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3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arles/F-Drive - Data/College Files/MTSU Files/Thesis/files_uploaded_to_Github/Dijkstra/MPI-CPU/cluster/"/>
    </mc:Choice>
  </mc:AlternateContent>
  <xr:revisionPtr revIDLastSave="0" documentId="13_ncr:1_{A5654F73-E2AE-8547-873F-A9FDD4BB646D}" xr6:coauthVersionLast="47" xr6:coauthVersionMax="47" xr10:uidLastSave="{00000000-0000-0000-0000-000000000000}"/>
  <workbookProtection workbookAlgorithmName="SHA-512" workbookHashValue="wRRZhn3qAq4zbxP7UsKwCVD/LUXFS94W1UnGW3eGFaMy0tHHavj7YHjNI7mvW9WN5gCXdzDulqtub34PwfViFw==" workbookSaltValue="PGA5YTzxOPlpPDArobzEcA==" workbookSpinCount="100000" lockStructure="1"/>
  <bookViews>
    <workbookView xWindow="580" yWindow="800" windowWidth="30580" windowHeight="18700" xr2:uid="{83750159-5966-E54C-AE6C-862D5B203361}"/>
  </bookViews>
  <sheets>
    <sheet name="AWS 16x c5n.2xlarge - 5K-10K" sheetId="3" r:id="rId1"/>
    <sheet name="AWS 16x c5n.2xlarge - 50K-100K" sheetId="6" r:id="rId2"/>
    <sheet name="AWS 16x c5n.2xlarge - 500K-1M" sheetId="10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587" i="10" l="1"/>
  <c r="M587" i="10" s="1"/>
  <c r="N587" i="10" s="1"/>
  <c r="L586" i="10"/>
  <c r="M586" i="10" s="1"/>
  <c r="N586" i="10" s="1"/>
  <c r="L585" i="10"/>
  <c r="M585" i="10" s="1"/>
  <c r="N585" i="10" s="1"/>
  <c r="L584" i="10"/>
  <c r="M584" i="10" s="1"/>
  <c r="N584" i="10" s="1"/>
  <c r="L612" i="10"/>
  <c r="M612" i="10" s="1"/>
  <c r="N612" i="10" s="1"/>
  <c r="L611" i="10"/>
  <c r="M611" i="10" s="1"/>
  <c r="N611" i="10" s="1"/>
  <c r="L610" i="10"/>
  <c r="M610" i="10" s="1"/>
  <c r="N610" i="10" s="1"/>
  <c r="L609" i="10"/>
  <c r="M609" i="10" s="1"/>
  <c r="N609" i="10" s="1"/>
  <c r="L637" i="10"/>
  <c r="M637" i="10" s="1"/>
  <c r="N637" i="10" s="1"/>
  <c r="L636" i="10"/>
  <c r="M636" i="10" s="1"/>
  <c r="N636" i="10" s="1"/>
  <c r="L635" i="10"/>
  <c r="M635" i="10" s="1"/>
  <c r="N635" i="10" s="1"/>
  <c r="L634" i="10"/>
  <c r="M634" i="10" s="1"/>
  <c r="N634" i="10" s="1"/>
  <c r="L662" i="10"/>
  <c r="M662" i="10" s="1"/>
  <c r="N662" i="10" s="1"/>
  <c r="L661" i="10"/>
  <c r="M661" i="10" s="1"/>
  <c r="N661" i="10" s="1"/>
  <c r="L660" i="10"/>
  <c r="M660" i="10" s="1"/>
  <c r="N660" i="10" s="1"/>
  <c r="L659" i="10"/>
  <c r="M659" i="10" s="1"/>
  <c r="N659" i="10" s="1"/>
  <c r="L687" i="10"/>
  <c r="M687" i="10" s="1"/>
  <c r="N687" i="10" s="1"/>
  <c r="L686" i="10"/>
  <c r="M686" i="10" s="1"/>
  <c r="N686" i="10" s="1"/>
  <c r="L685" i="10"/>
  <c r="M685" i="10" s="1"/>
  <c r="N685" i="10" s="1"/>
  <c r="L684" i="10"/>
  <c r="M684" i="10" s="1"/>
  <c r="N684" i="10" s="1"/>
  <c r="L712" i="10"/>
  <c r="M712" i="10" s="1"/>
  <c r="N712" i="10" s="1"/>
  <c r="L711" i="10"/>
  <c r="M711" i="10" s="1"/>
  <c r="N711" i="10" s="1"/>
  <c r="L710" i="10"/>
  <c r="M710" i="10" s="1"/>
  <c r="N710" i="10" s="1"/>
  <c r="L709" i="10"/>
  <c r="M709" i="10" s="1"/>
  <c r="N709" i="10" s="1"/>
  <c r="L737" i="10"/>
  <c r="M737" i="10" s="1"/>
  <c r="N737" i="10" s="1"/>
  <c r="L736" i="10"/>
  <c r="M736" i="10" s="1"/>
  <c r="N736" i="10" s="1"/>
  <c r="L735" i="10"/>
  <c r="M735" i="10" s="1"/>
  <c r="N735" i="10" s="1"/>
  <c r="L734" i="10"/>
  <c r="M734" i="10" s="1"/>
  <c r="N734" i="10" s="1"/>
  <c r="L762" i="10"/>
  <c r="M762" i="10" s="1"/>
  <c r="N762" i="10" s="1"/>
  <c r="L761" i="10"/>
  <c r="M761" i="10" s="1"/>
  <c r="N761" i="10" s="1"/>
  <c r="L760" i="10"/>
  <c r="M760" i="10" s="1"/>
  <c r="N760" i="10" s="1"/>
  <c r="L759" i="10"/>
  <c r="M759" i="10" s="1"/>
  <c r="N759" i="10" s="1"/>
  <c r="L787" i="10"/>
  <c r="M787" i="10" s="1"/>
  <c r="N787" i="10" s="1"/>
  <c r="L786" i="10"/>
  <c r="M786" i="10" s="1"/>
  <c r="N786" i="10" s="1"/>
  <c r="L785" i="10"/>
  <c r="M785" i="10" s="1"/>
  <c r="N785" i="10" s="1"/>
  <c r="L784" i="10"/>
  <c r="M784" i="10" s="1"/>
  <c r="N784" i="10" s="1"/>
  <c r="L812" i="10"/>
  <c r="M812" i="10" s="1"/>
  <c r="N812" i="10" s="1"/>
  <c r="L811" i="10"/>
  <c r="M811" i="10" s="1"/>
  <c r="N811" i="10" s="1"/>
  <c r="L810" i="10"/>
  <c r="M810" i="10" s="1"/>
  <c r="N810" i="10" s="1"/>
  <c r="L809" i="10"/>
  <c r="M809" i="10" s="1"/>
  <c r="N809" i="10" s="1"/>
  <c r="L837" i="10"/>
  <c r="M837" i="10" s="1"/>
  <c r="N837" i="10" s="1"/>
  <c r="L836" i="10"/>
  <c r="M836" i="10" s="1"/>
  <c r="N836" i="10" s="1"/>
  <c r="L835" i="10"/>
  <c r="M835" i="10" s="1"/>
  <c r="N835" i="10" s="1"/>
  <c r="L834" i="10"/>
  <c r="M834" i="10" s="1"/>
  <c r="N834" i="10" s="1"/>
  <c r="L838" i="10"/>
  <c r="P43" i="10"/>
  <c r="L21" i="10"/>
  <c r="M21" i="10" s="1"/>
  <c r="N21" i="10" s="1"/>
  <c r="L20" i="10"/>
  <c r="M20" i="10" s="1"/>
  <c r="N20" i="10" s="1"/>
  <c r="L19" i="10"/>
  <c r="M19" i="10" s="1"/>
  <c r="N19" i="10" s="1"/>
  <c r="L18" i="10"/>
  <c r="M18" i="10" s="1"/>
  <c r="N18" i="10" s="1"/>
  <c r="L46" i="10"/>
  <c r="M46" i="10" s="1"/>
  <c r="N46" i="10" s="1"/>
  <c r="L45" i="10"/>
  <c r="M45" i="10" s="1"/>
  <c r="N45" i="10" s="1"/>
  <c r="L44" i="10"/>
  <c r="M44" i="10" s="1"/>
  <c r="N44" i="10" s="1"/>
  <c r="L43" i="10"/>
  <c r="M43" i="10" s="1"/>
  <c r="N43" i="10" s="1"/>
  <c r="L71" i="10"/>
  <c r="M71" i="10" s="1"/>
  <c r="N71" i="10" s="1"/>
  <c r="L70" i="10"/>
  <c r="M70" i="10" s="1"/>
  <c r="N70" i="10" s="1"/>
  <c r="L69" i="10"/>
  <c r="M69" i="10" s="1"/>
  <c r="N69" i="10" s="1"/>
  <c r="L68" i="10"/>
  <c r="M68" i="10" s="1"/>
  <c r="N68" i="10" s="1"/>
  <c r="L95" i="10"/>
  <c r="M95" i="10" s="1"/>
  <c r="N95" i="10" s="1"/>
  <c r="L96" i="10"/>
  <c r="M96" i="10" s="1"/>
  <c r="N96" i="10" s="1"/>
  <c r="L94" i="10"/>
  <c r="M94" i="10" s="1"/>
  <c r="N94" i="10" s="1"/>
  <c r="L93" i="10"/>
  <c r="M93" i="10" s="1"/>
  <c r="N93" i="10" s="1"/>
  <c r="L121" i="10"/>
  <c r="M121" i="10" s="1"/>
  <c r="N121" i="10" s="1"/>
  <c r="L120" i="10"/>
  <c r="L119" i="10"/>
  <c r="M119" i="10" s="1"/>
  <c r="N119" i="10" s="1"/>
  <c r="L118" i="10"/>
  <c r="M118" i="10" s="1"/>
  <c r="N118" i="10" s="1"/>
  <c r="L146" i="10"/>
  <c r="M146" i="10" s="1"/>
  <c r="N146" i="10" s="1"/>
  <c r="L145" i="10"/>
  <c r="M145" i="10" s="1"/>
  <c r="N145" i="10" s="1"/>
  <c r="L144" i="10"/>
  <c r="M144" i="10" s="1"/>
  <c r="N144" i="10" s="1"/>
  <c r="L143" i="10"/>
  <c r="M143" i="10" s="1"/>
  <c r="N143" i="10" s="1"/>
  <c r="L171" i="10"/>
  <c r="M171" i="10" s="1"/>
  <c r="N171" i="10" s="1"/>
  <c r="L170" i="10"/>
  <c r="M170" i="10" s="1"/>
  <c r="N170" i="10" s="1"/>
  <c r="L169" i="10"/>
  <c r="M169" i="10" s="1"/>
  <c r="N169" i="10" s="1"/>
  <c r="L168" i="10"/>
  <c r="M168" i="10" s="1"/>
  <c r="N168" i="10" s="1"/>
  <c r="L196" i="10"/>
  <c r="M196" i="10" s="1"/>
  <c r="N196" i="10" s="1"/>
  <c r="L195" i="10"/>
  <c r="M195" i="10" s="1"/>
  <c r="N195" i="10" s="1"/>
  <c r="L194" i="10"/>
  <c r="M194" i="10" s="1"/>
  <c r="N194" i="10" s="1"/>
  <c r="L193" i="10"/>
  <c r="M193" i="10" s="1"/>
  <c r="N193" i="10" s="1"/>
  <c r="L221" i="10"/>
  <c r="M221" i="10" s="1"/>
  <c r="N221" i="10" s="1"/>
  <c r="L220" i="10"/>
  <c r="M220" i="10" s="1"/>
  <c r="N220" i="10" s="1"/>
  <c r="L219" i="10"/>
  <c r="M219" i="10" s="1"/>
  <c r="N219" i="10" s="1"/>
  <c r="L218" i="10"/>
  <c r="M218" i="10" s="1"/>
  <c r="N218" i="10" s="1"/>
  <c r="L246" i="10"/>
  <c r="M246" i="10" s="1"/>
  <c r="N246" i="10" s="1"/>
  <c r="L245" i="10"/>
  <c r="M245" i="10" s="1"/>
  <c r="N245" i="10" s="1"/>
  <c r="L244" i="10"/>
  <c r="M244" i="10" s="1"/>
  <c r="N244" i="10" s="1"/>
  <c r="L243" i="10"/>
  <c r="M243" i="10" s="1"/>
  <c r="N243" i="10" s="1"/>
  <c r="L271" i="10"/>
  <c r="M271" i="10" s="1"/>
  <c r="N271" i="10" s="1"/>
  <c r="L270" i="10"/>
  <c r="M270" i="10" s="1"/>
  <c r="N270" i="10" s="1"/>
  <c r="L269" i="10"/>
  <c r="M269" i="10" s="1"/>
  <c r="N269" i="10" s="1"/>
  <c r="L268" i="10"/>
  <c r="M268" i="10" s="1"/>
  <c r="N268" i="10" s="1"/>
  <c r="P858" i="10"/>
  <c r="P120" i="10" l="1"/>
  <c r="P20" i="10"/>
  <c r="P45" i="10"/>
  <c r="P118" i="10"/>
  <c r="P218" i="10"/>
  <c r="P220" i="10"/>
  <c r="P838" i="10"/>
  <c r="M120" i="10"/>
  <c r="N120" i="10" s="1"/>
  <c r="P70" i="10"/>
  <c r="P93" i="10"/>
  <c r="P168" i="10"/>
  <c r="P193" i="10"/>
  <c r="P243" i="10"/>
  <c r="P268" i="10"/>
  <c r="P18" i="10"/>
  <c r="P68" i="10"/>
  <c r="P143" i="10"/>
  <c r="P19" i="10"/>
  <c r="P44" i="10"/>
  <c r="P69" i="10"/>
  <c r="P94" i="10"/>
  <c r="P119" i="10"/>
  <c r="P144" i="10"/>
  <c r="P169" i="10"/>
  <c r="P194" i="10"/>
  <c r="P219" i="10"/>
  <c r="P244" i="10"/>
  <c r="P269" i="10"/>
  <c r="P71" i="10"/>
  <c r="P95" i="10"/>
  <c r="P145" i="10"/>
  <c r="P170" i="10"/>
  <c r="P195" i="10"/>
  <c r="P245" i="10"/>
  <c r="P270" i="10"/>
  <c r="P21" i="10"/>
  <c r="P46" i="10"/>
  <c r="P96" i="10"/>
  <c r="P121" i="10"/>
  <c r="P146" i="10"/>
  <c r="P171" i="10"/>
  <c r="P196" i="10"/>
  <c r="P221" i="10"/>
  <c r="P246" i="10"/>
  <c r="P271" i="10"/>
  <c r="P584" i="10"/>
  <c r="P609" i="10"/>
  <c r="P634" i="10"/>
  <c r="P659" i="10"/>
  <c r="P684" i="10"/>
  <c r="P709" i="10"/>
  <c r="P734" i="10"/>
  <c r="P759" i="10"/>
  <c r="P784" i="10"/>
  <c r="P809" i="10"/>
  <c r="P834" i="10"/>
  <c r="P585" i="10"/>
  <c r="P610" i="10"/>
  <c r="P635" i="10"/>
  <c r="P660" i="10"/>
  <c r="P685" i="10"/>
  <c r="P710" i="10"/>
  <c r="P735" i="10"/>
  <c r="P760" i="10"/>
  <c r="P785" i="10"/>
  <c r="P810" i="10"/>
  <c r="P835" i="10"/>
  <c r="P586" i="10"/>
  <c r="P611" i="10"/>
  <c r="P636" i="10"/>
  <c r="P661" i="10"/>
  <c r="P686" i="10"/>
  <c r="P711" i="10"/>
  <c r="P736" i="10"/>
  <c r="P761" i="10"/>
  <c r="P786" i="10"/>
  <c r="P811" i="10"/>
  <c r="P836" i="10"/>
  <c r="P587" i="10"/>
  <c r="P612" i="10"/>
  <c r="P637" i="10"/>
  <c r="P662" i="10"/>
  <c r="P687" i="10"/>
  <c r="P712" i="10"/>
  <c r="P737" i="10"/>
  <c r="P762" i="10"/>
  <c r="P787" i="10"/>
  <c r="P812" i="10"/>
  <c r="P837" i="10"/>
  <c r="P877" i="10"/>
  <c r="P876" i="10"/>
  <c r="P875" i="10"/>
  <c r="P874" i="10"/>
  <c r="P873" i="10"/>
  <c r="P872" i="10"/>
  <c r="P871" i="10"/>
  <c r="P870" i="10"/>
  <c r="P869" i="10"/>
  <c r="P868" i="10"/>
  <c r="P867" i="10"/>
  <c r="P866" i="10"/>
  <c r="P865" i="10"/>
  <c r="P864" i="10"/>
  <c r="P863" i="10"/>
  <c r="P862" i="10"/>
  <c r="P861" i="10"/>
  <c r="P860" i="10"/>
  <c r="P859" i="10"/>
  <c r="O877" i="6"/>
  <c r="O876" i="6"/>
  <c r="O875" i="6"/>
  <c r="O874" i="6"/>
  <c r="O873" i="6"/>
  <c r="O872" i="6"/>
  <c r="O871" i="6"/>
  <c r="O870" i="6"/>
  <c r="O869" i="6"/>
  <c r="O868" i="6"/>
  <c r="O867" i="6"/>
  <c r="O866" i="6"/>
  <c r="O865" i="6"/>
  <c r="O864" i="6"/>
  <c r="O863" i="6"/>
  <c r="O862" i="6"/>
  <c r="O861" i="6"/>
  <c r="O860" i="6"/>
  <c r="O859" i="6"/>
  <c r="O858" i="6"/>
  <c r="O877" i="3"/>
  <c r="O876" i="3"/>
  <c r="O875" i="3"/>
  <c r="O874" i="3"/>
  <c r="O873" i="3"/>
  <c r="O872" i="3"/>
  <c r="O871" i="3"/>
  <c r="O870" i="3"/>
  <c r="O869" i="3"/>
  <c r="O868" i="3"/>
  <c r="O867" i="3"/>
  <c r="O866" i="3"/>
  <c r="O865" i="3"/>
  <c r="O864" i="3"/>
  <c r="O863" i="3"/>
  <c r="O862" i="3"/>
  <c r="O861" i="3"/>
  <c r="O860" i="3"/>
  <c r="O859" i="3"/>
  <c r="O858" i="3"/>
  <c r="L476" i="3"/>
  <c r="L466" i="3"/>
  <c r="L465" i="3"/>
  <c r="L464" i="3"/>
  <c r="L463" i="3"/>
  <c r="L462" i="3"/>
  <c r="L461" i="3"/>
  <c r="L460" i="3"/>
  <c r="L459" i="3"/>
  <c r="L458" i="3"/>
  <c r="L457" i="3"/>
  <c r="L456" i="3"/>
  <c r="L455" i="3"/>
  <c r="L454" i="3"/>
  <c r="L453" i="3"/>
  <c r="L452" i="3"/>
  <c r="L451" i="3"/>
  <c r="L441" i="3"/>
  <c r="L440" i="3"/>
  <c r="L439" i="3"/>
  <c r="L438" i="3"/>
  <c r="L437" i="3"/>
  <c r="L436" i="3"/>
  <c r="L435" i="3"/>
  <c r="L434" i="3"/>
  <c r="L433" i="3"/>
  <c r="L432" i="3"/>
  <c r="L431" i="3"/>
  <c r="L430" i="3"/>
  <c r="L429" i="3"/>
  <c r="L428" i="3"/>
  <c r="L427" i="3"/>
  <c r="L426" i="3"/>
  <c r="L416" i="3"/>
  <c r="L415" i="3"/>
  <c r="L414" i="3"/>
  <c r="L413" i="3"/>
  <c r="L412" i="3"/>
  <c r="L411" i="3"/>
  <c r="L410" i="3"/>
  <c r="L409" i="3"/>
  <c r="L408" i="3"/>
  <c r="L407" i="3"/>
  <c r="L406" i="3"/>
  <c r="L405" i="3"/>
  <c r="L404" i="3"/>
  <c r="L403" i="3"/>
  <c r="L402" i="3"/>
  <c r="L401" i="3"/>
  <c r="L391" i="3"/>
  <c r="L390" i="3"/>
  <c r="L389" i="3"/>
  <c r="L388" i="3"/>
  <c r="L387" i="3"/>
  <c r="L386" i="3"/>
  <c r="L385" i="3"/>
  <c r="L384" i="3"/>
  <c r="L383" i="3"/>
  <c r="L382" i="3"/>
  <c r="L381" i="3"/>
  <c r="L380" i="3"/>
  <c r="L379" i="3"/>
  <c r="L378" i="3"/>
  <c r="L377" i="3"/>
  <c r="L376" i="3"/>
  <c r="L366" i="3"/>
  <c r="L365" i="3"/>
  <c r="L364" i="3"/>
  <c r="L363" i="3"/>
  <c r="L362" i="3"/>
  <c r="L361" i="3"/>
  <c r="L360" i="3"/>
  <c r="L359" i="3"/>
  <c r="L358" i="3"/>
  <c r="L357" i="3"/>
  <c r="L356" i="3"/>
  <c r="L355" i="3"/>
  <c r="L354" i="3"/>
  <c r="L353" i="3"/>
  <c r="L352" i="3"/>
  <c r="L351" i="3"/>
  <c r="L341" i="3"/>
  <c r="L340" i="3"/>
  <c r="L339" i="3"/>
  <c r="L338" i="3"/>
  <c r="L337" i="3"/>
  <c r="L336" i="3"/>
  <c r="L335" i="3"/>
  <c r="L334" i="3"/>
  <c r="L333" i="3"/>
  <c r="L332" i="3"/>
  <c r="L331" i="3"/>
  <c r="L330" i="3"/>
  <c r="L329" i="3"/>
  <c r="L328" i="3"/>
  <c r="L327" i="3"/>
  <c r="L326" i="3"/>
  <c r="L316" i="3"/>
  <c r="L315" i="3"/>
  <c r="L314" i="3"/>
  <c r="L313" i="3"/>
  <c r="L312" i="3"/>
  <c r="L311" i="3"/>
  <c r="L310" i="3"/>
  <c r="L309" i="3"/>
  <c r="L308" i="3"/>
  <c r="L307" i="3"/>
  <c r="L306" i="3"/>
  <c r="L305" i="3"/>
  <c r="L304" i="3"/>
  <c r="L303" i="3"/>
  <c r="L302" i="3"/>
  <c r="L301" i="3"/>
  <c r="L283" i="3"/>
  <c r="L282" i="3"/>
  <c r="L281" i="3"/>
  <c r="L280" i="3"/>
  <c r="L279" i="3"/>
  <c r="L278" i="3"/>
  <c r="L277" i="3"/>
  <c r="L276" i="3"/>
  <c r="L275" i="3"/>
  <c r="L274" i="3"/>
  <c r="L273" i="3"/>
  <c r="L272" i="3"/>
  <c r="L271" i="3"/>
  <c r="L270" i="3"/>
  <c r="L269" i="3"/>
  <c r="L268" i="3"/>
  <c r="L258" i="3"/>
  <c r="L257" i="3"/>
  <c r="L256" i="3"/>
  <c r="L255" i="3"/>
  <c r="L254" i="3"/>
  <c r="L253" i="3"/>
  <c r="L252" i="3"/>
  <c r="L251" i="3"/>
  <c r="L250" i="3"/>
  <c r="L249" i="3"/>
  <c r="L248" i="3"/>
  <c r="L247" i="3"/>
  <c r="L246" i="3"/>
  <c r="L245" i="3"/>
  <c r="L244" i="3"/>
  <c r="L243" i="3"/>
  <c r="L233" i="3"/>
  <c r="L232" i="3"/>
  <c r="L231" i="3"/>
  <c r="L230" i="3"/>
  <c r="L229" i="3"/>
  <c r="L228" i="3"/>
  <c r="L227" i="3"/>
  <c r="L226" i="3"/>
  <c r="L225" i="3"/>
  <c r="L224" i="3"/>
  <c r="L223" i="3"/>
  <c r="L222" i="3"/>
  <c r="L221" i="3"/>
  <c r="L220" i="3"/>
  <c r="L219" i="3"/>
  <c r="L218" i="3"/>
  <c r="L208" i="3"/>
  <c r="L207" i="3"/>
  <c r="L206" i="3"/>
  <c r="L205" i="3"/>
  <c r="L204" i="3"/>
  <c r="L203" i="3"/>
  <c r="L202" i="3"/>
  <c r="L201" i="3"/>
  <c r="L200" i="3"/>
  <c r="L199" i="3"/>
  <c r="L198" i="3"/>
  <c r="L197" i="3"/>
  <c r="L196" i="3"/>
  <c r="L195" i="3"/>
  <c r="L194" i="3"/>
  <c r="L193" i="3"/>
  <c r="L183" i="3"/>
  <c r="L182" i="3"/>
  <c r="L181" i="3"/>
  <c r="L180" i="3"/>
  <c r="L179" i="3"/>
  <c r="L178" i="3"/>
  <c r="L177" i="3"/>
  <c r="L176" i="3"/>
  <c r="L175" i="3"/>
  <c r="L174" i="3"/>
  <c r="L173" i="3"/>
  <c r="L172" i="3"/>
  <c r="L171" i="3"/>
  <c r="L170" i="3"/>
  <c r="L169" i="3"/>
  <c r="L168" i="3"/>
  <c r="L158" i="3"/>
  <c r="L157" i="3"/>
  <c r="L156" i="3"/>
  <c r="L155" i="3"/>
  <c r="L154" i="3"/>
  <c r="L153" i="3"/>
  <c r="L152" i="3"/>
  <c r="L151" i="3"/>
  <c r="L150" i="3"/>
  <c r="L149" i="3"/>
  <c r="L148" i="3"/>
  <c r="L147" i="3"/>
  <c r="L146" i="3"/>
  <c r="L145" i="3"/>
  <c r="L144" i="3"/>
  <c r="L143" i="3"/>
  <c r="L133" i="3"/>
  <c r="L132" i="3"/>
  <c r="L131" i="3"/>
  <c r="L130" i="3"/>
  <c r="L129" i="3"/>
  <c r="L128" i="3"/>
  <c r="L127" i="3"/>
  <c r="L126" i="3"/>
  <c r="L125" i="3"/>
  <c r="L124" i="3"/>
  <c r="L123" i="3"/>
  <c r="L122" i="3"/>
  <c r="L121" i="3"/>
  <c r="L120" i="3"/>
  <c r="L119" i="3"/>
  <c r="L118" i="3"/>
  <c r="L108" i="3"/>
  <c r="L107" i="3"/>
  <c r="L106" i="3"/>
  <c r="L105" i="3"/>
  <c r="L104" i="3"/>
  <c r="L103" i="3"/>
  <c r="L102" i="3"/>
  <c r="L101" i="3"/>
  <c r="L100" i="3"/>
  <c r="L99" i="3"/>
  <c r="L98" i="3"/>
  <c r="L97" i="3"/>
  <c r="L96" i="3"/>
  <c r="L95" i="3"/>
  <c r="L94" i="3"/>
  <c r="L93" i="3"/>
  <c r="L83" i="3"/>
  <c r="L82" i="3"/>
  <c r="L81" i="3"/>
  <c r="L80" i="3"/>
  <c r="L79" i="3"/>
  <c r="L78" i="3"/>
  <c r="L77" i="3"/>
  <c r="L76" i="3"/>
  <c r="L75" i="3"/>
  <c r="L74" i="3"/>
  <c r="L73" i="3"/>
  <c r="L72" i="3"/>
  <c r="L71" i="3"/>
  <c r="L70" i="3"/>
  <c r="L69" i="3"/>
  <c r="L68" i="3"/>
  <c r="L58" i="3"/>
  <c r="L57" i="3"/>
  <c r="L56" i="3"/>
  <c r="L55" i="3"/>
  <c r="L54" i="3"/>
  <c r="L53" i="3"/>
  <c r="L52" i="3"/>
  <c r="L51" i="3"/>
  <c r="L50" i="3"/>
  <c r="L49" i="3"/>
  <c r="L48" i="3"/>
  <c r="L47" i="3"/>
  <c r="L46" i="3"/>
  <c r="L45" i="3"/>
  <c r="L44" i="3"/>
  <c r="L43" i="3"/>
  <c r="L33" i="3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O77" i="3" l="1"/>
  <c r="O127" i="3"/>
  <c r="O178" i="3"/>
  <c r="O278" i="3"/>
  <c r="O335" i="3"/>
  <c r="O360" i="3"/>
  <c r="O385" i="3"/>
  <c r="O410" i="3"/>
  <c r="O435" i="3"/>
  <c r="O460" i="3"/>
  <c r="O52" i="3"/>
  <c r="O154" i="3"/>
  <c r="O310" i="3"/>
  <c r="O28" i="3"/>
  <c r="O228" i="3"/>
  <c r="O203" i="3"/>
  <c r="O102" i="3"/>
  <c r="O253" i="3"/>
  <c r="O311" i="3"/>
  <c r="O336" i="3"/>
  <c r="O361" i="3"/>
  <c r="O386" i="3"/>
  <c r="O411" i="3"/>
  <c r="O436" i="3"/>
  <c r="O461" i="3"/>
  <c r="O29" i="3"/>
  <c r="O54" i="3"/>
  <c r="O78" i="3"/>
  <c r="O103" i="3"/>
  <c r="O128" i="3"/>
  <c r="O155" i="3"/>
  <c r="O179" i="3"/>
  <c r="O204" i="3"/>
  <c r="O229" i="3"/>
  <c r="O254" i="3"/>
  <c r="O279" i="3"/>
  <c r="O312" i="3"/>
  <c r="O337" i="3"/>
  <c r="O362" i="3"/>
  <c r="O387" i="3"/>
  <c r="O412" i="3"/>
  <c r="O437" i="3"/>
  <c r="O462" i="3"/>
  <c r="O30" i="3"/>
  <c r="O55" i="3"/>
  <c r="O79" i="3"/>
  <c r="O104" i="3"/>
  <c r="O129" i="3"/>
  <c r="O156" i="3"/>
  <c r="O180" i="3"/>
  <c r="O205" i="3"/>
  <c r="O230" i="3"/>
  <c r="O255" i="3"/>
  <c r="O280" i="3"/>
  <c r="O313" i="3"/>
  <c r="O338" i="3"/>
  <c r="O363" i="3"/>
  <c r="O388" i="3"/>
  <c r="O413" i="3"/>
  <c r="O438" i="3"/>
  <c r="O463" i="3"/>
  <c r="O488" i="3"/>
  <c r="O31" i="3"/>
  <c r="O56" i="3"/>
  <c r="O80" i="3"/>
  <c r="O105" i="3"/>
  <c r="O130" i="3"/>
  <c r="O157" i="3"/>
  <c r="O181" i="3"/>
  <c r="O206" i="3"/>
  <c r="O231" i="3"/>
  <c r="O256" i="3"/>
  <c r="O281" i="3"/>
  <c r="O314" i="3"/>
  <c r="O339" i="3"/>
  <c r="O364" i="3"/>
  <c r="O389" i="3"/>
  <c r="O414" i="3"/>
  <c r="O439" i="3"/>
  <c r="O464" i="3"/>
  <c r="O32" i="3"/>
  <c r="O57" i="3"/>
  <c r="O81" i="3"/>
  <c r="O106" i="3"/>
  <c r="O131" i="3"/>
  <c r="O158" i="3"/>
  <c r="O182" i="3"/>
  <c r="O207" i="3"/>
  <c r="O232" i="3"/>
  <c r="O257" i="3"/>
  <c r="O282" i="3"/>
  <c r="O315" i="3"/>
  <c r="O340" i="3"/>
  <c r="O365" i="3"/>
  <c r="O390" i="3"/>
  <c r="O415" i="3"/>
  <c r="O440" i="3"/>
  <c r="O465" i="3"/>
  <c r="O33" i="3"/>
  <c r="O58" i="3"/>
  <c r="O82" i="3"/>
  <c r="O107" i="3"/>
  <c r="O132" i="3"/>
  <c r="O148" i="3"/>
  <c r="O183" i="3"/>
  <c r="O208" i="3"/>
  <c r="O233" i="3"/>
  <c r="O258" i="3"/>
  <c r="O283" i="3"/>
  <c r="O316" i="3"/>
  <c r="O341" i="3"/>
  <c r="O366" i="3"/>
  <c r="O391" i="3"/>
  <c r="O416" i="3"/>
  <c r="O441" i="3"/>
  <c r="O466" i="3"/>
  <c r="O23" i="3"/>
  <c r="O53" i="3"/>
  <c r="O83" i="3"/>
  <c r="O108" i="3"/>
  <c r="O133" i="3"/>
  <c r="O149" i="3"/>
  <c r="O176" i="3"/>
  <c r="O198" i="3"/>
  <c r="O226" i="3"/>
  <c r="O249" i="3"/>
  <c r="O276" i="3"/>
  <c r="O301" i="3"/>
  <c r="O326" i="3"/>
  <c r="O351" i="3"/>
  <c r="O376" i="3"/>
  <c r="O401" i="3"/>
  <c r="O426" i="3"/>
  <c r="O451" i="3"/>
  <c r="O476" i="3"/>
  <c r="O18" i="3"/>
  <c r="O43" i="3"/>
  <c r="O68" i="3"/>
  <c r="O93" i="3"/>
  <c r="O118" i="3"/>
  <c r="O143" i="3"/>
  <c r="O168" i="3"/>
  <c r="O193" i="3"/>
  <c r="O218" i="3"/>
  <c r="O243" i="3"/>
  <c r="O268" i="3"/>
  <c r="O302" i="3"/>
  <c r="O327" i="3"/>
  <c r="O352" i="3"/>
  <c r="O377" i="3"/>
  <c r="O402" i="3"/>
  <c r="O427" i="3"/>
  <c r="O452" i="3"/>
  <c r="O19" i="3"/>
  <c r="O44" i="3"/>
  <c r="O69" i="3"/>
  <c r="O94" i="3"/>
  <c r="O119" i="3"/>
  <c r="O144" i="3"/>
  <c r="O169" i="3"/>
  <c r="O194" i="3"/>
  <c r="O219" i="3"/>
  <c r="O244" i="3"/>
  <c r="O269" i="3"/>
  <c r="O303" i="3"/>
  <c r="O328" i="3"/>
  <c r="O353" i="3"/>
  <c r="O378" i="3"/>
  <c r="O403" i="3"/>
  <c r="O428" i="3"/>
  <c r="O453" i="3"/>
  <c r="O20" i="3"/>
  <c r="O45" i="3"/>
  <c r="O70" i="3"/>
  <c r="O95" i="3"/>
  <c r="O120" i="3"/>
  <c r="O145" i="3"/>
  <c r="O170" i="3"/>
  <c r="O195" i="3"/>
  <c r="O220" i="3"/>
  <c r="O245" i="3"/>
  <c r="O270" i="3"/>
  <c r="O304" i="3"/>
  <c r="O329" i="3"/>
  <c r="O354" i="3"/>
  <c r="O379" i="3"/>
  <c r="O404" i="3"/>
  <c r="O429" i="3"/>
  <c r="O454" i="3"/>
  <c r="O21" i="3"/>
  <c r="O46" i="3"/>
  <c r="O71" i="3"/>
  <c r="O96" i="3"/>
  <c r="O121" i="3"/>
  <c r="O146" i="3"/>
  <c r="O171" i="3"/>
  <c r="O196" i="3"/>
  <c r="O221" i="3"/>
  <c r="O246" i="3"/>
  <c r="O271" i="3"/>
  <c r="O305" i="3"/>
  <c r="O330" i="3"/>
  <c r="O355" i="3"/>
  <c r="O380" i="3"/>
  <c r="O430" i="3"/>
  <c r="O22" i="3"/>
  <c r="O47" i="3"/>
  <c r="O72" i="3"/>
  <c r="O97" i="3"/>
  <c r="O122" i="3"/>
  <c r="O147" i="3"/>
  <c r="O172" i="3"/>
  <c r="O197" i="3"/>
  <c r="O222" i="3"/>
  <c r="O247" i="3"/>
  <c r="O272" i="3"/>
  <c r="O248" i="3"/>
  <c r="O306" i="3"/>
  <c r="O331" i="3"/>
  <c r="O381" i="3"/>
  <c r="O431" i="3"/>
  <c r="O456" i="3"/>
  <c r="O24" i="3"/>
  <c r="O48" i="3"/>
  <c r="O73" i="3"/>
  <c r="O98" i="3"/>
  <c r="O123" i="3"/>
  <c r="O150" i="3"/>
  <c r="O173" i="3"/>
  <c r="O199" i="3"/>
  <c r="O223" i="3"/>
  <c r="O273" i="3"/>
  <c r="O307" i="3"/>
  <c r="O332" i="3"/>
  <c r="O357" i="3"/>
  <c r="O382" i="3"/>
  <c r="O407" i="3"/>
  <c r="O432" i="3"/>
  <c r="O457" i="3"/>
  <c r="O25" i="3"/>
  <c r="O49" i="3"/>
  <c r="O74" i="3"/>
  <c r="O99" i="3"/>
  <c r="O124" i="3"/>
  <c r="O151" i="3"/>
  <c r="O174" i="3"/>
  <c r="O200" i="3"/>
  <c r="O224" i="3"/>
  <c r="O250" i="3"/>
  <c r="O274" i="3"/>
  <c r="O356" i="3"/>
  <c r="O308" i="3"/>
  <c r="O333" i="3"/>
  <c r="O358" i="3"/>
  <c r="O383" i="3"/>
  <c r="O408" i="3"/>
  <c r="O433" i="3"/>
  <c r="O458" i="3"/>
  <c r="O26" i="3"/>
  <c r="O50" i="3"/>
  <c r="O75" i="3"/>
  <c r="O100" i="3"/>
  <c r="O125" i="3"/>
  <c r="O152" i="3"/>
  <c r="O175" i="3"/>
  <c r="O201" i="3"/>
  <c r="O225" i="3"/>
  <c r="O251" i="3"/>
  <c r="O275" i="3"/>
  <c r="O455" i="3"/>
  <c r="O406" i="3"/>
  <c r="O309" i="3"/>
  <c r="O334" i="3"/>
  <c r="O359" i="3"/>
  <c r="O384" i="3"/>
  <c r="O409" i="3"/>
  <c r="O434" i="3"/>
  <c r="O459" i="3"/>
  <c r="O27" i="3"/>
  <c r="O51" i="3"/>
  <c r="O76" i="3"/>
  <c r="O101" i="3"/>
  <c r="O126" i="3"/>
  <c r="O153" i="3"/>
  <c r="O177" i="3"/>
  <c r="O202" i="3"/>
  <c r="O227" i="3"/>
  <c r="O252" i="3"/>
  <c r="O277" i="3"/>
  <c r="O405" i="3"/>
  <c r="L491" i="3"/>
  <c r="M491" i="3" s="1"/>
  <c r="L490" i="3"/>
  <c r="M490" i="3" s="1"/>
  <c r="L489" i="3"/>
  <c r="M489" i="3" s="1"/>
  <c r="L488" i="3"/>
  <c r="M488" i="3" s="1"/>
  <c r="L487" i="3"/>
  <c r="M487" i="3" s="1"/>
  <c r="L486" i="3"/>
  <c r="M486" i="3" s="1"/>
  <c r="L485" i="3"/>
  <c r="M485" i="3" s="1"/>
  <c r="L484" i="3"/>
  <c r="M484" i="3" s="1"/>
  <c r="L483" i="3"/>
  <c r="M483" i="3" s="1"/>
  <c r="L482" i="3"/>
  <c r="M482" i="3" s="1"/>
  <c r="L481" i="3"/>
  <c r="M481" i="3" s="1"/>
  <c r="L480" i="3"/>
  <c r="M480" i="3" s="1"/>
  <c r="L479" i="3"/>
  <c r="M479" i="3" s="1"/>
  <c r="L478" i="3"/>
  <c r="M478" i="3" s="1"/>
  <c r="L477" i="3"/>
  <c r="M477" i="3" s="1"/>
  <c r="M476" i="3"/>
  <c r="L516" i="3"/>
  <c r="M516" i="3" s="1"/>
  <c r="L515" i="3"/>
  <c r="M515" i="3" s="1"/>
  <c r="L514" i="3"/>
  <c r="M514" i="3" s="1"/>
  <c r="L513" i="3"/>
  <c r="M513" i="3" s="1"/>
  <c r="L512" i="3"/>
  <c r="M512" i="3" s="1"/>
  <c r="L511" i="3"/>
  <c r="M511" i="3" s="1"/>
  <c r="L510" i="3"/>
  <c r="M510" i="3" s="1"/>
  <c r="L509" i="3"/>
  <c r="M509" i="3" s="1"/>
  <c r="L508" i="3"/>
  <c r="M508" i="3" s="1"/>
  <c r="L507" i="3"/>
  <c r="M507" i="3" s="1"/>
  <c r="L506" i="3"/>
  <c r="M506" i="3" s="1"/>
  <c r="L505" i="3"/>
  <c r="M505" i="3" s="1"/>
  <c r="L504" i="3"/>
  <c r="M504" i="3" s="1"/>
  <c r="L503" i="3"/>
  <c r="M503" i="3" s="1"/>
  <c r="L502" i="3"/>
  <c r="M502" i="3" s="1"/>
  <c r="L501" i="3"/>
  <c r="L541" i="3"/>
  <c r="M541" i="3" s="1"/>
  <c r="L540" i="3"/>
  <c r="M540" i="3" s="1"/>
  <c r="L539" i="3"/>
  <c r="M539" i="3" s="1"/>
  <c r="L538" i="3"/>
  <c r="M538" i="3" s="1"/>
  <c r="L537" i="3"/>
  <c r="M537" i="3" s="1"/>
  <c r="L536" i="3"/>
  <c r="M536" i="3" s="1"/>
  <c r="L535" i="3"/>
  <c r="M535" i="3" s="1"/>
  <c r="L534" i="3"/>
  <c r="M534" i="3" s="1"/>
  <c r="L533" i="3"/>
  <c r="M533" i="3" s="1"/>
  <c r="L532" i="3"/>
  <c r="M532" i="3" s="1"/>
  <c r="L531" i="3"/>
  <c r="M531" i="3" s="1"/>
  <c r="L530" i="3"/>
  <c r="M530" i="3" s="1"/>
  <c r="L529" i="3"/>
  <c r="M529" i="3" s="1"/>
  <c r="L528" i="3"/>
  <c r="M528" i="3" s="1"/>
  <c r="L527" i="3"/>
  <c r="M527" i="3" s="1"/>
  <c r="L526" i="3"/>
  <c r="L566" i="3"/>
  <c r="M566" i="3" s="1"/>
  <c r="L565" i="3"/>
  <c r="M565" i="3" s="1"/>
  <c r="L564" i="3"/>
  <c r="M564" i="3" s="1"/>
  <c r="L563" i="3"/>
  <c r="M563" i="3" s="1"/>
  <c r="L562" i="3"/>
  <c r="M562" i="3" s="1"/>
  <c r="L561" i="3"/>
  <c r="M561" i="3" s="1"/>
  <c r="L560" i="3"/>
  <c r="M560" i="3" s="1"/>
  <c r="L559" i="3"/>
  <c r="M559" i="3" s="1"/>
  <c r="L558" i="3"/>
  <c r="M558" i="3" s="1"/>
  <c r="L557" i="3"/>
  <c r="M557" i="3" s="1"/>
  <c r="L556" i="3"/>
  <c r="M556" i="3" s="1"/>
  <c r="L555" i="3"/>
  <c r="M555" i="3" s="1"/>
  <c r="L554" i="3"/>
  <c r="M554" i="3" s="1"/>
  <c r="L553" i="3"/>
  <c r="M553" i="3" s="1"/>
  <c r="L552" i="3"/>
  <c r="M552" i="3" s="1"/>
  <c r="L551" i="3"/>
  <c r="L599" i="3"/>
  <c r="M599" i="3" s="1"/>
  <c r="L598" i="3"/>
  <c r="M598" i="3" s="1"/>
  <c r="L597" i="3"/>
  <c r="M597" i="3" s="1"/>
  <c r="L596" i="3"/>
  <c r="M596" i="3" s="1"/>
  <c r="L595" i="3"/>
  <c r="M595" i="3" s="1"/>
  <c r="L594" i="3"/>
  <c r="M594" i="3" s="1"/>
  <c r="L593" i="3"/>
  <c r="M593" i="3" s="1"/>
  <c r="L592" i="3"/>
  <c r="M592" i="3" s="1"/>
  <c r="L591" i="3"/>
  <c r="M591" i="3" s="1"/>
  <c r="L590" i="3"/>
  <c r="M590" i="3" s="1"/>
  <c r="L589" i="3"/>
  <c r="M589" i="3" s="1"/>
  <c r="L588" i="3"/>
  <c r="M588" i="3" s="1"/>
  <c r="L587" i="3"/>
  <c r="M587" i="3" s="1"/>
  <c r="L586" i="3"/>
  <c r="M586" i="3" s="1"/>
  <c r="L585" i="3"/>
  <c r="M585" i="3" s="1"/>
  <c r="L584" i="3"/>
  <c r="L624" i="3"/>
  <c r="M624" i="3" s="1"/>
  <c r="L623" i="3"/>
  <c r="M623" i="3" s="1"/>
  <c r="L622" i="3"/>
  <c r="M622" i="3" s="1"/>
  <c r="L621" i="3"/>
  <c r="M621" i="3" s="1"/>
  <c r="L620" i="3"/>
  <c r="M620" i="3" s="1"/>
  <c r="L619" i="3"/>
  <c r="M619" i="3" s="1"/>
  <c r="L618" i="3"/>
  <c r="M618" i="3" s="1"/>
  <c r="L617" i="3"/>
  <c r="M617" i="3" s="1"/>
  <c r="L616" i="3"/>
  <c r="M616" i="3" s="1"/>
  <c r="L615" i="3"/>
  <c r="M615" i="3" s="1"/>
  <c r="L614" i="3"/>
  <c r="M614" i="3" s="1"/>
  <c r="L613" i="3"/>
  <c r="M613" i="3" s="1"/>
  <c r="L612" i="3"/>
  <c r="M612" i="3" s="1"/>
  <c r="L611" i="3"/>
  <c r="M611" i="3" s="1"/>
  <c r="L610" i="3"/>
  <c r="M610" i="3" s="1"/>
  <c r="L609" i="3"/>
  <c r="L649" i="3"/>
  <c r="M649" i="3" s="1"/>
  <c r="L648" i="3"/>
  <c r="M648" i="3" s="1"/>
  <c r="L647" i="3"/>
  <c r="M647" i="3" s="1"/>
  <c r="L646" i="3"/>
  <c r="M646" i="3" s="1"/>
  <c r="L645" i="3"/>
  <c r="M645" i="3" s="1"/>
  <c r="L644" i="3"/>
  <c r="M644" i="3" s="1"/>
  <c r="L643" i="3"/>
  <c r="M643" i="3" s="1"/>
  <c r="L642" i="3"/>
  <c r="M642" i="3" s="1"/>
  <c r="L641" i="3"/>
  <c r="M641" i="3" s="1"/>
  <c r="L640" i="3"/>
  <c r="M640" i="3" s="1"/>
  <c r="L639" i="3"/>
  <c r="M639" i="3" s="1"/>
  <c r="L638" i="3"/>
  <c r="M638" i="3" s="1"/>
  <c r="L637" i="3"/>
  <c r="M637" i="3" s="1"/>
  <c r="L636" i="3"/>
  <c r="M636" i="3" s="1"/>
  <c r="L635" i="3"/>
  <c r="M635" i="3" s="1"/>
  <c r="L634" i="3"/>
  <c r="L674" i="3"/>
  <c r="M674" i="3" s="1"/>
  <c r="L673" i="3"/>
  <c r="M673" i="3" s="1"/>
  <c r="L672" i="3"/>
  <c r="M672" i="3" s="1"/>
  <c r="L671" i="3"/>
  <c r="M671" i="3" s="1"/>
  <c r="L670" i="3"/>
  <c r="M670" i="3" s="1"/>
  <c r="L669" i="3"/>
  <c r="M669" i="3" s="1"/>
  <c r="L668" i="3"/>
  <c r="M668" i="3" s="1"/>
  <c r="L667" i="3"/>
  <c r="M667" i="3" s="1"/>
  <c r="L666" i="3"/>
  <c r="M666" i="3" s="1"/>
  <c r="L665" i="3"/>
  <c r="M665" i="3" s="1"/>
  <c r="L664" i="3"/>
  <c r="M664" i="3" s="1"/>
  <c r="L663" i="3"/>
  <c r="M663" i="3" s="1"/>
  <c r="L662" i="3"/>
  <c r="M662" i="3" s="1"/>
  <c r="L661" i="3"/>
  <c r="M661" i="3" s="1"/>
  <c r="L660" i="3"/>
  <c r="M660" i="3" s="1"/>
  <c r="L659" i="3"/>
  <c r="L699" i="3"/>
  <c r="M699" i="3" s="1"/>
  <c r="L698" i="3"/>
  <c r="M698" i="3" s="1"/>
  <c r="L697" i="3"/>
  <c r="M697" i="3" s="1"/>
  <c r="L696" i="3"/>
  <c r="M696" i="3" s="1"/>
  <c r="L695" i="3"/>
  <c r="M695" i="3" s="1"/>
  <c r="L694" i="3"/>
  <c r="M694" i="3" s="1"/>
  <c r="L693" i="3"/>
  <c r="M693" i="3" s="1"/>
  <c r="L692" i="3"/>
  <c r="M692" i="3" s="1"/>
  <c r="L691" i="3"/>
  <c r="M691" i="3" s="1"/>
  <c r="L690" i="3"/>
  <c r="M690" i="3" s="1"/>
  <c r="L689" i="3"/>
  <c r="M689" i="3" s="1"/>
  <c r="L688" i="3"/>
  <c r="M688" i="3" s="1"/>
  <c r="L687" i="3"/>
  <c r="M687" i="3" s="1"/>
  <c r="L686" i="3"/>
  <c r="M686" i="3" s="1"/>
  <c r="L685" i="3"/>
  <c r="M685" i="3" s="1"/>
  <c r="L684" i="3"/>
  <c r="L849" i="3"/>
  <c r="M849" i="3" s="1"/>
  <c r="L848" i="3"/>
  <c r="M848" i="3" s="1"/>
  <c r="L847" i="3"/>
  <c r="M847" i="3" s="1"/>
  <c r="L846" i="3"/>
  <c r="M846" i="3" s="1"/>
  <c r="L845" i="3"/>
  <c r="M845" i="3" s="1"/>
  <c r="L844" i="3"/>
  <c r="M844" i="3" s="1"/>
  <c r="L843" i="3"/>
  <c r="M843" i="3" s="1"/>
  <c r="L842" i="3"/>
  <c r="M842" i="3" s="1"/>
  <c r="L841" i="3"/>
  <c r="M841" i="3" s="1"/>
  <c r="L840" i="3"/>
  <c r="M840" i="3" s="1"/>
  <c r="L839" i="3"/>
  <c r="M839" i="3" s="1"/>
  <c r="L838" i="3"/>
  <c r="M838" i="3" s="1"/>
  <c r="L837" i="3"/>
  <c r="M837" i="3" s="1"/>
  <c r="L836" i="3"/>
  <c r="M836" i="3" s="1"/>
  <c r="L835" i="3"/>
  <c r="M835" i="3" s="1"/>
  <c r="L834" i="3"/>
  <c r="L824" i="3"/>
  <c r="M824" i="3" s="1"/>
  <c r="L823" i="3"/>
  <c r="M823" i="3" s="1"/>
  <c r="L822" i="3"/>
  <c r="M822" i="3" s="1"/>
  <c r="L821" i="3"/>
  <c r="M821" i="3" s="1"/>
  <c r="L820" i="3"/>
  <c r="M820" i="3" s="1"/>
  <c r="L819" i="3"/>
  <c r="M819" i="3" s="1"/>
  <c r="L818" i="3"/>
  <c r="M818" i="3" s="1"/>
  <c r="L817" i="3"/>
  <c r="M817" i="3" s="1"/>
  <c r="L816" i="3"/>
  <c r="M816" i="3" s="1"/>
  <c r="L815" i="3"/>
  <c r="M815" i="3" s="1"/>
  <c r="L814" i="3"/>
  <c r="M814" i="3" s="1"/>
  <c r="L813" i="3"/>
  <c r="M813" i="3" s="1"/>
  <c r="L812" i="3"/>
  <c r="M812" i="3" s="1"/>
  <c r="L811" i="3"/>
  <c r="M811" i="3" s="1"/>
  <c r="L810" i="3"/>
  <c r="M810" i="3" s="1"/>
  <c r="L809" i="3"/>
  <c r="L799" i="3"/>
  <c r="M799" i="3" s="1"/>
  <c r="L798" i="3"/>
  <c r="M798" i="3" s="1"/>
  <c r="L797" i="3"/>
  <c r="M797" i="3" s="1"/>
  <c r="L796" i="3"/>
  <c r="M796" i="3" s="1"/>
  <c r="L795" i="3"/>
  <c r="M795" i="3" s="1"/>
  <c r="L794" i="3"/>
  <c r="M794" i="3" s="1"/>
  <c r="L793" i="3"/>
  <c r="M793" i="3" s="1"/>
  <c r="L792" i="3"/>
  <c r="M792" i="3" s="1"/>
  <c r="L791" i="3"/>
  <c r="M791" i="3" s="1"/>
  <c r="L790" i="3"/>
  <c r="M790" i="3" s="1"/>
  <c r="L789" i="3"/>
  <c r="M789" i="3" s="1"/>
  <c r="L788" i="3"/>
  <c r="M788" i="3" s="1"/>
  <c r="L787" i="3"/>
  <c r="M787" i="3" s="1"/>
  <c r="L786" i="3"/>
  <c r="M786" i="3" s="1"/>
  <c r="L785" i="3"/>
  <c r="M785" i="3" s="1"/>
  <c r="L784" i="3"/>
  <c r="L774" i="3"/>
  <c r="M774" i="3" s="1"/>
  <c r="L773" i="3"/>
  <c r="M773" i="3" s="1"/>
  <c r="L772" i="3"/>
  <c r="M772" i="3" s="1"/>
  <c r="L771" i="3"/>
  <c r="M771" i="3" s="1"/>
  <c r="L770" i="3"/>
  <c r="M770" i="3" s="1"/>
  <c r="L769" i="3"/>
  <c r="M769" i="3" s="1"/>
  <c r="L768" i="3"/>
  <c r="M768" i="3" s="1"/>
  <c r="L767" i="3"/>
  <c r="M767" i="3" s="1"/>
  <c r="L766" i="3"/>
  <c r="M766" i="3" s="1"/>
  <c r="L765" i="3"/>
  <c r="M765" i="3" s="1"/>
  <c r="L764" i="3"/>
  <c r="M764" i="3" s="1"/>
  <c r="L763" i="3"/>
  <c r="M763" i="3" s="1"/>
  <c r="L762" i="3"/>
  <c r="M762" i="3" s="1"/>
  <c r="L761" i="3"/>
  <c r="M761" i="3" s="1"/>
  <c r="L760" i="3"/>
  <c r="M760" i="3" s="1"/>
  <c r="L759" i="3"/>
  <c r="L749" i="3"/>
  <c r="M749" i="3" s="1"/>
  <c r="L748" i="3"/>
  <c r="M748" i="3" s="1"/>
  <c r="L747" i="3"/>
  <c r="M747" i="3" s="1"/>
  <c r="L746" i="3"/>
  <c r="M746" i="3" s="1"/>
  <c r="L745" i="3"/>
  <c r="M745" i="3" s="1"/>
  <c r="L744" i="3"/>
  <c r="M744" i="3" s="1"/>
  <c r="L743" i="3"/>
  <c r="M743" i="3" s="1"/>
  <c r="L742" i="3"/>
  <c r="M742" i="3" s="1"/>
  <c r="L741" i="3"/>
  <c r="M741" i="3" s="1"/>
  <c r="L740" i="3"/>
  <c r="M740" i="3" s="1"/>
  <c r="L739" i="3"/>
  <c r="M739" i="3" s="1"/>
  <c r="L738" i="3"/>
  <c r="M738" i="3" s="1"/>
  <c r="L737" i="3"/>
  <c r="M737" i="3" s="1"/>
  <c r="L736" i="3"/>
  <c r="M736" i="3" s="1"/>
  <c r="L735" i="3"/>
  <c r="M735" i="3" s="1"/>
  <c r="L734" i="3"/>
  <c r="L33" i="6"/>
  <c r="M33" i="6" s="1"/>
  <c r="L32" i="6"/>
  <c r="M32" i="6" s="1"/>
  <c r="L31" i="6"/>
  <c r="M31" i="6" s="1"/>
  <c r="L30" i="6"/>
  <c r="M30" i="6" s="1"/>
  <c r="L29" i="6"/>
  <c r="M29" i="6" s="1"/>
  <c r="L28" i="6"/>
  <c r="M28" i="6" s="1"/>
  <c r="L27" i="6"/>
  <c r="M27" i="6" s="1"/>
  <c r="L26" i="6"/>
  <c r="M26" i="6" s="1"/>
  <c r="L25" i="6"/>
  <c r="M25" i="6" s="1"/>
  <c r="L24" i="6"/>
  <c r="M24" i="6" s="1"/>
  <c r="L23" i="6"/>
  <c r="M23" i="6" s="1"/>
  <c r="L22" i="6"/>
  <c r="M22" i="6" s="1"/>
  <c r="L21" i="6"/>
  <c r="M21" i="6" s="1"/>
  <c r="L20" i="6"/>
  <c r="M20" i="6" s="1"/>
  <c r="L19" i="6"/>
  <c r="M19" i="6" s="1"/>
  <c r="L18" i="6"/>
  <c r="L58" i="6"/>
  <c r="M58" i="6" s="1"/>
  <c r="L57" i="6"/>
  <c r="M57" i="6" s="1"/>
  <c r="L56" i="6"/>
  <c r="M56" i="6" s="1"/>
  <c r="L55" i="6"/>
  <c r="M55" i="6" s="1"/>
  <c r="L54" i="6"/>
  <c r="M54" i="6" s="1"/>
  <c r="L53" i="6"/>
  <c r="M53" i="6" s="1"/>
  <c r="L52" i="6"/>
  <c r="M52" i="6" s="1"/>
  <c r="L51" i="6"/>
  <c r="M51" i="6" s="1"/>
  <c r="L50" i="6"/>
  <c r="M50" i="6" s="1"/>
  <c r="L49" i="6"/>
  <c r="M49" i="6" s="1"/>
  <c r="L48" i="6"/>
  <c r="M48" i="6" s="1"/>
  <c r="L47" i="6"/>
  <c r="M47" i="6" s="1"/>
  <c r="L46" i="6"/>
  <c r="M46" i="6" s="1"/>
  <c r="L45" i="6"/>
  <c r="M45" i="6" s="1"/>
  <c r="L44" i="6"/>
  <c r="M44" i="6" s="1"/>
  <c r="L43" i="6"/>
  <c r="L83" i="6"/>
  <c r="M83" i="6" s="1"/>
  <c r="L82" i="6"/>
  <c r="M82" i="6" s="1"/>
  <c r="L81" i="6"/>
  <c r="M81" i="6" s="1"/>
  <c r="L80" i="6"/>
  <c r="M80" i="6" s="1"/>
  <c r="L79" i="6"/>
  <c r="M79" i="6" s="1"/>
  <c r="L78" i="6"/>
  <c r="M78" i="6" s="1"/>
  <c r="L77" i="6"/>
  <c r="M77" i="6" s="1"/>
  <c r="L76" i="6"/>
  <c r="M76" i="6" s="1"/>
  <c r="L75" i="6"/>
  <c r="M75" i="6" s="1"/>
  <c r="L74" i="6"/>
  <c r="M74" i="6" s="1"/>
  <c r="L73" i="6"/>
  <c r="M73" i="6" s="1"/>
  <c r="L72" i="6"/>
  <c r="M72" i="6" s="1"/>
  <c r="L71" i="6"/>
  <c r="M71" i="6" s="1"/>
  <c r="L70" i="6"/>
  <c r="M70" i="6" s="1"/>
  <c r="L69" i="6"/>
  <c r="M69" i="6" s="1"/>
  <c r="L68" i="6"/>
  <c r="L108" i="6"/>
  <c r="M108" i="6" s="1"/>
  <c r="L107" i="6"/>
  <c r="M107" i="6" s="1"/>
  <c r="L106" i="6"/>
  <c r="M106" i="6" s="1"/>
  <c r="L105" i="6"/>
  <c r="M105" i="6" s="1"/>
  <c r="L104" i="6"/>
  <c r="M104" i="6" s="1"/>
  <c r="L103" i="6"/>
  <c r="M103" i="6" s="1"/>
  <c r="L102" i="6"/>
  <c r="M102" i="6" s="1"/>
  <c r="L101" i="6"/>
  <c r="M101" i="6" s="1"/>
  <c r="L100" i="6"/>
  <c r="M100" i="6" s="1"/>
  <c r="L99" i="6"/>
  <c r="M99" i="6" s="1"/>
  <c r="L98" i="6"/>
  <c r="M98" i="6" s="1"/>
  <c r="L97" i="6"/>
  <c r="M97" i="6" s="1"/>
  <c r="L96" i="6"/>
  <c r="M96" i="6" s="1"/>
  <c r="L95" i="6"/>
  <c r="M95" i="6" s="1"/>
  <c r="L94" i="6"/>
  <c r="M94" i="6" s="1"/>
  <c r="L93" i="6"/>
  <c r="L133" i="6"/>
  <c r="M133" i="6" s="1"/>
  <c r="L132" i="6"/>
  <c r="M132" i="6" s="1"/>
  <c r="L131" i="6"/>
  <c r="M131" i="6" s="1"/>
  <c r="L130" i="6"/>
  <c r="M130" i="6" s="1"/>
  <c r="L129" i="6"/>
  <c r="M129" i="6" s="1"/>
  <c r="L128" i="6"/>
  <c r="M128" i="6" s="1"/>
  <c r="L127" i="6"/>
  <c r="M127" i="6" s="1"/>
  <c r="L126" i="6"/>
  <c r="M126" i="6" s="1"/>
  <c r="L125" i="6"/>
  <c r="M125" i="6" s="1"/>
  <c r="L124" i="6"/>
  <c r="M124" i="6" s="1"/>
  <c r="L123" i="6"/>
  <c r="M123" i="6" s="1"/>
  <c r="L122" i="6"/>
  <c r="M122" i="6" s="1"/>
  <c r="L121" i="6"/>
  <c r="M121" i="6" s="1"/>
  <c r="L120" i="6"/>
  <c r="M120" i="6" s="1"/>
  <c r="L119" i="6"/>
  <c r="M119" i="6" s="1"/>
  <c r="L118" i="6"/>
  <c r="L158" i="6"/>
  <c r="M158" i="6" s="1"/>
  <c r="L157" i="6"/>
  <c r="M157" i="6" s="1"/>
  <c r="L156" i="6"/>
  <c r="M156" i="6" s="1"/>
  <c r="L155" i="6"/>
  <c r="M155" i="6" s="1"/>
  <c r="L154" i="6"/>
  <c r="M154" i="6" s="1"/>
  <c r="L153" i="6"/>
  <c r="M153" i="6" s="1"/>
  <c r="L152" i="6"/>
  <c r="M152" i="6" s="1"/>
  <c r="L151" i="6"/>
  <c r="M151" i="6" s="1"/>
  <c r="L150" i="6"/>
  <c r="M150" i="6" s="1"/>
  <c r="L149" i="6"/>
  <c r="M149" i="6" s="1"/>
  <c r="L148" i="6"/>
  <c r="M148" i="6" s="1"/>
  <c r="L147" i="6"/>
  <c r="M147" i="6" s="1"/>
  <c r="L146" i="6"/>
  <c r="M146" i="6" s="1"/>
  <c r="L145" i="6"/>
  <c r="M145" i="6" s="1"/>
  <c r="L144" i="6"/>
  <c r="M144" i="6" s="1"/>
  <c r="L143" i="6"/>
  <c r="L183" i="6"/>
  <c r="M183" i="6" s="1"/>
  <c r="L182" i="6"/>
  <c r="M182" i="6" s="1"/>
  <c r="L181" i="6"/>
  <c r="M181" i="6" s="1"/>
  <c r="L180" i="6"/>
  <c r="M180" i="6" s="1"/>
  <c r="L179" i="6"/>
  <c r="M179" i="6" s="1"/>
  <c r="L178" i="6"/>
  <c r="M178" i="6" s="1"/>
  <c r="L177" i="6"/>
  <c r="M177" i="6" s="1"/>
  <c r="L176" i="6"/>
  <c r="M176" i="6" s="1"/>
  <c r="L175" i="6"/>
  <c r="M175" i="6" s="1"/>
  <c r="L174" i="6"/>
  <c r="M174" i="6" s="1"/>
  <c r="L173" i="6"/>
  <c r="M173" i="6" s="1"/>
  <c r="L172" i="6"/>
  <c r="M172" i="6" s="1"/>
  <c r="L171" i="6"/>
  <c r="M171" i="6" s="1"/>
  <c r="L170" i="6"/>
  <c r="M170" i="6" s="1"/>
  <c r="L169" i="6"/>
  <c r="M169" i="6" s="1"/>
  <c r="L168" i="6"/>
  <c r="L208" i="6"/>
  <c r="M208" i="6" s="1"/>
  <c r="L207" i="6"/>
  <c r="M207" i="6" s="1"/>
  <c r="L206" i="6"/>
  <c r="M206" i="6" s="1"/>
  <c r="L205" i="6"/>
  <c r="M205" i="6" s="1"/>
  <c r="L204" i="6"/>
  <c r="M204" i="6" s="1"/>
  <c r="L203" i="6"/>
  <c r="M203" i="6" s="1"/>
  <c r="L202" i="6"/>
  <c r="M202" i="6" s="1"/>
  <c r="L201" i="6"/>
  <c r="M201" i="6" s="1"/>
  <c r="L200" i="6"/>
  <c r="M200" i="6" s="1"/>
  <c r="L199" i="6"/>
  <c r="M199" i="6" s="1"/>
  <c r="L198" i="6"/>
  <c r="M198" i="6" s="1"/>
  <c r="L197" i="6"/>
  <c r="M197" i="6" s="1"/>
  <c r="L196" i="6"/>
  <c r="M196" i="6" s="1"/>
  <c r="L195" i="6"/>
  <c r="M195" i="6" s="1"/>
  <c r="L194" i="6"/>
  <c r="M194" i="6" s="1"/>
  <c r="L193" i="6"/>
  <c r="L233" i="6"/>
  <c r="M233" i="6" s="1"/>
  <c r="L232" i="6"/>
  <c r="M232" i="6" s="1"/>
  <c r="L231" i="6"/>
  <c r="M231" i="6" s="1"/>
  <c r="L230" i="6"/>
  <c r="M230" i="6" s="1"/>
  <c r="L229" i="6"/>
  <c r="M229" i="6" s="1"/>
  <c r="L228" i="6"/>
  <c r="M228" i="6" s="1"/>
  <c r="L227" i="6"/>
  <c r="M227" i="6" s="1"/>
  <c r="L226" i="6"/>
  <c r="M226" i="6" s="1"/>
  <c r="L225" i="6"/>
  <c r="M225" i="6" s="1"/>
  <c r="L224" i="6"/>
  <c r="M224" i="6" s="1"/>
  <c r="L223" i="6"/>
  <c r="M223" i="6" s="1"/>
  <c r="L222" i="6"/>
  <c r="M222" i="6" s="1"/>
  <c r="L221" i="6"/>
  <c r="M221" i="6" s="1"/>
  <c r="L220" i="6"/>
  <c r="M220" i="6" s="1"/>
  <c r="L219" i="6"/>
  <c r="M219" i="6" s="1"/>
  <c r="L218" i="6"/>
  <c r="L258" i="6"/>
  <c r="M258" i="6" s="1"/>
  <c r="L257" i="6"/>
  <c r="M257" i="6" s="1"/>
  <c r="L256" i="6"/>
  <c r="M256" i="6" s="1"/>
  <c r="L255" i="6"/>
  <c r="M255" i="6" s="1"/>
  <c r="L254" i="6"/>
  <c r="M254" i="6" s="1"/>
  <c r="L253" i="6"/>
  <c r="M253" i="6" s="1"/>
  <c r="L252" i="6"/>
  <c r="M252" i="6" s="1"/>
  <c r="L251" i="6"/>
  <c r="M251" i="6" s="1"/>
  <c r="L250" i="6"/>
  <c r="M250" i="6" s="1"/>
  <c r="L249" i="6"/>
  <c r="M249" i="6" s="1"/>
  <c r="L248" i="6"/>
  <c r="M248" i="6" s="1"/>
  <c r="L247" i="6"/>
  <c r="M247" i="6" s="1"/>
  <c r="L246" i="6"/>
  <c r="M246" i="6" s="1"/>
  <c r="L245" i="6"/>
  <c r="M245" i="6" s="1"/>
  <c r="L244" i="6"/>
  <c r="M244" i="6" s="1"/>
  <c r="L243" i="6"/>
  <c r="L283" i="6"/>
  <c r="M283" i="6" s="1"/>
  <c r="L282" i="6"/>
  <c r="M282" i="6" s="1"/>
  <c r="L281" i="6"/>
  <c r="M281" i="6" s="1"/>
  <c r="L280" i="6"/>
  <c r="M280" i="6" s="1"/>
  <c r="L279" i="6"/>
  <c r="M279" i="6" s="1"/>
  <c r="L278" i="6"/>
  <c r="M278" i="6" s="1"/>
  <c r="L277" i="6"/>
  <c r="M277" i="6" s="1"/>
  <c r="L276" i="6"/>
  <c r="M276" i="6" s="1"/>
  <c r="L275" i="6"/>
  <c r="M275" i="6" s="1"/>
  <c r="L274" i="6"/>
  <c r="M274" i="6" s="1"/>
  <c r="L273" i="6"/>
  <c r="M273" i="6" s="1"/>
  <c r="L272" i="6"/>
  <c r="M272" i="6" s="1"/>
  <c r="L271" i="6"/>
  <c r="M271" i="6" s="1"/>
  <c r="L270" i="6"/>
  <c r="M270" i="6" s="1"/>
  <c r="L269" i="6"/>
  <c r="M269" i="6" s="1"/>
  <c r="L268" i="6"/>
  <c r="L316" i="6"/>
  <c r="M316" i="6" s="1"/>
  <c r="L315" i="6"/>
  <c r="M315" i="6" s="1"/>
  <c r="L314" i="6"/>
  <c r="M314" i="6" s="1"/>
  <c r="L313" i="6"/>
  <c r="M313" i="6" s="1"/>
  <c r="L312" i="6"/>
  <c r="M312" i="6" s="1"/>
  <c r="L311" i="6"/>
  <c r="M311" i="6" s="1"/>
  <c r="L310" i="6"/>
  <c r="M310" i="6" s="1"/>
  <c r="L309" i="6"/>
  <c r="M309" i="6" s="1"/>
  <c r="L308" i="6"/>
  <c r="M308" i="6" s="1"/>
  <c r="L307" i="6"/>
  <c r="M307" i="6" s="1"/>
  <c r="L306" i="6"/>
  <c r="M306" i="6" s="1"/>
  <c r="L305" i="6"/>
  <c r="M305" i="6" s="1"/>
  <c r="L304" i="6"/>
  <c r="M304" i="6" s="1"/>
  <c r="L303" i="6"/>
  <c r="M303" i="6" s="1"/>
  <c r="L302" i="6"/>
  <c r="M302" i="6" s="1"/>
  <c r="L301" i="6"/>
  <c r="L341" i="6"/>
  <c r="M341" i="6" s="1"/>
  <c r="L340" i="6"/>
  <c r="M340" i="6" s="1"/>
  <c r="L339" i="6"/>
  <c r="M339" i="6" s="1"/>
  <c r="L338" i="6"/>
  <c r="M338" i="6" s="1"/>
  <c r="L337" i="6"/>
  <c r="M337" i="6" s="1"/>
  <c r="L336" i="6"/>
  <c r="M336" i="6" s="1"/>
  <c r="L335" i="6"/>
  <c r="M335" i="6" s="1"/>
  <c r="L334" i="6"/>
  <c r="M334" i="6" s="1"/>
  <c r="L333" i="6"/>
  <c r="M333" i="6" s="1"/>
  <c r="L332" i="6"/>
  <c r="M332" i="6" s="1"/>
  <c r="L331" i="6"/>
  <c r="M331" i="6" s="1"/>
  <c r="L330" i="6"/>
  <c r="M330" i="6" s="1"/>
  <c r="L329" i="6"/>
  <c r="M329" i="6" s="1"/>
  <c r="L328" i="6"/>
  <c r="M328" i="6" s="1"/>
  <c r="L327" i="6"/>
  <c r="M327" i="6" s="1"/>
  <c r="L326" i="6"/>
  <c r="L366" i="6"/>
  <c r="M366" i="6" s="1"/>
  <c r="L365" i="6"/>
  <c r="M365" i="6" s="1"/>
  <c r="L364" i="6"/>
  <c r="M364" i="6" s="1"/>
  <c r="L363" i="6"/>
  <c r="M363" i="6" s="1"/>
  <c r="L362" i="6"/>
  <c r="M362" i="6" s="1"/>
  <c r="L361" i="6"/>
  <c r="M361" i="6" s="1"/>
  <c r="L360" i="6"/>
  <c r="M360" i="6" s="1"/>
  <c r="L359" i="6"/>
  <c r="M359" i="6" s="1"/>
  <c r="L358" i="6"/>
  <c r="M358" i="6" s="1"/>
  <c r="L357" i="6"/>
  <c r="M357" i="6" s="1"/>
  <c r="L356" i="6"/>
  <c r="M356" i="6" s="1"/>
  <c r="L355" i="6"/>
  <c r="M355" i="6" s="1"/>
  <c r="L354" i="6"/>
  <c r="M354" i="6" s="1"/>
  <c r="L353" i="6"/>
  <c r="M353" i="6" s="1"/>
  <c r="L352" i="6"/>
  <c r="M352" i="6" s="1"/>
  <c r="L351" i="6"/>
  <c r="L391" i="6"/>
  <c r="M391" i="6" s="1"/>
  <c r="L390" i="6"/>
  <c r="M390" i="6" s="1"/>
  <c r="L389" i="6"/>
  <c r="M389" i="6" s="1"/>
  <c r="L388" i="6"/>
  <c r="M388" i="6" s="1"/>
  <c r="L387" i="6"/>
  <c r="M387" i="6" s="1"/>
  <c r="L386" i="6"/>
  <c r="M386" i="6" s="1"/>
  <c r="L385" i="6"/>
  <c r="M385" i="6" s="1"/>
  <c r="L384" i="6"/>
  <c r="M384" i="6" s="1"/>
  <c r="L383" i="6"/>
  <c r="M383" i="6" s="1"/>
  <c r="L382" i="6"/>
  <c r="M382" i="6" s="1"/>
  <c r="L381" i="6"/>
  <c r="M381" i="6" s="1"/>
  <c r="L380" i="6"/>
  <c r="M380" i="6" s="1"/>
  <c r="L379" i="6"/>
  <c r="M379" i="6" s="1"/>
  <c r="L378" i="6"/>
  <c r="M378" i="6" s="1"/>
  <c r="L377" i="6"/>
  <c r="M377" i="6" s="1"/>
  <c r="L376" i="6"/>
  <c r="L416" i="6"/>
  <c r="M416" i="6" s="1"/>
  <c r="L415" i="6"/>
  <c r="M415" i="6" s="1"/>
  <c r="L414" i="6"/>
  <c r="M414" i="6" s="1"/>
  <c r="L413" i="6"/>
  <c r="M413" i="6" s="1"/>
  <c r="L412" i="6"/>
  <c r="M412" i="6" s="1"/>
  <c r="L411" i="6"/>
  <c r="M411" i="6" s="1"/>
  <c r="L410" i="6"/>
  <c r="M410" i="6" s="1"/>
  <c r="L409" i="6"/>
  <c r="M409" i="6" s="1"/>
  <c r="L408" i="6"/>
  <c r="M408" i="6" s="1"/>
  <c r="L407" i="6"/>
  <c r="M407" i="6" s="1"/>
  <c r="L406" i="6"/>
  <c r="M406" i="6" s="1"/>
  <c r="L405" i="6"/>
  <c r="M405" i="6" s="1"/>
  <c r="L404" i="6"/>
  <c r="M404" i="6" s="1"/>
  <c r="L403" i="6"/>
  <c r="M403" i="6" s="1"/>
  <c r="L402" i="6"/>
  <c r="M402" i="6" s="1"/>
  <c r="L401" i="6"/>
  <c r="L441" i="6"/>
  <c r="M441" i="6" s="1"/>
  <c r="L440" i="6"/>
  <c r="M440" i="6" s="1"/>
  <c r="L439" i="6"/>
  <c r="M439" i="6" s="1"/>
  <c r="L438" i="6"/>
  <c r="M438" i="6" s="1"/>
  <c r="L437" i="6"/>
  <c r="M437" i="6" s="1"/>
  <c r="L436" i="6"/>
  <c r="M436" i="6" s="1"/>
  <c r="L435" i="6"/>
  <c r="M435" i="6" s="1"/>
  <c r="L434" i="6"/>
  <c r="M434" i="6" s="1"/>
  <c r="L433" i="6"/>
  <c r="M433" i="6" s="1"/>
  <c r="L432" i="6"/>
  <c r="M432" i="6" s="1"/>
  <c r="L431" i="6"/>
  <c r="M431" i="6" s="1"/>
  <c r="L430" i="6"/>
  <c r="M430" i="6" s="1"/>
  <c r="L429" i="6"/>
  <c r="M429" i="6" s="1"/>
  <c r="L428" i="6"/>
  <c r="M428" i="6" s="1"/>
  <c r="L427" i="6"/>
  <c r="M427" i="6" s="1"/>
  <c r="L426" i="6"/>
  <c r="L466" i="6"/>
  <c r="M466" i="6" s="1"/>
  <c r="L465" i="6"/>
  <c r="M465" i="6" s="1"/>
  <c r="L464" i="6"/>
  <c r="M464" i="6" s="1"/>
  <c r="L463" i="6"/>
  <c r="M463" i="6" s="1"/>
  <c r="L462" i="6"/>
  <c r="M462" i="6" s="1"/>
  <c r="L461" i="6"/>
  <c r="M461" i="6" s="1"/>
  <c r="L460" i="6"/>
  <c r="M460" i="6" s="1"/>
  <c r="L459" i="6"/>
  <c r="M459" i="6" s="1"/>
  <c r="L458" i="6"/>
  <c r="M458" i="6" s="1"/>
  <c r="L457" i="6"/>
  <c r="M457" i="6" s="1"/>
  <c r="L456" i="6"/>
  <c r="M456" i="6" s="1"/>
  <c r="L455" i="6"/>
  <c r="M455" i="6" s="1"/>
  <c r="L454" i="6"/>
  <c r="M454" i="6" s="1"/>
  <c r="L453" i="6"/>
  <c r="M453" i="6" s="1"/>
  <c r="L452" i="6"/>
  <c r="M452" i="6" s="1"/>
  <c r="L451" i="6"/>
  <c r="L491" i="6"/>
  <c r="M491" i="6" s="1"/>
  <c r="L490" i="6"/>
  <c r="M490" i="6" s="1"/>
  <c r="L489" i="6"/>
  <c r="M489" i="6" s="1"/>
  <c r="L488" i="6"/>
  <c r="M488" i="6" s="1"/>
  <c r="L487" i="6"/>
  <c r="M487" i="6" s="1"/>
  <c r="L486" i="6"/>
  <c r="M486" i="6" s="1"/>
  <c r="L485" i="6"/>
  <c r="M485" i="6" s="1"/>
  <c r="L484" i="6"/>
  <c r="M484" i="6" s="1"/>
  <c r="L483" i="6"/>
  <c r="M483" i="6" s="1"/>
  <c r="L482" i="6"/>
  <c r="M482" i="6" s="1"/>
  <c r="L481" i="6"/>
  <c r="M481" i="6" s="1"/>
  <c r="L480" i="6"/>
  <c r="M480" i="6" s="1"/>
  <c r="L479" i="6"/>
  <c r="M479" i="6" s="1"/>
  <c r="L478" i="6"/>
  <c r="M478" i="6" s="1"/>
  <c r="L477" i="6"/>
  <c r="M477" i="6" s="1"/>
  <c r="L476" i="6"/>
  <c r="L516" i="6"/>
  <c r="M516" i="6" s="1"/>
  <c r="L515" i="6"/>
  <c r="M515" i="6" s="1"/>
  <c r="L514" i="6"/>
  <c r="M514" i="6" s="1"/>
  <c r="L513" i="6"/>
  <c r="M513" i="6" s="1"/>
  <c r="L512" i="6"/>
  <c r="M512" i="6" s="1"/>
  <c r="L511" i="6"/>
  <c r="M511" i="6" s="1"/>
  <c r="L510" i="6"/>
  <c r="M510" i="6" s="1"/>
  <c r="L509" i="6"/>
  <c r="M509" i="6" s="1"/>
  <c r="L508" i="6"/>
  <c r="M508" i="6" s="1"/>
  <c r="L507" i="6"/>
  <c r="M507" i="6" s="1"/>
  <c r="L506" i="6"/>
  <c r="M506" i="6" s="1"/>
  <c r="L505" i="6"/>
  <c r="M505" i="6" s="1"/>
  <c r="L504" i="6"/>
  <c r="M504" i="6" s="1"/>
  <c r="L503" i="6"/>
  <c r="M503" i="6" s="1"/>
  <c r="L502" i="6"/>
  <c r="M502" i="6" s="1"/>
  <c r="L501" i="6"/>
  <c r="L541" i="6"/>
  <c r="M541" i="6" s="1"/>
  <c r="L540" i="6"/>
  <c r="M540" i="6" s="1"/>
  <c r="L539" i="6"/>
  <c r="M539" i="6" s="1"/>
  <c r="L538" i="6"/>
  <c r="M538" i="6" s="1"/>
  <c r="L537" i="6"/>
  <c r="M537" i="6" s="1"/>
  <c r="L536" i="6"/>
  <c r="M536" i="6" s="1"/>
  <c r="L535" i="6"/>
  <c r="M535" i="6" s="1"/>
  <c r="L534" i="6"/>
  <c r="M534" i="6" s="1"/>
  <c r="L533" i="6"/>
  <c r="M533" i="6" s="1"/>
  <c r="L532" i="6"/>
  <c r="M532" i="6" s="1"/>
  <c r="L531" i="6"/>
  <c r="M531" i="6" s="1"/>
  <c r="L530" i="6"/>
  <c r="M530" i="6" s="1"/>
  <c r="L529" i="6"/>
  <c r="M529" i="6" s="1"/>
  <c r="L528" i="6"/>
  <c r="M528" i="6" s="1"/>
  <c r="L527" i="6"/>
  <c r="M527" i="6" s="1"/>
  <c r="L526" i="6"/>
  <c r="L566" i="6"/>
  <c r="M566" i="6" s="1"/>
  <c r="L565" i="6"/>
  <c r="M565" i="6" s="1"/>
  <c r="L564" i="6"/>
  <c r="M564" i="6" s="1"/>
  <c r="L563" i="6"/>
  <c r="M563" i="6" s="1"/>
  <c r="L562" i="6"/>
  <c r="M562" i="6" s="1"/>
  <c r="L561" i="6"/>
  <c r="M561" i="6" s="1"/>
  <c r="L560" i="6"/>
  <c r="M560" i="6" s="1"/>
  <c r="L559" i="6"/>
  <c r="M559" i="6" s="1"/>
  <c r="L558" i="6"/>
  <c r="M558" i="6" s="1"/>
  <c r="L557" i="6"/>
  <c r="M557" i="6" s="1"/>
  <c r="L556" i="6"/>
  <c r="M556" i="6" s="1"/>
  <c r="L555" i="6"/>
  <c r="M555" i="6" s="1"/>
  <c r="L554" i="6"/>
  <c r="M554" i="6" s="1"/>
  <c r="L553" i="6"/>
  <c r="M553" i="6" s="1"/>
  <c r="L552" i="6"/>
  <c r="M552" i="6" s="1"/>
  <c r="L551" i="6"/>
  <c r="L599" i="6"/>
  <c r="M599" i="6" s="1"/>
  <c r="L598" i="6"/>
  <c r="M598" i="6" s="1"/>
  <c r="L597" i="6"/>
  <c r="M597" i="6" s="1"/>
  <c r="L596" i="6"/>
  <c r="M596" i="6" s="1"/>
  <c r="L595" i="6"/>
  <c r="M595" i="6" s="1"/>
  <c r="L594" i="6"/>
  <c r="M594" i="6" s="1"/>
  <c r="L593" i="6"/>
  <c r="M593" i="6" s="1"/>
  <c r="L592" i="6"/>
  <c r="M592" i="6" s="1"/>
  <c r="L591" i="6"/>
  <c r="M591" i="6" s="1"/>
  <c r="L590" i="6"/>
  <c r="M590" i="6" s="1"/>
  <c r="L589" i="6"/>
  <c r="M589" i="6" s="1"/>
  <c r="L588" i="6"/>
  <c r="M588" i="6" s="1"/>
  <c r="L587" i="6"/>
  <c r="M587" i="6" s="1"/>
  <c r="L586" i="6"/>
  <c r="M586" i="6" s="1"/>
  <c r="L585" i="6"/>
  <c r="M585" i="6" s="1"/>
  <c r="L584" i="6"/>
  <c r="L624" i="6"/>
  <c r="M624" i="6" s="1"/>
  <c r="L623" i="6"/>
  <c r="M623" i="6" s="1"/>
  <c r="L622" i="6"/>
  <c r="M622" i="6" s="1"/>
  <c r="L621" i="6"/>
  <c r="M621" i="6" s="1"/>
  <c r="L620" i="6"/>
  <c r="M620" i="6" s="1"/>
  <c r="L619" i="6"/>
  <c r="M619" i="6" s="1"/>
  <c r="L618" i="6"/>
  <c r="M618" i="6" s="1"/>
  <c r="L617" i="6"/>
  <c r="M617" i="6" s="1"/>
  <c r="L616" i="6"/>
  <c r="M616" i="6" s="1"/>
  <c r="L615" i="6"/>
  <c r="M615" i="6" s="1"/>
  <c r="L614" i="6"/>
  <c r="M614" i="6" s="1"/>
  <c r="L613" i="6"/>
  <c r="M613" i="6" s="1"/>
  <c r="L612" i="6"/>
  <c r="M612" i="6" s="1"/>
  <c r="L611" i="6"/>
  <c r="M611" i="6" s="1"/>
  <c r="L610" i="6"/>
  <c r="M610" i="6" s="1"/>
  <c r="L609" i="6"/>
  <c r="L649" i="6"/>
  <c r="M649" i="6" s="1"/>
  <c r="L648" i="6"/>
  <c r="M648" i="6" s="1"/>
  <c r="L647" i="6"/>
  <c r="M647" i="6" s="1"/>
  <c r="L646" i="6"/>
  <c r="M646" i="6" s="1"/>
  <c r="L645" i="6"/>
  <c r="M645" i="6" s="1"/>
  <c r="L644" i="6"/>
  <c r="M644" i="6" s="1"/>
  <c r="L643" i="6"/>
  <c r="M643" i="6" s="1"/>
  <c r="L642" i="6"/>
  <c r="M642" i="6" s="1"/>
  <c r="L641" i="6"/>
  <c r="M641" i="6" s="1"/>
  <c r="L640" i="6"/>
  <c r="M640" i="6" s="1"/>
  <c r="L639" i="6"/>
  <c r="M639" i="6" s="1"/>
  <c r="L638" i="6"/>
  <c r="M638" i="6" s="1"/>
  <c r="L637" i="6"/>
  <c r="M637" i="6" s="1"/>
  <c r="L636" i="6"/>
  <c r="M636" i="6" s="1"/>
  <c r="L635" i="6"/>
  <c r="M635" i="6" s="1"/>
  <c r="L634" i="6"/>
  <c r="L674" i="6"/>
  <c r="M674" i="6" s="1"/>
  <c r="L673" i="6"/>
  <c r="M673" i="6" s="1"/>
  <c r="L672" i="6"/>
  <c r="M672" i="6" s="1"/>
  <c r="L671" i="6"/>
  <c r="M671" i="6" s="1"/>
  <c r="L670" i="6"/>
  <c r="M670" i="6" s="1"/>
  <c r="L669" i="6"/>
  <c r="M669" i="6" s="1"/>
  <c r="L668" i="6"/>
  <c r="M668" i="6" s="1"/>
  <c r="L667" i="6"/>
  <c r="M667" i="6" s="1"/>
  <c r="L666" i="6"/>
  <c r="M666" i="6" s="1"/>
  <c r="L665" i="6"/>
  <c r="M665" i="6" s="1"/>
  <c r="L664" i="6"/>
  <c r="M664" i="6" s="1"/>
  <c r="L663" i="6"/>
  <c r="M663" i="6" s="1"/>
  <c r="L662" i="6"/>
  <c r="M662" i="6" s="1"/>
  <c r="L661" i="6"/>
  <c r="M661" i="6" s="1"/>
  <c r="L660" i="6"/>
  <c r="M660" i="6" s="1"/>
  <c r="L659" i="6"/>
  <c r="L699" i="6"/>
  <c r="M699" i="6" s="1"/>
  <c r="L698" i="6"/>
  <c r="M698" i="6" s="1"/>
  <c r="L697" i="6"/>
  <c r="M697" i="6" s="1"/>
  <c r="L696" i="6"/>
  <c r="M696" i="6" s="1"/>
  <c r="L695" i="6"/>
  <c r="M695" i="6" s="1"/>
  <c r="L694" i="6"/>
  <c r="M694" i="6" s="1"/>
  <c r="L693" i="6"/>
  <c r="M693" i="6" s="1"/>
  <c r="L692" i="6"/>
  <c r="M692" i="6" s="1"/>
  <c r="L691" i="6"/>
  <c r="M691" i="6" s="1"/>
  <c r="L690" i="6"/>
  <c r="M690" i="6" s="1"/>
  <c r="L689" i="6"/>
  <c r="M689" i="6" s="1"/>
  <c r="L688" i="6"/>
  <c r="M688" i="6" s="1"/>
  <c r="L687" i="6"/>
  <c r="M687" i="6" s="1"/>
  <c r="L686" i="6"/>
  <c r="M686" i="6" s="1"/>
  <c r="L685" i="6"/>
  <c r="M685" i="6" s="1"/>
  <c r="L684" i="6"/>
  <c r="L849" i="6"/>
  <c r="M849" i="6" s="1"/>
  <c r="L848" i="6"/>
  <c r="M848" i="6" s="1"/>
  <c r="L847" i="6"/>
  <c r="M847" i="6" s="1"/>
  <c r="L846" i="6"/>
  <c r="M846" i="6" s="1"/>
  <c r="L845" i="6"/>
  <c r="M845" i="6" s="1"/>
  <c r="L844" i="6"/>
  <c r="M844" i="6" s="1"/>
  <c r="L843" i="6"/>
  <c r="M843" i="6" s="1"/>
  <c r="L842" i="6"/>
  <c r="M842" i="6" s="1"/>
  <c r="L841" i="6"/>
  <c r="M841" i="6" s="1"/>
  <c r="L840" i="6"/>
  <c r="M840" i="6" s="1"/>
  <c r="L839" i="6"/>
  <c r="M839" i="6" s="1"/>
  <c r="L838" i="6"/>
  <c r="M838" i="6" s="1"/>
  <c r="L837" i="6"/>
  <c r="M837" i="6" s="1"/>
  <c r="L836" i="6"/>
  <c r="M836" i="6" s="1"/>
  <c r="L835" i="6"/>
  <c r="M835" i="6" s="1"/>
  <c r="L834" i="6"/>
  <c r="L824" i="6"/>
  <c r="M824" i="6" s="1"/>
  <c r="L823" i="6"/>
  <c r="M823" i="6" s="1"/>
  <c r="L822" i="6"/>
  <c r="M822" i="6" s="1"/>
  <c r="L821" i="6"/>
  <c r="M821" i="6" s="1"/>
  <c r="L820" i="6"/>
  <c r="M820" i="6" s="1"/>
  <c r="L819" i="6"/>
  <c r="M819" i="6" s="1"/>
  <c r="L818" i="6"/>
  <c r="M818" i="6" s="1"/>
  <c r="L817" i="6"/>
  <c r="M817" i="6" s="1"/>
  <c r="L816" i="6"/>
  <c r="M816" i="6" s="1"/>
  <c r="L815" i="6"/>
  <c r="M815" i="6" s="1"/>
  <c r="L814" i="6"/>
  <c r="M814" i="6" s="1"/>
  <c r="L813" i="6"/>
  <c r="M813" i="6" s="1"/>
  <c r="L812" i="6"/>
  <c r="M812" i="6" s="1"/>
  <c r="L811" i="6"/>
  <c r="M811" i="6" s="1"/>
  <c r="L810" i="6"/>
  <c r="M810" i="6" s="1"/>
  <c r="L809" i="6"/>
  <c r="L799" i="6"/>
  <c r="M799" i="6" s="1"/>
  <c r="L798" i="6"/>
  <c r="M798" i="6" s="1"/>
  <c r="L797" i="6"/>
  <c r="M797" i="6" s="1"/>
  <c r="L796" i="6"/>
  <c r="M796" i="6" s="1"/>
  <c r="L795" i="6"/>
  <c r="M795" i="6" s="1"/>
  <c r="L794" i="6"/>
  <c r="M794" i="6" s="1"/>
  <c r="L793" i="6"/>
  <c r="M793" i="6" s="1"/>
  <c r="L792" i="6"/>
  <c r="M792" i="6" s="1"/>
  <c r="L791" i="6"/>
  <c r="M791" i="6" s="1"/>
  <c r="L790" i="6"/>
  <c r="M790" i="6" s="1"/>
  <c r="L789" i="6"/>
  <c r="M789" i="6" s="1"/>
  <c r="L788" i="6"/>
  <c r="M788" i="6" s="1"/>
  <c r="L787" i="6"/>
  <c r="M787" i="6" s="1"/>
  <c r="L786" i="6"/>
  <c r="M786" i="6" s="1"/>
  <c r="L785" i="6"/>
  <c r="M785" i="6" s="1"/>
  <c r="L784" i="6"/>
  <c r="L774" i="6"/>
  <c r="M774" i="6" s="1"/>
  <c r="L773" i="6"/>
  <c r="M773" i="6" s="1"/>
  <c r="L772" i="6"/>
  <c r="M772" i="6" s="1"/>
  <c r="L771" i="6"/>
  <c r="M771" i="6" s="1"/>
  <c r="L770" i="6"/>
  <c r="M770" i="6" s="1"/>
  <c r="L769" i="6"/>
  <c r="M769" i="6" s="1"/>
  <c r="L768" i="6"/>
  <c r="M768" i="6" s="1"/>
  <c r="L767" i="6"/>
  <c r="M767" i="6" s="1"/>
  <c r="L766" i="6"/>
  <c r="M766" i="6" s="1"/>
  <c r="L765" i="6"/>
  <c r="M765" i="6" s="1"/>
  <c r="L764" i="6"/>
  <c r="M764" i="6" s="1"/>
  <c r="L763" i="6"/>
  <c r="M763" i="6" s="1"/>
  <c r="L762" i="6"/>
  <c r="M762" i="6" s="1"/>
  <c r="L761" i="6"/>
  <c r="M761" i="6" s="1"/>
  <c r="L760" i="6"/>
  <c r="M760" i="6" s="1"/>
  <c r="L759" i="6"/>
  <c r="L749" i="6"/>
  <c r="M749" i="6" s="1"/>
  <c r="L748" i="6"/>
  <c r="M748" i="6" s="1"/>
  <c r="L747" i="6"/>
  <c r="M747" i="6" s="1"/>
  <c r="L746" i="6"/>
  <c r="M746" i="6" s="1"/>
  <c r="L745" i="6"/>
  <c r="M745" i="6" s="1"/>
  <c r="L744" i="6"/>
  <c r="M744" i="6" s="1"/>
  <c r="L743" i="6"/>
  <c r="M743" i="6" s="1"/>
  <c r="L742" i="6"/>
  <c r="M742" i="6" s="1"/>
  <c r="L741" i="6"/>
  <c r="M741" i="6" s="1"/>
  <c r="L740" i="6"/>
  <c r="M740" i="6" s="1"/>
  <c r="L739" i="6"/>
  <c r="M739" i="6" s="1"/>
  <c r="L738" i="6"/>
  <c r="M738" i="6" s="1"/>
  <c r="L737" i="6"/>
  <c r="M737" i="6" s="1"/>
  <c r="L736" i="6"/>
  <c r="M736" i="6" s="1"/>
  <c r="L735" i="6"/>
  <c r="M735" i="6" s="1"/>
  <c r="L734" i="6"/>
  <c r="L33" i="10"/>
  <c r="L32" i="10"/>
  <c r="L31" i="10"/>
  <c r="L30" i="10"/>
  <c r="L29" i="10"/>
  <c r="L28" i="10"/>
  <c r="L27" i="10"/>
  <c r="L26" i="10"/>
  <c r="L25" i="10"/>
  <c r="L24" i="10"/>
  <c r="L23" i="10"/>
  <c r="L22" i="10"/>
  <c r="L58" i="10"/>
  <c r="L57" i="10"/>
  <c r="L56" i="10"/>
  <c r="L55" i="10"/>
  <c r="L54" i="10"/>
  <c r="L53" i="10"/>
  <c r="L52" i="10"/>
  <c r="L51" i="10"/>
  <c r="L50" i="10"/>
  <c r="L49" i="10"/>
  <c r="L48" i="10"/>
  <c r="L47" i="10"/>
  <c r="L83" i="10"/>
  <c r="L82" i="10"/>
  <c r="L81" i="10"/>
  <c r="L80" i="10"/>
  <c r="L79" i="10"/>
  <c r="L78" i="10"/>
  <c r="L77" i="10"/>
  <c r="L76" i="10"/>
  <c r="L75" i="10"/>
  <c r="L74" i="10"/>
  <c r="L73" i="10"/>
  <c r="L72" i="10"/>
  <c r="L108" i="10"/>
  <c r="L107" i="10"/>
  <c r="L106" i="10"/>
  <c r="L105" i="10"/>
  <c r="L104" i="10"/>
  <c r="L103" i="10"/>
  <c r="L102" i="10"/>
  <c r="L101" i="10"/>
  <c r="L100" i="10"/>
  <c r="L99" i="10"/>
  <c r="L98" i="10"/>
  <c r="L97" i="10"/>
  <c r="L133" i="10"/>
  <c r="L132" i="10"/>
  <c r="L131" i="10"/>
  <c r="L130" i="10"/>
  <c r="L129" i="10"/>
  <c r="L128" i="10"/>
  <c r="L127" i="10"/>
  <c r="L126" i="10"/>
  <c r="L125" i="10"/>
  <c r="L124" i="10"/>
  <c r="L123" i="10"/>
  <c r="L122" i="10"/>
  <c r="L158" i="10"/>
  <c r="L157" i="10"/>
  <c r="L156" i="10"/>
  <c r="L155" i="10"/>
  <c r="L154" i="10"/>
  <c r="L153" i="10"/>
  <c r="L152" i="10"/>
  <c r="L151" i="10"/>
  <c r="L150" i="10"/>
  <c r="L149" i="10"/>
  <c r="L148" i="10"/>
  <c r="L147" i="10"/>
  <c r="L183" i="10"/>
  <c r="L182" i="10"/>
  <c r="L181" i="10"/>
  <c r="L180" i="10"/>
  <c r="L179" i="10"/>
  <c r="L178" i="10"/>
  <c r="L177" i="10"/>
  <c r="L176" i="10"/>
  <c r="L175" i="10"/>
  <c r="L174" i="10"/>
  <c r="L173" i="10"/>
  <c r="L172" i="10"/>
  <c r="L208" i="10"/>
  <c r="L207" i="10"/>
  <c r="L206" i="10"/>
  <c r="L205" i="10"/>
  <c r="L204" i="10"/>
  <c r="L203" i="10"/>
  <c r="L202" i="10"/>
  <c r="L201" i="10"/>
  <c r="L200" i="10"/>
  <c r="L199" i="10"/>
  <c r="L198" i="10"/>
  <c r="L197" i="10"/>
  <c r="L233" i="10"/>
  <c r="L232" i="10"/>
  <c r="L231" i="10"/>
  <c r="L230" i="10"/>
  <c r="L229" i="10"/>
  <c r="L228" i="10"/>
  <c r="L227" i="10"/>
  <c r="L226" i="10"/>
  <c r="L225" i="10"/>
  <c r="L224" i="10"/>
  <c r="L223" i="10"/>
  <c r="L222" i="10"/>
  <c r="L258" i="10"/>
  <c r="L257" i="10"/>
  <c r="L256" i="10"/>
  <c r="L255" i="10"/>
  <c r="L254" i="10"/>
  <c r="L253" i="10"/>
  <c r="L252" i="10"/>
  <c r="L251" i="10"/>
  <c r="L250" i="10"/>
  <c r="L249" i="10"/>
  <c r="L248" i="10"/>
  <c r="L247" i="10"/>
  <c r="L283" i="10"/>
  <c r="L282" i="10"/>
  <c r="L281" i="10"/>
  <c r="L280" i="10"/>
  <c r="L279" i="10"/>
  <c r="L278" i="10"/>
  <c r="L277" i="10"/>
  <c r="L276" i="10"/>
  <c r="L275" i="10"/>
  <c r="L274" i="10"/>
  <c r="L273" i="10"/>
  <c r="L272" i="10"/>
  <c r="L316" i="10"/>
  <c r="M316" i="10" s="1"/>
  <c r="N316" i="10" s="1"/>
  <c r="L315" i="10"/>
  <c r="M315" i="10" s="1"/>
  <c r="N315" i="10" s="1"/>
  <c r="L314" i="10"/>
  <c r="M314" i="10" s="1"/>
  <c r="N314" i="10" s="1"/>
  <c r="L313" i="10"/>
  <c r="M313" i="10" s="1"/>
  <c r="N313" i="10" s="1"/>
  <c r="L312" i="10"/>
  <c r="M312" i="10" s="1"/>
  <c r="N312" i="10" s="1"/>
  <c r="L311" i="10"/>
  <c r="M311" i="10" s="1"/>
  <c r="N311" i="10" s="1"/>
  <c r="L310" i="10"/>
  <c r="M310" i="10" s="1"/>
  <c r="N310" i="10" s="1"/>
  <c r="L309" i="10"/>
  <c r="M309" i="10" s="1"/>
  <c r="N309" i="10" s="1"/>
  <c r="L308" i="10"/>
  <c r="M308" i="10" s="1"/>
  <c r="N308" i="10" s="1"/>
  <c r="L307" i="10"/>
  <c r="M307" i="10" s="1"/>
  <c r="N307" i="10" s="1"/>
  <c r="L306" i="10"/>
  <c r="M306" i="10" s="1"/>
  <c r="N306" i="10" s="1"/>
  <c r="L305" i="10"/>
  <c r="M305" i="10" s="1"/>
  <c r="N305" i="10" s="1"/>
  <c r="L304" i="10"/>
  <c r="M304" i="10" s="1"/>
  <c r="N304" i="10" s="1"/>
  <c r="L303" i="10"/>
  <c r="M303" i="10" s="1"/>
  <c r="N303" i="10" s="1"/>
  <c r="L302" i="10"/>
  <c r="M302" i="10" s="1"/>
  <c r="N302" i="10" s="1"/>
  <c r="L301" i="10"/>
  <c r="L341" i="10"/>
  <c r="M341" i="10" s="1"/>
  <c r="N341" i="10" s="1"/>
  <c r="L340" i="10"/>
  <c r="M340" i="10" s="1"/>
  <c r="N340" i="10" s="1"/>
  <c r="L339" i="10"/>
  <c r="M339" i="10" s="1"/>
  <c r="N339" i="10" s="1"/>
  <c r="L338" i="10"/>
  <c r="M338" i="10" s="1"/>
  <c r="N338" i="10" s="1"/>
  <c r="L337" i="10"/>
  <c r="M337" i="10" s="1"/>
  <c r="N337" i="10" s="1"/>
  <c r="L336" i="10"/>
  <c r="M336" i="10" s="1"/>
  <c r="N336" i="10" s="1"/>
  <c r="L335" i="10"/>
  <c r="M335" i="10" s="1"/>
  <c r="N335" i="10" s="1"/>
  <c r="L334" i="10"/>
  <c r="M334" i="10" s="1"/>
  <c r="N334" i="10" s="1"/>
  <c r="L333" i="10"/>
  <c r="M333" i="10" s="1"/>
  <c r="N333" i="10" s="1"/>
  <c r="L332" i="10"/>
  <c r="M332" i="10" s="1"/>
  <c r="N332" i="10" s="1"/>
  <c r="L331" i="10"/>
  <c r="M331" i="10" s="1"/>
  <c r="N331" i="10" s="1"/>
  <c r="L330" i="10"/>
  <c r="M330" i="10" s="1"/>
  <c r="N330" i="10" s="1"/>
  <c r="L329" i="10"/>
  <c r="M329" i="10" s="1"/>
  <c r="N329" i="10" s="1"/>
  <c r="L328" i="10"/>
  <c r="M328" i="10" s="1"/>
  <c r="N328" i="10" s="1"/>
  <c r="L327" i="10"/>
  <c r="M327" i="10" s="1"/>
  <c r="N327" i="10" s="1"/>
  <c r="L326" i="10"/>
  <c r="L366" i="10"/>
  <c r="M366" i="10" s="1"/>
  <c r="N366" i="10" s="1"/>
  <c r="L365" i="10"/>
  <c r="M365" i="10" s="1"/>
  <c r="N365" i="10" s="1"/>
  <c r="L364" i="10"/>
  <c r="M364" i="10" s="1"/>
  <c r="N364" i="10" s="1"/>
  <c r="L363" i="10"/>
  <c r="M363" i="10" s="1"/>
  <c r="N363" i="10" s="1"/>
  <c r="L362" i="10"/>
  <c r="M362" i="10" s="1"/>
  <c r="N362" i="10" s="1"/>
  <c r="L361" i="10"/>
  <c r="M361" i="10" s="1"/>
  <c r="N361" i="10" s="1"/>
  <c r="L360" i="10"/>
  <c r="M360" i="10" s="1"/>
  <c r="N360" i="10" s="1"/>
  <c r="L359" i="10"/>
  <c r="M359" i="10" s="1"/>
  <c r="N359" i="10" s="1"/>
  <c r="L358" i="10"/>
  <c r="M358" i="10" s="1"/>
  <c r="N358" i="10" s="1"/>
  <c r="L357" i="10"/>
  <c r="M357" i="10" s="1"/>
  <c r="N357" i="10" s="1"/>
  <c r="L356" i="10"/>
  <c r="M356" i="10" s="1"/>
  <c r="N356" i="10" s="1"/>
  <c r="L355" i="10"/>
  <c r="M355" i="10" s="1"/>
  <c r="N355" i="10" s="1"/>
  <c r="L354" i="10"/>
  <c r="M354" i="10" s="1"/>
  <c r="N354" i="10" s="1"/>
  <c r="L353" i="10"/>
  <c r="M353" i="10" s="1"/>
  <c r="N353" i="10" s="1"/>
  <c r="L352" i="10"/>
  <c r="M352" i="10" s="1"/>
  <c r="N352" i="10" s="1"/>
  <c r="L351" i="10"/>
  <c r="L391" i="10"/>
  <c r="M391" i="10" s="1"/>
  <c r="N391" i="10" s="1"/>
  <c r="L390" i="10"/>
  <c r="M390" i="10" s="1"/>
  <c r="N390" i="10" s="1"/>
  <c r="L389" i="10"/>
  <c r="M389" i="10" s="1"/>
  <c r="N389" i="10" s="1"/>
  <c r="L388" i="10"/>
  <c r="M388" i="10" s="1"/>
  <c r="N388" i="10" s="1"/>
  <c r="L387" i="10"/>
  <c r="M387" i="10" s="1"/>
  <c r="N387" i="10" s="1"/>
  <c r="L386" i="10"/>
  <c r="M386" i="10" s="1"/>
  <c r="N386" i="10" s="1"/>
  <c r="L385" i="10"/>
  <c r="M385" i="10" s="1"/>
  <c r="N385" i="10" s="1"/>
  <c r="L384" i="10"/>
  <c r="M384" i="10" s="1"/>
  <c r="N384" i="10" s="1"/>
  <c r="L383" i="10"/>
  <c r="M383" i="10" s="1"/>
  <c r="N383" i="10" s="1"/>
  <c r="L382" i="10"/>
  <c r="M382" i="10" s="1"/>
  <c r="N382" i="10" s="1"/>
  <c r="L381" i="10"/>
  <c r="M381" i="10" s="1"/>
  <c r="N381" i="10" s="1"/>
  <c r="L380" i="10"/>
  <c r="M380" i="10" s="1"/>
  <c r="N380" i="10" s="1"/>
  <c r="L379" i="10"/>
  <c r="M379" i="10" s="1"/>
  <c r="N379" i="10" s="1"/>
  <c r="L378" i="10"/>
  <c r="M378" i="10" s="1"/>
  <c r="N378" i="10" s="1"/>
  <c r="L377" i="10"/>
  <c r="M377" i="10" s="1"/>
  <c r="N377" i="10" s="1"/>
  <c r="L376" i="10"/>
  <c r="L416" i="10"/>
  <c r="M416" i="10" s="1"/>
  <c r="N416" i="10" s="1"/>
  <c r="L415" i="10"/>
  <c r="M415" i="10" s="1"/>
  <c r="N415" i="10" s="1"/>
  <c r="L414" i="10"/>
  <c r="M414" i="10" s="1"/>
  <c r="N414" i="10" s="1"/>
  <c r="L413" i="10"/>
  <c r="M413" i="10" s="1"/>
  <c r="N413" i="10" s="1"/>
  <c r="L412" i="10"/>
  <c r="M412" i="10" s="1"/>
  <c r="N412" i="10" s="1"/>
  <c r="L411" i="10"/>
  <c r="M411" i="10" s="1"/>
  <c r="N411" i="10" s="1"/>
  <c r="L410" i="10"/>
  <c r="M410" i="10" s="1"/>
  <c r="N410" i="10" s="1"/>
  <c r="L409" i="10"/>
  <c r="M409" i="10" s="1"/>
  <c r="N409" i="10" s="1"/>
  <c r="L408" i="10"/>
  <c r="M408" i="10" s="1"/>
  <c r="N408" i="10" s="1"/>
  <c r="L407" i="10"/>
  <c r="M407" i="10" s="1"/>
  <c r="N407" i="10" s="1"/>
  <c r="L406" i="10"/>
  <c r="M406" i="10" s="1"/>
  <c r="N406" i="10" s="1"/>
  <c r="L405" i="10"/>
  <c r="M405" i="10" s="1"/>
  <c r="N405" i="10" s="1"/>
  <c r="L404" i="10"/>
  <c r="M404" i="10" s="1"/>
  <c r="N404" i="10" s="1"/>
  <c r="L403" i="10"/>
  <c r="M403" i="10" s="1"/>
  <c r="N403" i="10" s="1"/>
  <c r="L402" i="10"/>
  <c r="M402" i="10" s="1"/>
  <c r="N402" i="10" s="1"/>
  <c r="L401" i="10"/>
  <c r="L441" i="10"/>
  <c r="M441" i="10" s="1"/>
  <c r="N441" i="10" s="1"/>
  <c r="L440" i="10"/>
  <c r="M440" i="10" s="1"/>
  <c r="N440" i="10" s="1"/>
  <c r="L439" i="10"/>
  <c r="M439" i="10" s="1"/>
  <c r="N439" i="10" s="1"/>
  <c r="L438" i="10"/>
  <c r="M438" i="10" s="1"/>
  <c r="N438" i="10" s="1"/>
  <c r="L437" i="10"/>
  <c r="M437" i="10" s="1"/>
  <c r="N437" i="10" s="1"/>
  <c r="L436" i="10"/>
  <c r="M436" i="10" s="1"/>
  <c r="N436" i="10" s="1"/>
  <c r="L435" i="10"/>
  <c r="M435" i="10" s="1"/>
  <c r="N435" i="10" s="1"/>
  <c r="L434" i="10"/>
  <c r="M434" i="10" s="1"/>
  <c r="N434" i="10" s="1"/>
  <c r="L433" i="10"/>
  <c r="M433" i="10" s="1"/>
  <c r="N433" i="10" s="1"/>
  <c r="L432" i="10"/>
  <c r="M432" i="10" s="1"/>
  <c r="N432" i="10" s="1"/>
  <c r="L431" i="10"/>
  <c r="M431" i="10" s="1"/>
  <c r="N431" i="10" s="1"/>
  <c r="L430" i="10"/>
  <c r="M430" i="10" s="1"/>
  <c r="N430" i="10" s="1"/>
  <c r="L429" i="10"/>
  <c r="M429" i="10" s="1"/>
  <c r="N429" i="10" s="1"/>
  <c r="L428" i="10"/>
  <c r="M428" i="10" s="1"/>
  <c r="N428" i="10" s="1"/>
  <c r="L427" i="10"/>
  <c r="M427" i="10" s="1"/>
  <c r="N427" i="10" s="1"/>
  <c r="L426" i="10"/>
  <c r="L466" i="10"/>
  <c r="M466" i="10" s="1"/>
  <c r="N466" i="10" s="1"/>
  <c r="L465" i="10"/>
  <c r="M465" i="10" s="1"/>
  <c r="N465" i="10" s="1"/>
  <c r="L464" i="10"/>
  <c r="M464" i="10" s="1"/>
  <c r="N464" i="10" s="1"/>
  <c r="L463" i="10"/>
  <c r="M463" i="10" s="1"/>
  <c r="N463" i="10" s="1"/>
  <c r="L462" i="10"/>
  <c r="M462" i="10" s="1"/>
  <c r="N462" i="10" s="1"/>
  <c r="L461" i="10"/>
  <c r="M461" i="10" s="1"/>
  <c r="N461" i="10" s="1"/>
  <c r="L460" i="10"/>
  <c r="M460" i="10" s="1"/>
  <c r="N460" i="10" s="1"/>
  <c r="L459" i="10"/>
  <c r="M459" i="10" s="1"/>
  <c r="N459" i="10" s="1"/>
  <c r="L458" i="10"/>
  <c r="M458" i="10" s="1"/>
  <c r="N458" i="10" s="1"/>
  <c r="L457" i="10"/>
  <c r="M457" i="10" s="1"/>
  <c r="N457" i="10" s="1"/>
  <c r="L456" i="10"/>
  <c r="M456" i="10" s="1"/>
  <c r="N456" i="10" s="1"/>
  <c r="L455" i="10"/>
  <c r="M455" i="10" s="1"/>
  <c r="N455" i="10" s="1"/>
  <c r="L454" i="10"/>
  <c r="M454" i="10" s="1"/>
  <c r="N454" i="10" s="1"/>
  <c r="L453" i="10"/>
  <c r="M453" i="10" s="1"/>
  <c r="N453" i="10" s="1"/>
  <c r="L452" i="10"/>
  <c r="M452" i="10" s="1"/>
  <c r="N452" i="10" s="1"/>
  <c r="L451" i="10"/>
  <c r="L491" i="10"/>
  <c r="M491" i="10" s="1"/>
  <c r="N491" i="10" s="1"/>
  <c r="L490" i="10"/>
  <c r="M490" i="10" s="1"/>
  <c r="N490" i="10" s="1"/>
  <c r="L489" i="10"/>
  <c r="M489" i="10" s="1"/>
  <c r="N489" i="10" s="1"/>
  <c r="L488" i="10"/>
  <c r="M488" i="10" s="1"/>
  <c r="N488" i="10" s="1"/>
  <c r="L487" i="10"/>
  <c r="M487" i="10" s="1"/>
  <c r="N487" i="10" s="1"/>
  <c r="L486" i="10"/>
  <c r="M486" i="10" s="1"/>
  <c r="N486" i="10" s="1"/>
  <c r="L485" i="10"/>
  <c r="M485" i="10" s="1"/>
  <c r="N485" i="10" s="1"/>
  <c r="L484" i="10"/>
  <c r="M484" i="10" s="1"/>
  <c r="N484" i="10" s="1"/>
  <c r="L483" i="10"/>
  <c r="M483" i="10" s="1"/>
  <c r="N483" i="10" s="1"/>
  <c r="L482" i="10"/>
  <c r="M482" i="10" s="1"/>
  <c r="N482" i="10" s="1"/>
  <c r="L481" i="10"/>
  <c r="M481" i="10" s="1"/>
  <c r="N481" i="10" s="1"/>
  <c r="L480" i="10"/>
  <c r="M480" i="10" s="1"/>
  <c r="N480" i="10" s="1"/>
  <c r="L479" i="10"/>
  <c r="M479" i="10" s="1"/>
  <c r="N479" i="10" s="1"/>
  <c r="L478" i="10"/>
  <c r="M478" i="10" s="1"/>
  <c r="N478" i="10" s="1"/>
  <c r="L477" i="10"/>
  <c r="M477" i="10" s="1"/>
  <c r="N477" i="10" s="1"/>
  <c r="L476" i="10"/>
  <c r="L516" i="10"/>
  <c r="M516" i="10" s="1"/>
  <c r="N516" i="10" s="1"/>
  <c r="L515" i="10"/>
  <c r="M515" i="10" s="1"/>
  <c r="N515" i="10" s="1"/>
  <c r="L514" i="10"/>
  <c r="M514" i="10" s="1"/>
  <c r="N514" i="10" s="1"/>
  <c r="L513" i="10"/>
  <c r="M513" i="10" s="1"/>
  <c r="N513" i="10" s="1"/>
  <c r="L512" i="10"/>
  <c r="M512" i="10" s="1"/>
  <c r="N512" i="10" s="1"/>
  <c r="L511" i="10"/>
  <c r="M511" i="10" s="1"/>
  <c r="N511" i="10" s="1"/>
  <c r="L510" i="10"/>
  <c r="M510" i="10" s="1"/>
  <c r="N510" i="10" s="1"/>
  <c r="L509" i="10"/>
  <c r="M509" i="10" s="1"/>
  <c r="N509" i="10" s="1"/>
  <c r="L508" i="10"/>
  <c r="M508" i="10" s="1"/>
  <c r="N508" i="10" s="1"/>
  <c r="L507" i="10"/>
  <c r="M507" i="10" s="1"/>
  <c r="N507" i="10" s="1"/>
  <c r="L506" i="10"/>
  <c r="M506" i="10" s="1"/>
  <c r="N506" i="10" s="1"/>
  <c r="L505" i="10"/>
  <c r="M505" i="10" s="1"/>
  <c r="N505" i="10" s="1"/>
  <c r="L504" i="10"/>
  <c r="M504" i="10" s="1"/>
  <c r="N504" i="10" s="1"/>
  <c r="L503" i="10"/>
  <c r="M503" i="10" s="1"/>
  <c r="N503" i="10" s="1"/>
  <c r="L502" i="10"/>
  <c r="M502" i="10" s="1"/>
  <c r="N502" i="10" s="1"/>
  <c r="L501" i="10"/>
  <c r="L541" i="10"/>
  <c r="M541" i="10" s="1"/>
  <c r="N541" i="10" s="1"/>
  <c r="L540" i="10"/>
  <c r="M540" i="10" s="1"/>
  <c r="N540" i="10" s="1"/>
  <c r="L539" i="10"/>
  <c r="M539" i="10" s="1"/>
  <c r="N539" i="10" s="1"/>
  <c r="L538" i="10"/>
  <c r="M538" i="10" s="1"/>
  <c r="N538" i="10" s="1"/>
  <c r="L537" i="10"/>
  <c r="M537" i="10" s="1"/>
  <c r="N537" i="10" s="1"/>
  <c r="L536" i="10"/>
  <c r="M536" i="10" s="1"/>
  <c r="N536" i="10" s="1"/>
  <c r="L535" i="10"/>
  <c r="M535" i="10" s="1"/>
  <c r="N535" i="10" s="1"/>
  <c r="L534" i="10"/>
  <c r="M534" i="10" s="1"/>
  <c r="N534" i="10" s="1"/>
  <c r="L533" i="10"/>
  <c r="M533" i="10" s="1"/>
  <c r="N533" i="10" s="1"/>
  <c r="L532" i="10"/>
  <c r="M532" i="10" s="1"/>
  <c r="N532" i="10" s="1"/>
  <c r="L531" i="10"/>
  <c r="M531" i="10" s="1"/>
  <c r="N531" i="10" s="1"/>
  <c r="L530" i="10"/>
  <c r="M530" i="10" s="1"/>
  <c r="N530" i="10" s="1"/>
  <c r="L529" i="10"/>
  <c r="M529" i="10" s="1"/>
  <c r="N529" i="10" s="1"/>
  <c r="L528" i="10"/>
  <c r="M528" i="10" s="1"/>
  <c r="N528" i="10" s="1"/>
  <c r="L527" i="10"/>
  <c r="M527" i="10" s="1"/>
  <c r="N527" i="10" s="1"/>
  <c r="L526" i="10"/>
  <c r="L566" i="10"/>
  <c r="M566" i="10" s="1"/>
  <c r="N566" i="10" s="1"/>
  <c r="L565" i="10"/>
  <c r="M565" i="10" s="1"/>
  <c r="N565" i="10" s="1"/>
  <c r="L564" i="10"/>
  <c r="M564" i="10" s="1"/>
  <c r="N564" i="10" s="1"/>
  <c r="L563" i="10"/>
  <c r="M563" i="10" s="1"/>
  <c r="N563" i="10" s="1"/>
  <c r="L562" i="10"/>
  <c r="M562" i="10" s="1"/>
  <c r="N562" i="10" s="1"/>
  <c r="L561" i="10"/>
  <c r="M561" i="10" s="1"/>
  <c r="N561" i="10" s="1"/>
  <c r="L560" i="10"/>
  <c r="M560" i="10" s="1"/>
  <c r="N560" i="10" s="1"/>
  <c r="L559" i="10"/>
  <c r="M559" i="10" s="1"/>
  <c r="N559" i="10" s="1"/>
  <c r="L558" i="10"/>
  <c r="M558" i="10" s="1"/>
  <c r="N558" i="10" s="1"/>
  <c r="L557" i="10"/>
  <c r="M557" i="10" s="1"/>
  <c r="N557" i="10" s="1"/>
  <c r="L556" i="10"/>
  <c r="M556" i="10" s="1"/>
  <c r="N556" i="10" s="1"/>
  <c r="L555" i="10"/>
  <c r="M555" i="10" s="1"/>
  <c r="N555" i="10" s="1"/>
  <c r="L554" i="10"/>
  <c r="M554" i="10" s="1"/>
  <c r="N554" i="10" s="1"/>
  <c r="L553" i="10"/>
  <c r="M553" i="10" s="1"/>
  <c r="N553" i="10" s="1"/>
  <c r="L552" i="10"/>
  <c r="M552" i="10" s="1"/>
  <c r="N552" i="10" s="1"/>
  <c r="L551" i="10"/>
  <c r="L599" i="10"/>
  <c r="L598" i="10"/>
  <c r="L597" i="10"/>
  <c r="L596" i="10"/>
  <c r="L595" i="10"/>
  <c r="L594" i="10"/>
  <c r="L593" i="10"/>
  <c r="L592" i="10"/>
  <c r="L591" i="10"/>
  <c r="L590" i="10"/>
  <c r="L589" i="10"/>
  <c r="L588" i="10"/>
  <c r="P588" i="10" s="1"/>
  <c r="L624" i="10"/>
  <c r="L623" i="10"/>
  <c r="L622" i="10"/>
  <c r="L621" i="10"/>
  <c r="L620" i="10"/>
  <c r="L619" i="10"/>
  <c r="L618" i="10"/>
  <c r="L617" i="10"/>
  <c r="L616" i="10"/>
  <c r="L615" i="10"/>
  <c r="L614" i="10"/>
  <c r="L613" i="10"/>
  <c r="P613" i="10" s="1"/>
  <c r="L649" i="10"/>
  <c r="L648" i="10"/>
  <c r="L647" i="10"/>
  <c r="L646" i="10"/>
  <c r="L645" i="10"/>
  <c r="L644" i="10"/>
  <c r="L643" i="10"/>
  <c r="L642" i="10"/>
  <c r="L641" i="10"/>
  <c r="L640" i="10"/>
  <c r="L639" i="10"/>
  <c r="L638" i="10"/>
  <c r="P638" i="10" s="1"/>
  <c r="L674" i="10"/>
  <c r="L673" i="10"/>
  <c r="L672" i="10"/>
  <c r="L671" i="10"/>
  <c r="L670" i="10"/>
  <c r="L669" i="10"/>
  <c r="L668" i="10"/>
  <c r="L667" i="10"/>
  <c r="L666" i="10"/>
  <c r="L665" i="10"/>
  <c r="L664" i="10"/>
  <c r="L663" i="10"/>
  <c r="P663" i="10" s="1"/>
  <c r="L849" i="10"/>
  <c r="L848" i="10"/>
  <c r="L847" i="10"/>
  <c r="L846" i="10"/>
  <c r="L845" i="10"/>
  <c r="L844" i="10"/>
  <c r="L843" i="10"/>
  <c r="L842" i="10"/>
  <c r="L841" i="10"/>
  <c r="L840" i="10"/>
  <c r="L839" i="10"/>
  <c r="L824" i="10"/>
  <c r="L823" i="10"/>
  <c r="L822" i="10"/>
  <c r="L821" i="10"/>
  <c r="L820" i="10"/>
  <c r="L819" i="10"/>
  <c r="L818" i="10"/>
  <c r="L817" i="10"/>
  <c r="L816" i="10"/>
  <c r="L815" i="10"/>
  <c r="L814" i="10"/>
  <c r="L813" i="10"/>
  <c r="P813" i="10" s="1"/>
  <c r="L799" i="10"/>
  <c r="L798" i="10"/>
  <c r="L797" i="10"/>
  <c r="L796" i="10"/>
  <c r="L795" i="10"/>
  <c r="L794" i="10"/>
  <c r="L793" i="10"/>
  <c r="L792" i="10"/>
  <c r="L791" i="10"/>
  <c r="L790" i="10"/>
  <c r="L789" i="10"/>
  <c r="L788" i="10"/>
  <c r="P788" i="10" s="1"/>
  <c r="L774" i="10"/>
  <c r="L773" i="10"/>
  <c r="L772" i="10"/>
  <c r="L771" i="10"/>
  <c r="L770" i="10"/>
  <c r="L769" i="10"/>
  <c r="L768" i="10"/>
  <c r="L767" i="10"/>
  <c r="L766" i="10"/>
  <c r="L765" i="10"/>
  <c r="L764" i="10"/>
  <c r="L763" i="10"/>
  <c r="P763" i="10" s="1"/>
  <c r="L749" i="10"/>
  <c r="L748" i="10"/>
  <c r="L747" i="10"/>
  <c r="L746" i="10"/>
  <c r="L745" i="10"/>
  <c r="L744" i="10"/>
  <c r="L743" i="10"/>
  <c r="L742" i="10"/>
  <c r="L741" i="10"/>
  <c r="L740" i="10"/>
  <c r="L739" i="10"/>
  <c r="L738" i="10"/>
  <c r="P738" i="10" s="1"/>
  <c r="L724" i="10"/>
  <c r="L723" i="10"/>
  <c r="L722" i="10"/>
  <c r="L721" i="10"/>
  <c r="L720" i="10"/>
  <c r="L719" i="10"/>
  <c r="L718" i="10"/>
  <c r="L717" i="10"/>
  <c r="L716" i="10"/>
  <c r="L715" i="10"/>
  <c r="L714" i="10"/>
  <c r="L713" i="10"/>
  <c r="P713" i="10" s="1"/>
  <c r="O487" i="3" l="1"/>
  <c r="O486" i="3"/>
  <c r="O483" i="3"/>
  <c r="M734" i="3"/>
  <c r="O746" i="3"/>
  <c r="O745" i="3"/>
  <c r="O742" i="3"/>
  <c r="O734" i="3"/>
  <c r="O744" i="3"/>
  <c r="O741" i="3"/>
  <c r="O743" i="3"/>
  <c r="O740" i="3"/>
  <c r="O739" i="3"/>
  <c r="O738" i="3"/>
  <c r="O737" i="3"/>
  <c r="O736" i="3"/>
  <c r="O735" i="3"/>
  <c r="O749" i="3"/>
  <c r="O748" i="3"/>
  <c r="O747" i="3"/>
  <c r="M759" i="3"/>
  <c r="O771" i="3"/>
  <c r="O767" i="3"/>
  <c r="O770" i="3"/>
  <c r="O769" i="3"/>
  <c r="O768" i="3"/>
  <c r="O766" i="3"/>
  <c r="O765" i="3"/>
  <c r="O764" i="3"/>
  <c r="O763" i="3"/>
  <c r="O762" i="3"/>
  <c r="O761" i="3"/>
  <c r="O760" i="3"/>
  <c r="O759" i="3"/>
  <c r="O774" i="3"/>
  <c r="O773" i="3"/>
  <c r="O772" i="3"/>
  <c r="M784" i="3"/>
  <c r="O796" i="3"/>
  <c r="O795" i="3"/>
  <c r="O794" i="3"/>
  <c r="O793" i="3"/>
  <c r="O792" i="3"/>
  <c r="O784" i="3"/>
  <c r="O791" i="3"/>
  <c r="O790" i="3"/>
  <c r="O789" i="3"/>
  <c r="O788" i="3"/>
  <c r="O787" i="3"/>
  <c r="O786" i="3"/>
  <c r="O785" i="3"/>
  <c r="O799" i="3"/>
  <c r="O798" i="3"/>
  <c r="O797" i="3"/>
  <c r="M809" i="3"/>
  <c r="O821" i="3"/>
  <c r="O817" i="3"/>
  <c r="O820" i="3"/>
  <c r="O819" i="3"/>
  <c r="O818" i="3"/>
  <c r="O816" i="3"/>
  <c r="O815" i="3"/>
  <c r="O814" i="3"/>
  <c r="O813" i="3"/>
  <c r="O812" i="3"/>
  <c r="O811" i="3"/>
  <c r="O810" i="3"/>
  <c r="O809" i="3"/>
  <c r="O824" i="3"/>
  <c r="O823" i="3"/>
  <c r="O822" i="3"/>
  <c r="M834" i="3"/>
  <c r="O846" i="3"/>
  <c r="O845" i="3"/>
  <c r="O841" i="3"/>
  <c r="O844" i="3"/>
  <c r="O843" i="3"/>
  <c r="O842" i="3"/>
  <c r="O840" i="3"/>
  <c r="O839" i="3"/>
  <c r="O838" i="3"/>
  <c r="O837" i="3"/>
  <c r="O836" i="3"/>
  <c r="O835" i="3"/>
  <c r="O834" i="3"/>
  <c r="O849" i="3"/>
  <c r="O848" i="3"/>
  <c r="O847" i="3"/>
  <c r="M684" i="3"/>
  <c r="O696" i="3"/>
  <c r="O695" i="3"/>
  <c r="O691" i="3"/>
  <c r="O694" i="3"/>
  <c r="O692" i="3"/>
  <c r="O693" i="3"/>
  <c r="O690" i="3"/>
  <c r="O689" i="3"/>
  <c r="O684" i="3"/>
  <c r="O688" i="3"/>
  <c r="O687" i="3"/>
  <c r="O686" i="3"/>
  <c r="O685" i="3"/>
  <c r="O699" i="3"/>
  <c r="O698" i="3"/>
  <c r="O697" i="3"/>
  <c r="M659" i="3"/>
  <c r="O672" i="3"/>
  <c r="O668" i="3"/>
  <c r="O671" i="3"/>
  <c r="O667" i="3"/>
  <c r="O670" i="3"/>
  <c r="O669" i="3"/>
  <c r="O666" i="3"/>
  <c r="O665" i="3"/>
  <c r="O664" i="3"/>
  <c r="O663" i="3"/>
  <c r="O662" i="3"/>
  <c r="O660" i="3"/>
  <c r="O661" i="3"/>
  <c r="O659" i="3"/>
  <c r="O674" i="3"/>
  <c r="O673" i="3"/>
  <c r="M634" i="3"/>
  <c r="O647" i="3"/>
  <c r="O646" i="3"/>
  <c r="O645" i="3"/>
  <c r="O642" i="3"/>
  <c r="O644" i="3"/>
  <c r="O643" i="3"/>
  <c r="O641" i="3"/>
  <c r="O640" i="3"/>
  <c r="O639" i="3"/>
  <c r="O638" i="3"/>
  <c r="O637" i="3"/>
  <c r="O636" i="3"/>
  <c r="O635" i="3"/>
  <c r="O634" i="3"/>
  <c r="O649" i="3"/>
  <c r="O648" i="3"/>
  <c r="M609" i="3"/>
  <c r="O610" i="3"/>
  <c r="O622" i="3"/>
  <c r="O621" i="3"/>
  <c r="O620" i="3"/>
  <c r="O619" i="3"/>
  <c r="O618" i="3"/>
  <c r="O617" i="3"/>
  <c r="O616" i="3"/>
  <c r="O615" i="3"/>
  <c r="O614" i="3"/>
  <c r="O613" i="3"/>
  <c r="O612" i="3"/>
  <c r="O611" i="3"/>
  <c r="O609" i="3"/>
  <c r="O624" i="3"/>
  <c r="O623" i="3"/>
  <c r="M584" i="3"/>
  <c r="O596" i="3"/>
  <c r="O592" i="3"/>
  <c r="O591" i="3"/>
  <c r="O595" i="3"/>
  <c r="O594" i="3"/>
  <c r="O593" i="3"/>
  <c r="O590" i="3"/>
  <c r="O589" i="3"/>
  <c r="O588" i="3"/>
  <c r="O587" i="3"/>
  <c r="O586" i="3"/>
  <c r="O585" i="3"/>
  <c r="O584" i="3"/>
  <c r="O599" i="3"/>
  <c r="O598" i="3"/>
  <c r="O597" i="3"/>
  <c r="M551" i="3"/>
  <c r="O560" i="3"/>
  <c r="O559" i="3"/>
  <c r="O558" i="3"/>
  <c r="O557" i="3"/>
  <c r="O556" i="3"/>
  <c r="O555" i="3"/>
  <c r="O554" i="3"/>
  <c r="O553" i="3"/>
  <c r="O552" i="3"/>
  <c r="O551" i="3"/>
  <c r="O566" i="3"/>
  <c r="O565" i="3"/>
  <c r="O564" i="3"/>
  <c r="O563" i="3"/>
  <c r="O562" i="3"/>
  <c r="O561" i="3"/>
  <c r="M526" i="3"/>
  <c r="O535" i="3"/>
  <c r="O534" i="3"/>
  <c r="O533" i="3"/>
  <c r="O532" i="3"/>
  <c r="O531" i="3"/>
  <c r="O530" i="3"/>
  <c r="O529" i="3"/>
  <c r="O528" i="3"/>
  <c r="O527" i="3"/>
  <c r="O526" i="3"/>
  <c r="O541" i="3"/>
  <c r="O540" i="3"/>
  <c r="O539" i="3"/>
  <c r="O538" i="3"/>
  <c r="O537" i="3"/>
  <c r="O536" i="3"/>
  <c r="M501" i="3"/>
  <c r="O510" i="3"/>
  <c r="O509" i="3"/>
  <c r="O508" i="3"/>
  <c r="O507" i="3"/>
  <c r="O506" i="3"/>
  <c r="O505" i="3"/>
  <c r="O504" i="3"/>
  <c r="O503" i="3"/>
  <c r="O502" i="3"/>
  <c r="O501" i="3"/>
  <c r="O516" i="3"/>
  <c r="O515" i="3"/>
  <c r="O514" i="3"/>
  <c r="O513" i="3"/>
  <c r="O512" i="3"/>
  <c r="O511" i="3"/>
  <c r="O481" i="3"/>
  <c r="O477" i="3"/>
  <c r="O482" i="3"/>
  <c r="O490" i="3"/>
  <c r="O479" i="3"/>
  <c r="O491" i="3"/>
  <c r="O480" i="3"/>
  <c r="O489" i="3"/>
  <c r="O484" i="3"/>
  <c r="O478" i="3"/>
  <c r="O485" i="3"/>
  <c r="M734" i="6"/>
  <c r="O743" i="6"/>
  <c r="O742" i="6"/>
  <c r="O741" i="6"/>
  <c r="O740" i="6"/>
  <c r="O739" i="6"/>
  <c r="O738" i="6"/>
  <c r="O737" i="6"/>
  <c r="O736" i="6"/>
  <c r="O735" i="6"/>
  <c r="O734" i="6"/>
  <c r="O749" i="6"/>
  <c r="O748" i="6"/>
  <c r="O747" i="6"/>
  <c r="O746" i="6"/>
  <c r="O745" i="6"/>
  <c r="O744" i="6"/>
  <c r="M759" i="6"/>
  <c r="O768" i="6"/>
  <c r="O764" i="6"/>
  <c r="O767" i="6"/>
  <c r="O766" i="6"/>
  <c r="O765" i="6"/>
  <c r="O763" i="6"/>
  <c r="O762" i="6"/>
  <c r="O761" i="6"/>
  <c r="O760" i="6"/>
  <c r="O759" i="6"/>
  <c r="O774" i="6"/>
  <c r="O773" i="6"/>
  <c r="O772" i="6"/>
  <c r="O771" i="6"/>
  <c r="O770" i="6"/>
  <c r="O769" i="6"/>
  <c r="M784" i="6"/>
  <c r="O793" i="6"/>
  <c r="O792" i="6"/>
  <c r="O791" i="6"/>
  <c r="O790" i="6"/>
  <c r="O789" i="6"/>
  <c r="O788" i="6"/>
  <c r="O787" i="6"/>
  <c r="O786" i="6"/>
  <c r="O785" i="6"/>
  <c r="O784" i="6"/>
  <c r="O799" i="6"/>
  <c r="O798" i="6"/>
  <c r="O797" i="6"/>
  <c r="O796" i="6"/>
  <c r="O795" i="6"/>
  <c r="O794" i="6"/>
  <c r="M809" i="6"/>
  <c r="O818" i="6"/>
  <c r="O817" i="6"/>
  <c r="O816" i="6"/>
  <c r="O815" i="6"/>
  <c r="O814" i="6"/>
  <c r="O813" i="6"/>
  <c r="O812" i="6"/>
  <c r="O811" i="6"/>
  <c r="O810" i="6"/>
  <c r="O809" i="6"/>
  <c r="O824" i="6"/>
  <c r="O823" i="6"/>
  <c r="O822" i="6"/>
  <c r="O821" i="6"/>
  <c r="O820" i="6"/>
  <c r="O819" i="6"/>
  <c r="M834" i="6"/>
  <c r="O843" i="6"/>
  <c r="O839" i="6"/>
  <c r="O842" i="6"/>
  <c r="O841" i="6"/>
  <c r="O840" i="6"/>
  <c r="O838" i="6"/>
  <c r="O837" i="6"/>
  <c r="O836" i="6"/>
  <c r="O835" i="6"/>
  <c r="O834" i="6"/>
  <c r="O849" i="6"/>
  <c r="O848" i="6"/>
  <c r="O847" i="6"/>
  <c r="O846" i="6"/>
  <c r="O845" i="6"/>
  <c r="O844" i="6"/>
  <c r="M684" i="6"/>
  <c r="O693" i="6"/>
  <c r="O692" i="6"/>
  <c r="O691" i="6"/>
  <c r="O689" i="6"/>
  <c r="O690" i="6"/>
  <c r="O688" i="6"/>
  <c r="O687" i="6"/>
  <c r="O686" i="6"/>
  <c r="O685" i="6"/>
  <c r="O684" i="6"/>
  <c r="O699" i="6"/>
  <c r="O698" i="6"/>
  <c r="O697" i="6"/>
  <c r="O696" i="6"/>
  <c r="O695" i="6"/>
  <c r="O694" i="6"/>
  <c r="M659" i="6"/>
  <c r="O668" i="6"/>
  <c r="O664" i="6"/>
  <c r="O667" i="6"/>
  <c r="O666" i="6"/>
  <c r="O665" i="6"/>
  <c r="O663" i="6"/>
  <c r="O662" i="6"/>
  <c r="O661" i="6"/>
  <c r="O660" i="6"/>
  <c r="O659" i="6"/>
  <c r="O674" i="6"/>
  <c r="O673" i="6"/>
  <c r="O672" i="6"/>
  <c r="O671" i="6"/>
  <c r="O670" i="6"/>
  <c r="O669" i="6"/>
  <c r="M634" i="6"/>
  <c r="O643" i="6"/>
  <c r="O638" i="6"/>
  <c r="O642" i="6"/>
  <c r="O641" i="6"/>
  <c r="O640" i="6"/>
  <c r="O639" i="6"/>
  <c r="O637" i="6"/>
  <c r="O636" i="6"/>
  <c r="O635" i="6"/>
  <c r="O634" i="6"/>
  <c r="O649" i="6"/>
  <c r="O648" i="6"/>
  <c r="O647" i="6"/>
  <c r="O646" i="6"/>
  <c r="O645" i="6"/>
  <c r="O644" i="6"/>
  <c r="M609" i="6"/>
  <c r="O618" i="6"/>
  <c r="O614" i="6"/>
  <c r="O617" i="6"/>
  <c r="O616" i="6"/>
  <c r="O615" i="6"/>
  <c r="O613" i="6"/>
  <c r="O612" i="6"/>
  <c r="O611" i="6"/>
  <c r="O610" i="6"/>
  <c r="O609" i="6"/>
  <c r="O624" i="6"/>
  <c r="O623" i="6"/>
  <c r="O622" i="6"/>
  <c r="O621" i="6"/>
  <c r="O620" i="6"/>
  <c r="O619" i="6"/>
  <c r="M584" i="6"/>
  <c r="O593" i="6"/>
  <c r="O592" i="6"/>
  <c r="O591" i="6"/>
  <c r="O590" i="6"/>
  <c r="O589" i="6"/>
  <c r="O588" i="6"/>
  <c r="O587" i="6"/>
  <c r="O586" i="6"/>
  <c r="O585" i="6"/>
  <c r="O584" i="6"/>
  <c r="O599" i="6"/>
  <c r="O598" i="6"/>
  <c r="O597" i="6"/>
  <c r="O596" i="6"/>
  <c r="O595" i="6"/>
  <c r="O594" i="6"/>
  <c r="M551" i="6"/>
  <c r="O560" i="6"/>
  <c r="O556" i="6"/>
  <c r="O559" i="6"/>
  <c r="O558" i="6"/>
  <c r="O557" i="6"/>
  <c r="O555" i="6"/>
  <c r="O554" i="6"/>
  <c r="O553" i="6"/>
  <c r="O552" i="6"/>
  <c r="O551" i="6"/>
  <c r="O566" i="6"/>
  <c r="O565" i="6"/>
  <c r="O564" i="6"/>
  <c r="O563" i="6"/>
  <c r="O562" i="6"/>
  <c r="O561" i="6"/>
  <c r="M526" i="6"/>
  <c r="O535" i="6"/>
  <c r="O534" i="6"/>
  <c r="O530" i="6"/>
  <c r="O533" i="6"/>
  <c r="O532" i="6"/>
  <c r="O531" i="6"/>
  <c r="O529" i="6"/>
  <c r="O528" i="6"/>
  <c r="O527" i="6"/>
  <c r="O526" i="6"/>
  <c r="O541" i="6"/>
  <c r="O540" i="6"/>
  <c r="O539" i="6"/>
  <c r="O538" i="6"/>
  <c r="O537" i="6"/>
  <c r="O536" i="6"/>
  <c r="M501" i="6"/>
  <c r="O510" i="6"/>
  <c r="O506" i="6"/>
  <c r="O509" i="6"/>
  <c r="O508" i="6"/>
  <c r="O505" i="6"/>
  <c r="O507" i="6"/>
  <c r="O504" i="6"/>
  <c r="O503" i="6"/>
  <c r="O502" i="6"/>
  <c r="O501" i="6"/>
  <c r="O516" i="6"/>
  <c r="O515" i="6"/>
  <c r="O514" i="6"/>
  <c r="O513" i="6"/>
  <c r="O512" i="6"/>
  <c r="O511" i="6"/>
  <c r="M476" i="6"/>
  <c r="O485" i="6"/>
  <c r="O484" i="6"/>
  <c r="O483" i="6"/>
  <c r="O482" i="6"/>
  <c r="O481" i="6"/>
  <c r="O480" i="6"/>
  <c r="O479" i="6"/>
  <c r="O478" i="6"/>
  <c r="O477" i="6"/>
  <c r="O476" i="6"/>
  <c r="O491" i="6"/>
  <c r="O490" i="6"/>
  <c r="O489" i="6"/>
  <c r="O488" i="6"/>
  <c r="O487" i="6"/>
  <c r="O486" i="6"/>
  <c r="M451" i="6"/>
  <c r="O460" i="6"/>
  <c r="O456" i="6"/>
  <c r="O459" i="6"/>
  <c r="O458" i="6"/>
  <c r="O457" i="6"/>
  <c r="O455" i="6"/>
  <c r="O454" i="6"/>
  <c r="O453" i="6"/>
  <c r="O452" i="6"/>
  <c r="O451" i="6"/>
  <c r="O466" i="6"/>
  <c r="O465" i="6"/>
  <c r="O464" i="6"/>
  <c r="O463" i="6"/>
  <c r="O462" i="6"/>
  <c r="O461" i="6"/>
  <c r="M426" i="6"/>
  <c r="O435" i="6"/>
  <c r="O434" i="6"/>
  <c r="O431" i="6"/>
  <c r="O433" i="6"/>
  <c r="O432" i="6"/>
  <c r="O430" i="6"/>
  <c r="O429" i="6"/>
  <c r="O428" i="6"/>
  <c r="O427" i="6"/>
  <c r="O426" i="6"/>
  <c r="O441" i="6"/>
  <c r="O440" i="6"/>
  <c r="O439" i="6"/>
  <c r="O438" i="6"/>
  <c r="O437" i="6"/>
  <c r="O436" i="6"/>
  <c r="M401" i="6"/>
  <c r="O410" i="6"/>
  <c r="O409" i="6"/>
  <c r="O408" i="6"/>
  <c r="O406" i="6"/>
  <c r="O407" i="6"/>
  <c r="O405" i="6"/>
  <c r="O404" i="6"/>
  <c r="O403" i="6"/>
  <c r="O402" i="6"/>
  <c r="O401" i="6"/>
  <c r="O416" i="6"/>
  <c r="O415" i="6"/>
  <c r="O414" i="6"/>
  <c r="O413" i="6"/>
  <c r="O412" i="6"/>
  <c r="O411" i="6"/>
  <c r="M376" i="6"/>
  <c r="O385" i="6"/>
  <c r="O384" i="6"/>
  <c r="O383" i="6"/>
  <c r="O382" i="6"/>
  <c r="O381" i="6"/>
  <c r="O380" i="6"/>
  <c r="O379" i="6"/>
  <c r="O378" i="6"/>
  <c r="O377" i="6"/>
  <c r="O376" i="6"/>
  <c r="O391" i="6"/>
  <c r="O390" i="6"/>
  <c r="O389" i="6"/>
  <c r="O388" i="6"/>
  <c r="O387" i="6"/>
  <c r="O386" i="6"/>
  <c r="M351" i="6"/>
  <c r="O360" i="6"/>
  <c r="O356" i="6"/>
  <c r="O359" i="6"/>
  <c r="O358" i="6"/>
  <c r="O357" i="6"/>
  <c r="O355" i="6"/>
  <c r="O354" i="6"/>
  <c r="O353" i="6"/>
  <c r="O352" i="6"/>
  <c r="O351" i="6"/>
  <c r="O366" i="6"/>
  <c r="O365" i="6"/>
  <c r="O364" i="6"/>
  <c r="O363" i="6"/>
  <c r="O362" i="6"/>
  <c r="O361" i="6"/>
  <c r="M326" i="6"/>
  <c r="O335" i="6"/>
  <c r="O334" i="6"/>
  <c r="O333" i="6"/>
  <c r="O332" i="6"/>
  <c r="O331" i="6"/>
  <c r="O330" i="6"/>
  <c r="O329" i="6"/>
  <c r="O328" i="6"/>
  <c r="O327" i="6"/>
  <c r="O326" i="6"/>
  <c r="O341" i="6"/>
  <c r="O340" i="6"/>
  <c r="O339" i="6"/>
  <c r="O338" i="6"/>
  <c r="O337" i="6"/>
  <c r="O336" i="6"/>
  <c r="M301" i="6"/>
  <c r="O310" i="6"/>
  <c r="O309" i="6"/>
  <c r="O308" i="6"/>
  <c r="O307" i="6"/>
  <c r="O306" i="6"/>
  <c r="O314" i="6"/>
  <c r="O305" i="6"/>
  <c r="O304" i="6"/>
  <c r="O303" i="6"/>
  <c r="O302" i="6"/>
  <c r="O301" i="6"/>
  <c r="O316" i="6"/>
  <c r="O315" i="6"/>
  <c r="O313" i="6"/>
  <c r="O312" i="6"/>
  <c r="O311" i="6"/>
  <c r="M268" i="6"/>
  <c r="O277" i="6"/>
  <c r="O273" i="6"/>
  <c r="O276" i="6"/>
  <c r="O275" i="6"/>
  <c r="O274" i="6"/>
  <c r="O272" i="6"/>
  <c r="O281" i="6"/>
  <c r="O271" i="6"/>
  <c r="O270" i="6"/>
  <c r="O269" i="6"/>
  <c r="O268" i="6"/>
  <c r="O283" i="6"/>
  <c r="O282" i="6"/>
  <c r="O280" i="6"/>
  <c r="O279" i="6"/>
  <c r="O278" i="6"/>
  <c r="M243" i="6"/>
  <c r="O252" i="6"/>
  <c r="O256" i="6"/>
  <c r="O251" i="6"/>
  <c r="O250" i="6"/>
  <c r="O249" i="6"/>
  <c r="O248" i="6"/>
  <c r="O247" i="6"/>
  <c r="O246" i="6"/>
  <c r="O245" i="6"/>
  <c r="O244" i="6"/>
  <c r="O243" i="6"/>
  <c r="O258" i="6"/>
  <c r="O257" i="6"/>
  <c r="O255" i="6"/>
  <c r="O254" i="6"/>
  <c r="O253" i="6"/>
  <c r="M218" i="6"/>
  <c r="O227" i="6"/>
  <c r="O223" i="6"/>
  <c r="O226" i="6"/>
  <c r="O225" i="6"/>
  <c r="O224" i="6"/>
  <c r="O222" i="6"/>
  <c r="O221" i="6"/>
  <c r="O219" i="6"/>
  <c r="O220" i="6"/>
  <c r="O218" i="6"/>
  <c r="O233" i="6"/>
  <c r="O232" i="6"/>
  <c r="O231" i="6"/>
  <c r="O230" i="6"/>
  <c r="O229" i="6"/>
  <c r="O228" i="6"/>
  <c r="M193" i="6"/>
  <c r="O202" i="6"/>
  <c r="O201" i="6"/>
  <c r="O206" i="6"/>
  <c r="O200" i="6"/>
  <c r="O199" i="6"/>
  <c r="O198" i="6"/>
  <c r="O197" i="6"/>
  <c r="O196" i="6"/>
  <c r="O195" i="6"/>
  <c r="O194" i="6"/>
  <c r="O193" i="6"/>
  <c r="O208" i="6"/>
  <c r="O207" i="6"/>
  <c r="O205" i="6"/>
  <c r="O204" i="6"/>
  <c r="O203" i="6"/>
  <c r="M168" i="6"/>
  <c r="O177" i="6"/>
  <c r="O173" i="6"/>
  <c r="O176" i="6"/>
  <c r="O175" i="6"/>
  <c r="O174" i="6"/>
  <c r="O181" i="6"/>
  <c r="O172" i="6"/>
  <c r="O171" i="6"/>
  <c r="O170" i="6"/>
  <c r="O169" i="6"/>
  <c r="O168" i="6"/>
  <c r="O183" i="6"/>
  <c r="O182" i="6"/>
  <c r="O180" i="6"/>
  <c r="O179" i="6"/>
  <c r="O178" i="6"/>
  <c r="M143" i="6"/>
  <c r="O152" i="6"/>
  <c r="O147" i="6"/>
  <c r="O151" i="6"/>
  <c r="O148" i="6"/>
  <c r="O150" i="6"/>
  <c r="O149" i="6"/>
  <c r="O146" i="6"/>
  <c r="O156" i="6"/>
  <c r="O145" i="6"/>
  <c r="O144" i="6"/>
  <c r="O143" i="6"/>
  <c r="O158" i="6"/>
  <c r="O157" i="6"/>
  <c r="O155" i="6"/>
  <c r="O154" i="6"/>
  <c r="O153" i="6"/>
  <c r="M118" i="6"/>
  <c r="O127" i="6"/>
  <c r="O126" i="6"/>
  <c r="O125" i="6"/>
  <c r="O123" i="6"/>
  <c r="O131" i="6"/>
  <c r="O124" i="6"/>
  <c r="O122" i="6"/>
  <c r="O121" i="6"/>
  <c r="O119" i="6"/>
  <c r="O120" i="6"/>
  <c r="O118" i="6"/>
  <c r="O133" i="6"/>
  <c r="O132" i="6"/>
  <c r="O130" i="6"/>
  <c r="O129" i="6"/>
  <c r="O128" i="6"/>
  <c r="M93" i="6"/>
  <c r="O102" i="6"/>
  <c r="O101" i="6"/>
  <c r="O100" i="6"/>
  <c r="O99" i="6"/>
  <c r="O98" i="6"/>
  <c r="O97" i="6"/>
  <c r="O96" i="6"/>
  <c r="O95" i="6"/>
  <c r="O106" i="6"/>
  <c r="O94" i="6"/>
  <c r="O93" i="6"/>
  <c r="O108" i="6"/>
  <c r="O107" i="6"/>
  <c r="O105" i="6"/>
  <c r="O104" i="6"/>
  <c r="O103" i="6"/>
  <c r="M68" i="6"/>
  <c r="O77" i="6"/>
  <c r="O73" i="6"/>
  <c r="O76" i="6"/>
  <c r="O75" i="6"/>
  <c r="O72" i="6"/>
  <c r="O74" i="6"/>
  <c r="O71" i="6"/>
  <c r="O70" i="6"/>
  <c r="O69" i="6"/>
  <c r="O68" i="6"/>
  <c r="O81" i="6"/>
  <c r="O83" i="6"/>
  <c r="O82" i="6"/>
  <c r="O80" i="6"/>
  <c r="O79" i="6"/>
  <c r="O78" i="6"/>
  <c r="M43" i="6"/>
  <c r="O52" i="6"/>
  <c r="O51" i="6"/>
  <c r="O47" i="6"/>
  <c r="O50" i="6"/>
  <c r="O49" i="6"/>
  <c r="O48" i="6"/>
  <c r="O46" i="6"/>
  <c r="O45" i="6"/>
  <c r="O44" i="6"/>
  <c r="O56" i="6"/>
  <c r="O43" i="6"/>
  <c r="O58" i="6"/>
  <c r="O57" i="6"/>
  <c r="O55" i="6"/>
  <c r="O54" i="6"/>
  <c r="O53" i="6"/>
  <c r="M18" i="6"/>
  <c r="O27" i="6"/>
  <c r="O23" i="6"/>
  <c r="O26" i="6"/>
  <c r="O25" i="6"/>
  <c r="O24" i="6"/>
  <c r="O21" i="6"/>
  <c r="O22" i="6"/>
  <c r="O20" i="6"/>
  <c r="O19" i="6"/>
  <c r="O18" i="6"/>
  <c r="O33" i="6"/>
  <c r="O32" i="6"/>
  <c r="O31" i="6"/>
  <c r="O30" i="6"/>
  <c r="O29" i="6"/>
  <c r="O28" i="6"/>
  <c r="M824" i="10"/>
  <c r="N824" i="10" s="1"/>
  <c r="P824" i="10"/>
  <c r="M276" i="10"/>
  <c r="N276" i="10" s="1"/>
  <c r="P276" i="10"/>
  <c r="M255" i="10"/>
  <c r="N255" i="10" s="1"/>
  <c r="P255" i="10"/>
  <c r="M197" i="10"/>
  <c r="N197" i="10" s="1"/>
  <c r="P197" i="10"/>
  <c r="M176" i="10"/>
  <c r="N176" i="10" s="1"/>
  <c r="P176" i="10"/>
  <c r="M155" i="10"/>
  <c r="N155" i="10" s="1"/>
  <c r="P155" i="10"/>
  <c r="M97" i="10"/>
  <c r="N97" i="10" s="1"/>
  <c r="P97" i="10"/>
  <c r="M76" i="10"/>
  <c r="N76" i="10" s="1"/>
  <c r="P76" i="10"/>
  <c r="M55" i="10"/>
  <c r="N55" i="10" s="1"/>
  <c r="P55" i="10"/>
  <c r="M668" i="10"/>
  <c r="N668" i="10" s="1"/>
  <c r="P668" i="10"/>
  <c r="M277" i="10"/>
  <c r="N277" i="10" s="1"/>
  <c r="P277" i="10"/>
  <c r="M256" i="10"/>
  <c r="N256" i="10" s="1"/>
  <c r="P256" i="10"/>
  <c r="M198" i="10"/>
  <c r="N198" i="10" s="1"/>
  <c r="P198" i="10"/>
  <c r="M177" i="10"/>
  <c r="N177" i="10" s="1"/>
  <c r="P177" i="10"/>
  <c r="M156" i="10"/>
  <c r="N156" i="10" s="1"/>
  <c r="P156" i="10"/>
  <c r="M98" i="10"/>
  <c r="N98" i="10" s="1"/>
  <c r="P98" i="10"/>
  <c r="M77" i="10"/>
  <c r="N77" i="10" s="1"/>
  <c r="P77" i="10"/>
  <c r="M56" i="10"/>
  <c r="N56" i="10" s="1"/>
  <c r="P56" i="10"/>
  <c r="M646" i="10"/>
  <c r="N646" i="10" s="1"/>
  <c r="P646" i="10"/>
  <c r="M648" i="10"/>
  <c r="N648" i="10" s="1"/>
  <c r="P648" i="10"/>
  <c r="M590" i="10"/>
  <c r="N590" i="10" s="1"/>
  <c r="P590" i="10"/>
  <c r="M278" i="10"/>
  <c r="N278" i="10" s="1"/>
  <c r="P278" i="10"/>
  <c r="M257" i="10"/>
  <c r="N257" i="10" s="1"/>
  <c r="P257" i="10"/>
  <c r="M199" i="10"/>
  <c r="N199" i="10" s="1"/>
  <c r="P199" i="10"/>
  <c r="M178" i="10"/>
  <c r="N178" i="10" s="1"/>
  <c r="P178" i="10"/>
  <c r="M157" i="10"/>
  <c r="N157" i="10" s="1"/>
  <c r="P157" i="10"/>
  <c r="M99" i="10"/>
  <c r="N99" i="10" s="1"/>
  <c r="P99" i="10"/>
  <c r="M78" i="10"/>
  <c r="N78" i="10" s="1"/>
  <c r="P78" i="10"/>
  <c r="M57" i="10"/>
  <c r="N57" i="10" s="1"/>
  <c r="P57" i="10"/>
  <c r="M667" i="10"/>
  <c r="N667" i="10" s="1"/>
  <c r="P667" i="10"/>
  <c r="M798" i="10"/>
  <c r="N798" i="10" s="1"/>
  <c r="P798" i="10"/>
  <c r="M591" i="10"/>
  <c r="N591" i="10" s="1"/>
  <c r="P591" i="10"/>
  <c r="M279" i="10"/>
  <c r="N279" i="10" s="1"/>
  <c r="P279" i="10"/>
  <c r="M258" i="10"/>
  <c r="N258" i="10" s="1"/>
  <c r="P258" i="10"/>
  <c r="M200" i="10"/>
  <c r="N200" i="10" s="1"/>
  <c r="P200" i="10"/>
  <c r="M179" i="10"/>
  <c r="N179" i="10" s="1"/>
  <c r="P179" i="10"/>
  <c r="M158" i="10"/>
  <c r="N158" i="10" s="1"/>
  <c r="P158" i="10"/>
  <c r="M100" i="10"/>
  <c r="N100" i="10" s="1"/>
  <c r="P100" i="10"/>
  <c r="M79" i="10"/>
  <c r="N79" i="10" s="1"/>
  <c r="P79" i="10"/>
  <c r="M58" i="10"/>
  <c r="N58" i="10" s="1"/>
  <c r="P58" i="10"/>
  <c r="M795" i="10"/>
  <c r="N795" i="10" s="1"/>
  <c r="P795" i="10"/>
  <c r="M767" i="10"/>
  <c r="N767" i="10" s="1"/>
  <c r="P767" i="10"/>
  <c r="M280" i="10"/>
  <c r="N280" i="10" s="1"/>
  <c r="P280" i="10"/>
  <c r="M222" i="10"/>
  <c r="N222" i="10" s="1"/>
  <c r="P222" i="10"/>
  <c r="M201" i="10"/>
  <c r="N201" i="10" s="1"/>
  <c r="P201" i="10"/>
  <c r="M180" i="10"/>
  <c r="N180" i="10" s="1"/>
  <c r="P180" i="10"/>
  <c r="M122" i="10"/>
  <c r="N122" i="10" s="1"/>
  <c r="P122" i="10"/>
  <c r="M101" i="10"/>
  <c r="N101" i="10" s="1"/>
  <c r="P101" i="10"/>
  <c r="M80" i="10"/>
  <c r="N80" i="10" s="1"/>
  <c r="P80" i="10"/>
  <c r="M22" i="10"/>
  <c r="N22" i="10" s="1"/>
  <c r="P22" i="10"/>
  <c r="M840" i="10"/>
  <c r="N840" i="10" s="1"/>
  <c r="P840" i="10"/>
  <c r="M741" i="10"/>
  <c r="N741" i="10" s="1"/>
  <c r="P741" i="10"/>
  <c r="M281" i="10"/>
  <c r="N281" i="10" s="1"/>
  <c r="P281" i="10"/>
  <c r="M223" i="10"/>
  <c r="N223" i="10" s="1"/>
  <c r="P223" i="10"/>
  <c r="M202" i="10"/>
  <c r="N202" i="10" s="1"/>
  <c r="P202" i="10"/>
  <c r="M181" i="10"/>
  <c r="N181" i="10" s="1"/>
  <c r="P181" i="10"/>
  <c r="M123" i="10"/>
  <c r="N123" i="10" s="1"/>
  <c r="P123" i="10"/>
  <c r="M102" i="10"/>
  <c r="N102" i="10" s="1"/>
  <c r="P102" i="10"/>
  <c r="M81" i="10"/>
  <c r="N81" i="10" s="1"/>
  <c r="P81" i="10"/>
  <c r="M23" i="10"/>
  <c r="N23" i="10" s="1"/>
  <c r="P23" i="10"/>
  <c r="M670" i="10"/>
  <c r="N670" i="10" s="1"/>
  <c r="P670" i="10"/>
  <c r="M844" i="10"/>
  <c r="N844" i="10" s="1"/>
  <c r="P844" i="10"/>
  <c r="M282" i="10"/>
  <c r="N282" i="10" s="1"/>
  <c r="P282" i="10"/>
  <c r="M224" i="10"/>
  <c r="N224" i="10" s="1"/>
  <c r="P224" i="10"/>
  <c r="M203" i="10"/>
  <c r="N203" i="10" s="1"/>
  <c r="P203" i="10"/>
  <c r="M182" i="10"/>
  <c r="N182" i="10" s="1"/>
  <c r="P182" i="10"/>
  <c r="M124" i="10"/>
  <c r="N124" i="10" s="1"/>
  <c r="P124" i="10"/>
  <c r="M103" i="10"/>
  <c r="N103" i="10" s="1"/>
  <c r="P103" i="10"/>
  <c r="M82" i="10"/>
  <c r="N82" i="10" s="1"/>
  <c r="P82" i="10"/>
  <c r="M24" i="10"/>
  <c r="N24" i="10" s="1"/>
  <c r="P24" i="10"/>
  <c r="M589" i="10"/>
  <c r="N589" i="10" s="1"/>
  <c r="P589" i="10"/>
  <c r="M649" i="10"/>
  <c r="N649" i="10" s="1"/>
  <c r="P649" i="10"/>
  <c r="M672" i="10"/>
  <c r="N672" i="10" s="1"/>
  <c r="P672" i="10"/>
  <c r="M674" i="10"/>
  <c r="N674" i="10" s="1"/>
  <c r="P674" i="10"/>
  <c r="M283" i="10"/>
  <c r="N283" i="10" s="1"/>
  <c r="P283" i="10"/>
  <c r="M225" i="10"/>
  <c r="N225" i="10" s="1"/>
  <c r="P225" i="10"/>
  <c r="M204" i="10"/>
  <c r="N204" i="10" s="1"/>
  <c r="P204" i="10"/>
  <c r="M183" i="10"/>
  <c r="N183" i="10" s="1"/>
  <c r="P183" i="10"/>
  <c r="M125" i="10"/>
  <c r="N125" i="10" s="1"/>
  <c r="P125" i="10"/>
  <c r="M104" i="10"/>
  <c r="N104" i="10" s="1"/>
  <c r="P104" i="10"/>
  <c r="M83" i="10"/>
  <c r="N83" i="10" s="1"/>
  <c r="P83" i="10"/>
  <c r="M25" i="10"/>
  <c r="N25" i="10" s="1"/>
  <c r="P25" i="10"/>
  <c r="M669" i="10"/>
  <c r="N669" i="10" s="1"/>
  <c r="P669" i="10"/>
  <c r="M770" i="10"/>
  <c r="N770" i="10" s="1"/>
  <c r="P770" i="10"/>
  <c r="M771" i="10"/>
  <c r="N771" i="10" s="1"/>
  <c r="P771" i="10"/>
  <c r="M845" i="10"/>
  <c r="N845" i="10" s="1"/>
  <c r="P845" i="10"/>
  <c r="M745" i="10"/>
  <c r="N745" i="10" s="1"/>
  <c r="P745" i="10"/>
  <c r="M247" i="10"/>
  <c r="N247" i="10" s="1"/>
  <c r="P247" i="10"/>
  <c r="M226" i="10"/>
  <c r="N226" i="10" s="1"/>
  <c r="P226" i="10"/>
  <c r="M205" i="10"/>
  <c r="N205" i="10" s="1"/>
  <c r="P205" i="10"/>
  <c r="M147" i="10"/>
  <c r="N147" i="10" s="1"/>
  <c r="P147" i="10"/>
  <c r="M126" i="10"/>
  <c r="N126" i="10" s="1"/>
  <c r="P126" i="10"/>
  <c r="M105" i="10"/>
  <c r="N105" i="10" s="1"/>
  <c r="P105" i="10"/>
  <c r="M47" i="10"/>
  <c r="N47" i="10" s="1"/>
  <c r="P47" i="10"/>
  <c r="M26" i="10"/>
  <c r="N26" i="10" s="1"/>
  <c r="P26" i="10"/>
  <c r="M766" i="10"/>
  <c r="N766" i="10" s="1"/>
  <c r="P766" i="10"/>
  <c r="M796" i="10"/>
  <c r="N796" i="10" s="1"/>
  <c r="P796" i="10"/>
  <c r="M768" i="10"/>
  <c r="N768" i="10" s="1"/>
  <c r="P768" i="10"/>
  <c r="M842" i="10"/>
  <c r="N842" i="10" s="1"/>
  <c r="P842" i="10"/>
  <c r="M742" i="10"/>
  <c r="N742" i="10" s="1"/>
  <c r="P742" i="10"/>
  <c r="M714" i="10"/>
  <c r="N714" i="10" s="1"/>
  <c r="P714" i="10"/>
  <c r="M673" i="10"/>
  <c r="N673" i="10" s="1"/>
  <c r="P673" i="10"/>
  <c r="M248" i="10"/>
  <c r="N248" i="10" s="1"/>
  <c r="P248" i="10"/>
  <c r="M227" i="10"/>
  <c r="N227" i="10" s="1"/>
  <c r="P227" i="10"/>
  <c r="M206" i="10"/>
  <c r="N206" i="10" s="1"/>
  <c r="P206" i="10"/>
  <c r="M148" i="10"/>
  <c r="N148" i="10" s="1"/>
  <c r="P148" i="10"/>
  <c r="M127" i="10"/>
  <c r="N127" i="10" s="1"/>
  <c r="P127" i="10"/>
  <c r="M106" i="10"/>
  <c r="N106" i="10" s="1"/>
  <c r="P106" i="10"/>
  <c r="M48" i="10"/>
  <c r="N48" i="10" s="1"/>
  <c r="P48" i="10"/>
  <c r="M27" i="10"/>
  <c r="N27" i="10" s="1"/>
  <c r="P27" i="10"/>
  <c r="M769" i="10"/>
  <c r="N769" i="10" s="1"/>
  <c r="P769" i="10"/>
  <c r="M815" i="10"/>
  <c r="N815" i="10" s="1"/>
  <c r="P815" i="10"/>
  <c r="M716" i="10"/>
  <c r="N716" i="10" s="1"/>
  <c r="P716" i="10"/>
  <c r="M817" i="10"/>
  <c r="N817" i="10" s="1"/>
  <c r="P817" i="10"/>
  <c r="M597" i="10"/>
  <c r="N597" i="10" s="1"/>
  <c r="P597" i="10"/>
  <c r="M718" i="10"/>
  <c r="N718" i="10" s="1"/>
  <c r="P718" i="10"/>
  <c r="M619" i="10"/>
  <c r="N619" i="10" s="1"/>
  <c r="P619" i="10"/>
  <c r="M249" i="10"/>
  <c r="N249" i="10" s="1"/>
  <c r="P249" i="10"/>
  <c r="M228" i="10"/>
  <c r="N228" i="10" s="1"/>
  <c r="P228" i="10"/>
  <c r="M207" i="10"/>
  <c r="N207" i="10" s="1"/>
  <c r="P207" i="10"/>
  <c r="M149" i="10"/>
  <c r="N149" i="10" s="1"/>
  <c r="P149" i="10"/>
  <c r="M128" i="10"/>
  <c r="N128" i="10" s="1"/>
  <c r="P128" i="10"/>
  <c r="M107" i="10"/>
  <c r="N107" i="10" s="1"/>
  <c r="P107" i="10"/>
  <c r="M49" i="10"/>
  <c r="N49" i="10" s="1"/>
  <c r="P49" i="10"/>
  <c r="M28" i="10"/>
  <c r="N28" i="10" s="1"/>
  <c r="P28" i="10"/>
  <c r="M724" i="10"/>
  <c r="N724" i="10" s="1"/>
  <c r="P724" i="10"/>
  <c r="M647" i="10"/>
  <c r="N647" i="10" s="1"/>
  <c r="P647" i="10"/>
  <c r="M592" i="10"/>
  <c r="N592" i="10" s="1"/>
  <c r="P592" i="10"/>
  <c r="M843" i="10"/>
  <c r="N843" i="10" s="1"/>
  <c r="P843" i="10"/>
  <c r="M772" i="10"/>
  <c r="N772" i="10" s="1"/>
  <c r="P772" i="10"/>
  <c r="M715" i="10"/>
  <c r="N715" i="10" s="1"/>
  <c r="P715" i="10"/>
  <c r="M774" i="10"/>
  <c r="N774" i="10" s="1"/>
  <c r="P774" i="10"/>
  <c r="M617" i="10"/>
  <c r="N617" i="10" s="1"/>
  <c r="P617" i="10"/>
  <c r="M596" i="10"/>
  <c r="N596" i="10" s="1"/>
  <c r="P596" i="10"/>
  <c r="M639" i="10"/>
  <c r="N639" i="10" s="1"/>
  <c r="P639" i="10"/>
  <c r="M747" i="10"/>
  <c r="N747" i="10" s="1"/>
  <c r="P747" i="10"/>
  <c r="M640" i="10"/>
  <c r="N640" i="10" s="1"/>
  <c r="P640" i="10"/>
  <c r="M598" i="10"/>
  <c r="N598" i="10" s="1"/>
  <c r="P598" i="10"/>
  <c r="M849" i="10"/>
  <c r="N849" i="10" s="1"/>
  <c r="P849" i="10"/>
  <c r="M108" i="10"/>
  <c r="N108" i="10" s="1"/>
  <c r="P108" i="10"/>
  <c r="M839" i="10"/>
  <c r="N839" i="10" s="1"/>
  <c r="P839" i="10"/>
  <c r="M739" i="10"/>
  <c r="N739" i="10" s="1"/>
  <c r="P739" i="10"/>
  <c r="M671" i="10"/>
  <c r="N671" i="10" s="1"/>
  <c r="P671" i="10"/>
  <c r="M593" i="10"/>
  <c r="N593" i="10" s="1"/>
  <c r="P593" i="10"/>
  <c r="M814" i="10"/>
  <c r="N814" i="10" s="1"/>
  <c r="P814" i="10"/>
  <c r="M717" i="10"/>
  <c r="N717" i="10" s="1"/>
  <c r="P717" i="10"/>
  <c r="M847" i="10"/>
  <c r="N847" i="10" s="1"/>
  <c r="P847" i="10"/>
  <c r="M789" i="10"/>
  <c r="N789" i="10" s="1"/>
  <c r="P789" i="10"/>
  <c r="M151" i="10"/>
  <c r="N151" i="10" s="1"/>
  <c r="P151" i="10"/>
  <c r="M841" i="10"/>
  <c r="N841" i="10" s="1"/>
  <c r="P841" i="10"/>
  <c r="M743" i="10"/>
  <c r="N743" i="10" s="1"/>
  <c r="P743" i="10"/>
  <c r="M615" i="10"/>
  <c r="N615" i="10" s="1"/>
  <c r="P615" i="10"/>
  <c r="M744" i="10"/>
  <c r="N744" i="10" s="1"/>
  <c r="P744" i="10"/>
  <c r="M595" i="10"/>
  <c r="N595" i="10" s="1"/>
  <c r="P595" i="10"/>
  <c r="M816" i="10"/>
  <c r="N816" i="10" s="1"/>
  <c r="P816" i="10"/>
  <c r="M818" i="10"/>
  <c r="N818" i="10" s="1"/>
  <c r="P818" i="10"/>
  <c r="M748" i="10"/>
  <c r="N748" i="10" s="1"/>
  <c r="P748" i="10"/>
  <c r="M819" i="10"/>
  <c r="N819" i="10" s="1"/>
  <c r="P819" i="10"/>
  <c r="M641" i="10"/>
  <c r="N641" i="10" s="1"/>
  <c r="P641" i="10"/>
  <c r="M599" i="10"/>
  <c r="N599" i="10" s="1"/>
  <c r="P599" i="10"/>
  <c r="M208" i="10"/>
  <c r="N208" i="10" s="1"/>
  <c r="P208" i="10"/>
  <c r="M129" i="10"/>
  <c r="N129" i="10" s="1"/>
  <c r="P129" i="10"/>
  <c r="M29" i="10"/>
  <c r="N29" i="10" s="1"/>
  <c r="P29" i="10"/>
  <c r="M720" i="10"/>
  <c r="N720" i="10" s="1"/>
  <c r="P720" i="10"/>
  <c r="M791" i="10"/>
  <c r="N791" i="10" s="1"/>
  <c r="P791" i="10"/>
  <c r="M621" i="10"/>
  <c r="N621" i="10" s="1"/>
  <c r="P621" i="10"/>
  <c r="M526" i="10"/>
  <c r="N526" i="10" s="1"/>
  <c r="P534" i="10"/>
  <c r="P533" i="10"/>
  <c r="P532" i="10"/>
  <c r="P531" i="10"/>
  <c r="P530" i="10"/>
  <c r="P529" i="10"/>
  <c r="P528" i="10"/>
  <c r="P527" i="10"/>
  <c r="P526" i="10"/>
  <c r="P541" i="10"/>
  <c r="P540" i="10"/>
  <c r="P539" i="10"/>
  <c r="P538" i="10"/>
  <c r="P537" i="10"/>
  <c r="P536" i="10"/>
  <c r="P535" i="10"/>
  <c r="M476" i="10"/>
  <c r="N476" i="10" s="1"/>
  <c r="P484" i="10"/>
  <c r="P483" i="10"/>
  <c r="P482" i="10"/>
  <c r="P481" i="10"/>
  <c r="P480" i="10"/>
  <c r="P479" i="10"/>
  <c r="P478" i="10"/>
  <c r="P477" i="10"/>
  <c r="P476" i="10"/>
  <c r="P491" i="10"/>
  <c r="P490" i="10"/>
  <c r="P489" i="10"/>
  <c r="P488" i="10"/>
  <c r="P487" i="10"/>
  <c r="P486" i="10"/>
  <c r="P485" i="10"/>
  <c r="M426" i="10"/>
  <c r="N426" i="10" s="1"/>
  <c r="P434" i="10"/>
  <c r="P433" i="10"/>
  <c r="P432" i="10"/>
  <c r="P431" i="10"/>
  <c r="P430" i="10"/>
  <c r="P429" i="10"/>
  <c r="P428" i="10"/>
  <c r="P427" i="10"/>
  <c r="P426" i="10"/>
  <c r="P441" i="10"/>
  <c r="P440" i="10"/>
  <c r="P439" i="10"/>
  <c r="P438" i="10"/>
  <c r="P437" i="10"/>
  <c r="P436" i="10"/>
  <c r="P435" i="10"/>
  <c r="M376" i="10"/>
  <c r="N376" i="10" s="1"/>
  <c r="P384" i="10"/>
  <c r="P383" i="10"/>
  <c r="P382" i="10"/>
  <c r="P381" i="10"/>
  <c r="P380" i="10"/>
  <c r="P379" i="10"/>
  <c r="P377" i="10"/>
  <c r="P378" i="10"/>
  <c r="P376" i="10"/>
  <c r="P391" i="10"/>
  <c r="P390" i="10"/>
  <c r="P389" i="10"/>
  <c r="P388" i="10"/>
  <c r="P387" i="10"/>
  <c r="P386" i="10"/>
  <c r="P385" i="10"/>
  <c r="M326" i="10"/>
  <c r="N326" i="10" s="1"/>
  <c r="P335" i="10"/>
  <c r="P334" i="10"/>
  <c r="P333" i="10"/>
  <c r="P332" i="10"/>
  <c r="P331" i="10"/>
  <c r="P330" i="10"/>
  <c r="P328" i="10"/>
  <c r="P329" i="10"/>
  <c r="P327" i="10"/>
  <c r="P326" i="10"/>
  <c r="P341" i="10"/>
  <c r="P340" i="10"/>
  <c r="P339" i="10"/>
  <c r="P338" i="10"/>
  <c r="P337" i="10"/>
  <c r="P336" i="10"/>
  <c r="M272" i="10"/>
  <c r="N272" i="10" s="1"/>
  <c r="P272" i="10"/>
  <c r="M230" i="10"/>
  <c r="N230" i="10" s="1"/>
  <c r="P230" i="10"/>
  <c r="M130" i="10"/>
  <c r="N130" i="10" s="1"/>
  <c r="P130" i="10"/>
  <c r="M30" i="10"/>
  <c r="N30" i="10" s="1"/>
  <c r="P30" i="10"/>
  <c r="M721" i="10"/>
  <c r="N721" i="10" s="1"/>
  <c r="P721" i="10"/>
  <c r="M792" i="10"/>
  <c r="N792" i="10" s="1"/>
  <c r="P792" i="10"/>
  <c r="M821" i="10"/>
  <c r="N821" i="10" s="1"/>
  <c r="P821" i="10"/>
  <c r="M664" i="10"/>
  <c r="N664" i="10" s="1"/>
  <c r="P664" i="10"/>
  <c r="M643" i="10"/>
  <c r="N643" i="10" s="1"/>
  <c r="P643" i="10"/>
  <c r="M622" i="10"/>
  <c r="N622" i="10" s="1"/>
  <c r="P622" i="10"/>
  <c r="M273" i="10"/>
  <c r="N273" i="10" s="1"/>
  <c r="P273" i="10"/>
  <c r="M252" i="10"/>
  <c r="N252" i="10" s="1"/>
  <c r="P252" i="10"/>
  <c r="M231" i="10"/>
  <c r="N231" i="10" s="1"/>
  <c r="P231" i="10"/>
  <c r="M173" i="10"/>
  <c r="N173" i="10" s="1"/>
  <c r="P173" i="10"/>
  <c r="M152" i="10"/>
  <c r="N152" i="10" s="1"/>
  <c r="P152" i="10"/>
  <c r="M131" i="10"/>
  <c r="N131" i="10" s="1"/>
  <c r="P131" i="10"/>
  <c r="M73" i="10"/>
  <c r="N73" i="10" s="1"/>
  <c r="P73" i="10"/>
  <c r="M52" i="10"/>
  <c r="N52" i="10" s="1"/>
  <c r="P52" i="10"/>
  <c r="M31" i="10"/>
  <c r="N31" i="10" s="1"/>
  <c r="P31" i="10"/>
  <c r="M797" i="10"/>
  <c r="N797" i="10" s="1"/>
  <c r="P797" i="10"/>
  <c r="M799" i="10"/>
  <c r="N799" i="10" s="1"/>
  <c r="P799" i="10"/>
  <c r="M614" i="10"/>
  <c r="N614" i="10" s="1"/>
  <c r="P614" i="10"/>
  <c r="M594" i="10"/>
  <c r="N594" i="10" s="1"/>
  <c r="P594" i="10"/>
  <c r="M773" i="10"/>
  <c r="N773" i="10" s="1"/>
  <c r="P773" i="10"/>
  <c r="M616" i="10"/>
  <c r="N616" i="10" s="1"/>
  <c r="P616" i="10"/>
  <c r="M846" i="10"/>
  <c r="N846" i="10" s="1"/>
  <c r="P846" i="10"/>
  <c r="M746" i="10"/>
  <c r="N746" i="10" s="1"/>
  <c r="P746" i="10"/>
  <c r="M618" i="10"/>
  <c r="N618" i="10" s="1"/>
  <c r="P618" i="10"/>
  <c r="M848" i="10"/>
  <c r="N848" i="10" s="1"/>
  <c r="P848" i="10"/>
  <c r="M719" i="10"/>
  <c r="N719" i="10" s="1"/>
  <c r="P719" i="10"/>
  <c r="M790" i="10"/>
  <c r="N790" i="10" s="1"/>
  <c r="P790" i="10"/>
  <c r="M620" i="10"/>
  <c r="N620" i="10" s="1"/>
  <c r="P620" i="10"/>
  <c r="M250" i="10"/>
  <c r="N250" i="10" s="1"/>
  <c r="P250" i="10"/>
  <c r="M229" i="10"/>
  <c r="N229" i="10" s="1"/>
  <c r="P229" i="10"/>
  <c r="M150" i="10"/>
  <c r="N150" i="10" s="1"/>
  <c r="P150" i="10"/>
  <c r="M50" i="10"/>
  <c r="N50" i="10" s="1"/>
  <c r="P50" i="10"/>
  <c r="M749" i="10"/>
  <c r="N749" i="10" s="1"/>
  <c r="P749" i="10"/>
  <c r="M820" i="10"/>
  <c r="N820" i="10" s="1"/>
  <c r="P820" i="10"/>
  <c r="M642" i="10"/>
  <c r="N642" i="10" s="1"/>
  <c r="P642" i="10"/>
  <c r="M551" i="10"/>
  <c r="N551" i="10" s="1"/>
  <c r="P559" i="10"/>
  <c r="P558" i="10"/>
  <c r="P557" i="10"/>
  <c r="P556" i="10"/>
  <c r="P555" i="10"/>
  <c r="P554" i="10"/>
  <c r="P553" i="10"/>
  <c r="P552" i="10"/>
  <c r="P551" i="10"/>
  <c r="P566" i="10"/>
  <c r="P565" i="10"/>
  <c r="P564" i="10"/>
  <c r="P563" i="10"/>
  <c r="P562" i="10"/>
  <c r="P561" i="10"/>
  <c r="P560" i="10"/>
  <c r="M501" i="10"/>
  <c r="N501" i="10" s="1"/>
  <c r="P509" i="10"/>
  <c r="P508" i="10"/>
  <c r="P507" i="10"/>
  <c r="P506" i="10"/>
  <c r="P505" i="10"/>
  <c r="P504" i="10"/>
  <c r="P503" i="10"/>
  <c r="P502" i="10"/>
  <c r="P501" i="10"/>
  <c r="P516" i="10"/>
  <c r="P515" i="10"/>
  <c r="P514" i="10"/>
  <c r="P513" i="10"/>
  <c r="P512" i="10"/>
  <c r="P511" i="10"/>
  <c r="P510" i="10"/>
  <c r="M451" i="10"/>
  <c r="N451" i="10" s="1"/>
  <c r="P459" i="10"/>
  <c r="P458" i="10"/>
  <c r="P457" i="10"/>
  <c r="P456" i="10"/>
  <c r="P455" i="10"/>
  <c r="P454" i="10"/>
  <c r="P453" i="10"/>
  <c r="P452" i="10"/>
  <c r="P451" i="10"/>
  <c r="P466" i="10"/>
  <c r="P465" i="10"/>
  <c r="P464" i="10"/>
  <c r="P463" i="10"/>
  <c r="P462" i="10"/>
  <c r="P461" i="10"/>
  <c r="P460" i="10"/>
  <c r="M401" i="10"/>
  <c r="N401" i="10" s="1"/>
  <c r="P409" i="10"/>
  <c r="P408" i="10"/>
  <c r="P407" i="10"/>
  <c r="P406" i="10"/>
  <c r="P405" i="10"/>
  <c r="P404" i="10"/>
  <c r="P403" i="10"/>
  <c r="P402" i="10"/>
  <c r="P401" i="10"/>
  <c r="P416" i="10"/>
  <c r="P415" i="10"/>
  <c r="P414" i="10"/>
  <c r="P413" i="10"/>
  <c r="P412" i="10"/>
  <c r="P411" i="10"/>
  <c r="P410" i="10"/>
  <c r="M351" i="10"/>
  <c r="N351" i="10" s="1"/>
  <c r="P359" i="10"/>
  <c r="P358" i="10"/>
  <c r="P357" i="10"/>
  <c r="P356" i="10"/>
  <c r="P355" i="10"/>
  <c r="P354" i="10"/>
  <c r="P353" i="10"/>
  <c r="P352" i="10"/>
  <c r="P366" i="10"/>
  <c r="P351" i="10"/>
  <c r="P365" i="10"/>
  <c r="P364" i="10"/>
  <c r="P363" i="10"/>
  <c r="P362" i="10"/>
  <c r="P361" i="10"/>
  <c r="P360" i="10"/>
  <c r="M301" i="10"/>
  <c r="N301" i="10" s="1"/>
  <c r="P309" i="10"/>
  <c r="P308" i="10"/>
  <c r="P307" i="10"/>
  <c r="P306" i="10"/>
  <c r="P305" i="10"/>
  <c r="P304" i="10"/>
  <c r="P303" i="10"/>
  <c r="P302" i="10"/>
  <c r="P301" i="10"/>
  <c r="P316" i="10"/>
  <c r="P315" i="10"/>
  <c r="P314" i="10"/>
  <c r="P313" i="10"/>
  <c r="P312" i="10"/>
  <c r="P311" i="10"/>
  <c r="P310" i="10"/>
  <c r="M251" i="10"/>
  <c r="N251" i="10" s="1"/>
  <c r="P251" i="10"/>
  <c r="M172" i="10"/>
  <c r="N172" i="10" s="1"/>
  <c r="P172" i="10"/>
  <c r="M72" i="10"/>
  <c r="N72" i="10" s="1"/>
  <c r="P72" i="10"/>
  <c r="M51" i="10"/>
  <c r="N51" i="10" s="1"/>
  <c r="P51" i="10"/>
  <c r="M722" i="10"/>
  <c r="N722" i="10" s="1"/>
  <c r="P722" i="10"/>
  <c r="M764" i="10"/>
  <c r="N764" i="10" s="1"/>
  <c r="P764" i="10"/>
  <c r="M793" i="10"/>
  <c r="N793" i="10" s="1"/>
  <c r="P793" i="10"/>
  <c r="M822" i="10"/>
  <c r="N822" i="10" s="1"/>
  <c r="P822" i="10"/>
  <c r="M665" i="10"/>
  <c r="N665" i="10" s="1"/>
  <c r="P665" i="10"/>
  <c r="M644" i="10"/>
  <c r="N644" i="10" s="1"/>
  <c r="P644" i="10"/>
  <c r="M623" i="10"/>
  <c r="N623" i="10" s="1"/>
  <c r="P623" i="10"/>
  <c r="M274" i="10"/>
  <c r="N274" i="10" s="1"/>
  <c r="P274" i="10"/>
  <c r="M253" i="10"/>
  <c r="N253" i="10" s="1"/>
  <c r="P253" i="10"/>
  <c r="M232" i="10"/>
  <c r="N232" i="10" s="1"/>
  <c r="P232" i="10"/>
  <c r="M174" i="10"/>
  <c r="N174" i="10" s="1"/>
  <c r="P174" i="10"/>
  <c r="M153" i="10"/>
  <c r="N153" i="10" s="1"/>
  <c r="P153" i="10"/>
  <c r="M132" i="10"/>
  <c r="N132" i="10" s="1"/>
  <c r="P132" i="10"/>
  <c r="M74" i="10"/>
  <c r="N74" i="10" s="1"/>
  <c r="P74" i="10"/>
  <c r="M53" i="10"/>
  <c r="N53" i="10" s="1"/>
  <c r="P53" i="10"/>
  <c r="M32" i="10"/>
  <c r="N32" i="10" s="1"/>
  <c r="P32" i="10"/>
  <c r="M740" i="10"/>
  <c r="N740" i="10" s="1"/>
  <c r="P740" i="10"/>
  <c r="M723" i="10"/>
  <c r="N723" i="10" s="1"/>
  <c r="P723" i="10"/>
  <c r="M765" i="10"/>
  <c r="N765" i="10" s="1"/>
  <c r="P765" i="10"/>
  <c r="M794" i="10"/>
  <c r="N794" i="10" s="1"/>
  <c r="P794" i="10"/>
  <c r="M823" i="10"/>
  <c r="N823" i="10" s="1"/>
  <c r="P823" i="10"/>
  <c r="M666" i="10"/>
  <c r="N666" i="10" s="1"/>
  <c r="P666" i="10"/>
  <c r="M645" i="10"/>
  <c r="N645" i="10" s="1"/>
  <c r="P645" i="10"/>
  <c r="M624" i="10"/>
  <c r="N624" i="10" s="1"/>
  <c r="P624" i="10"/>
  <c r="M275" i="10"/>
  <c r="N275" i="10" s="1"/>
  <c r="P275" i="10"/>
  <c r="M254" i="10"/>
  <c r="N254" i="10" s="1"/>
  <c r="P254" i="10"/>
  <c r="M233" i="10"/>
  <c r="N233" i="10" s="1"/>
  <c r="P233" i="10"/>
  <c r="M175" i="10"/>
  <c r="N175" i="10" s="1"/>
  <c r="P175" i="10"/>
  <c r="M154" i="10"/>
  <c r="N154" i="10" s="1"/>
  <c r="P154" i="10"/>
  <c r="M133" i="10"/>
  <c r="N133" i="10" s="1"/>
  <c r="P133" i="10"/>
  <c r="M75" i="10"/>
  <c r="N75" i="10" s="1"/>
  <c r="P75" i="10"/>
  <c r="M54" i="10"/>
  <c r="N54" i="10" s="1"/>
  <c r="P54" i="10"/>
  <c r="M33" i="10"/>
  <c r="N33" i="10" s="1"/>
  <c r="P33" i="10"/>
  <c r="M838" i="10"/>
  <c r="N838" i="10" s="1"/>
  <c r="M813" i="10"/>
  <c r="N813" i="10" s="1"/>
  <c r="M788" i="10"/>
  <c r="N788" i="10" s="1"/>
  <c r="M763" i="10"/>
  <c r="N763" i="10" s="1"/>
  <c r="M738" i="10"/>
  <c r="N738" i="10" s="1"/>
  <c r="M713" i="10"/>
  <c r="N713" i="10" s="1"/>
  <c r="M663" i="10"/>
  <c r="N663" i="10" s="1"/>
  <c r="M638" i="10"/>
  <c r="N638" i="10" s="1"/>
  <c r="M613" i="10"/>
  <c r="N613" i="10" s="1"/>
  <c r="M588" i="10"/>
  <c r="N588" i="10" s="1"/>
  <c r="L699" i="10"/>
  <c r="L698" i="10"/>
  <c r="L697" i="10"/>
  <c r="L696" i="10"/>
  <c r="L695" i="10"/>
  <c r="L694" i="10"/>
  <c r="L693" i="10"/>
  <c r="L692" i="10"/>
  <c r="L691" i="10"/>
  <c r="L690" i="10"/>
  <c r="L689" i="10"/>
  <c r="L688" i="10"/>
  <c r="P688" i="10" s="1"/>
  <c r="L724" i="6"/>
  <c r="M724" i="6" s="1"/>
  <c r="L723" i="6"/>
  <c r="M723" i="6" s="1"/>
  <c r="L722" i="6"/>
  <c r="M722" i="6" s="1"/>
  <c r="L721" i="6"/>
  <c r="M721" i="6" s="1"/>
  <c r="L720" i="6"/>
  <c r="M720" i="6" s="1"/>
  <c r="L719" i="6"/>
  <c r="M719" i="6" s="1"/>
  <c r="L718" i="6"/>
  <c r="M718" i="6" s="1"/>
  <c r="L717" i="6"/>
  <c r="M717" i="6" s="1"/>
  <c r="L716" i="6"/>
  <c r="M716" i="6" s="1"/>
  <c r="L715" i="6"/>
  <c r="M715" i="6" s="1"/>
  <c r="L714" i="6"/>
  <c r="M714" i="6" s="1"/>
  <c r="L713" i="6"/>
  <c r="M713" i="6" s="1"/>
  <c r="L712" i="6"/>
  <c r="M712" i="6" s="1"/>
  <c r="L711" i="6"/>
  <c r="M711" i="6" s="1"/>
  <c r="L710" i="6"/>
  <c r="M710" i="6" s="1"/>
  <c r="L709" i="6"/>
  <c r="L724" i="3"/>
  <c r="M724" i="3" s="1"/>
  <c r="L723" i="3"/>
  <c r="M723" i="3" s="1"/>
  <c r="L722" i="3"/>
  <c r="M722" i="3" s="1"/>
  <c r="L721" i="3"/>
  <c r="M721" i="3" s="1"/>
  <c r="L720" i="3"/>
  <c r="M720" i="3" s="1"/>
  <c r="L719" i="3"/>
  <c r="M719" i="3" s="1"/>
  <c r="L718" i="3"/>
  <c r="M718" i="3" s="1"/>
  <c r="L717" i="3"/>
  <c r="M717" i="3" s="1"/>
  <c r="L716" i="3"/>
  <c r="M716" i="3" s="1"/>
  <c r="L715" i="3"/>
  <c r="M715" i="3" s="1"/>
  <c r="L714" i="3"/>
  <c r="M714" i="3" s="1"/>
  <c r="L713" i="3"/>
  <c r="M713" i="3" s="1"/>
  <c r="L712" i="3"/>
  <c r="M712" i="3" s="1"/>
  <c r="L711" i="3"/>
  <c r="M711" i="3" s="1"/>
  <c r="L710" i="3"/>
  <c r="M710" i="3" s="1"/>
  <c r="L709" i="3"/>
  <c r="M709" i="3" l="1"/>
  <c r="O721" i="3"/>
  <c r="O716" i="3"/>
  <c r="O720" i="3"/>
  <c r="O719" i="3"/>
  <c r="O718" i="3"/>
  <c r="O717" i="3"/>
  <c r="O709" i="3"/>
  <c r="O715" i="3"/>
  <c r="O714" i="3"/>
  <c r="O713" i="3"/>
  <c r="O712" i="3"/>
  <c r="O711" i="3"/>
  <c r="O710" i="3"/>
  <c r="O724" i="3"/>
  <c r="O723" i="3"/>
  <c r="O722" i="3"/>
  <c r="M709" i="6"/>
  <c r="O718" i="6"/>
  <c r="O717" i="6"/>
  <c r="O714" i="6"/>
  <c r="O716" i="6"/>
  <c r="O715" i="6"/>
  <c r="O713" i="6"/>
  <c r="O712" i="6"/>
  <c r="O711" i="6"/>
  <c r="O710" i="6"/>
  <c r="O709" i="6"/>
  <c r="O724" i="6"/>
  <c r="O723" i="6"/>
  <c r="O722" i="6"/>
  <c r="O721" i="6"/>
  <c r="O720" i="6"/>
  <c r="O719" i="6"/>
  <c r="M689" i="10"/>
  <c r="N689" i="10" s="1"/>
  <c r="P689" i="10"/>
  <c r="M693" i="10"/>
  <c r="N693" i="10" s="1"/>
  <c r="P693" i="10"/>
  <c r="M694" i="10"/>
  <c r="N694" i="10" s="1"/>
  <c r="P694" i="10"/>
  <c r="M690" i="10"/>
  <c r="N690" i="10" s="1"/>
  <c r="P690" i="10"/>
  <c r="M692" i="10"/>
  <c r="N692" i="10" s="1"/>
  <c r="P692" i="10"/>
  <c r="M696" i="10"/>
  <c r="N696" i="10" s="1"/>
  <c r="P696" i="10"/>
  <c r="M691" i="10"/>
  <c r="N691" i="10" s="1"/>
  <c r="P691" i="10"/>
  <c r="M695" i="10"/>
  <c r="N695" i="10" s="1"/>
  <c r="P695" i="10"/>
  <c r="M697" i="10"/>
  <c r="N697" i="10" s="1"/>
  <c r="P697" i="10"/>
  <c r="M698" i="10"/>
  <c r="N698" i="10" s="1"/>
  <c r="P698" i="10"/>
  <c r="M699" i="10"/>
  <c r="N699" i="10" s="1"/>
  <c r="P699" i="10"/>
  <c r="M688" i="10"/>
  <c r="N688" i="10" s="1"/>
</calcChain>
</file>

<file path=xl/sharedStrings.xml><?xml version="1.0" encoding="utf-8"?>
<sst xmlns="http://schemas.openxmlformats.org/spreadsheetml/2006/main" count="951" uniqueCount="215">
  <si>
    <t>Runs (ms)</t>
  </si>
  <si>
    <t>Avg (ms)</t>
  </si>
  <si>
    <r>
      <t>Graph</t>
    </r>
    <r>
      <rPr>
        <sz val="12"/>
        <color theme="1"/>
        <rFont val="Calibri (Body)"/>
      </rPr>
      <t>:</t>
    </r>
  </si>
  <si>
    <r>
      <t>Type / Name</t>
    </r>
    <r>
      <rPr>
        <sz val="12"/>
        <color theme="1"/>
        <rFont val="Calibri (Body)"/>
      </rPr>
      <t>:</t>
    </r>
  </si>
  <si>
    <t>Avg (sec)</t>
  </si>
  <si>
    <t>5000-vertices_degree-5_csr.bin</t>
  </si>
  <si>
    <t># of nodes</t>
  </si>
  <si>
    <t>6000-vertices_degree-6_csr.bin</t>
  </si>
  <si>
    <t>7000-vertices_degree-7_csr.bin</t>
  </si>
  <si>
    <t>8000-vertices_degree-8_csr.bin</t>
  </si>
  <si>
    <t>9000-vertices_degree-9_csr.bin</t>
  </si>
  <si>
    <t>10000-vertices_degree-10_csr.bin</t>
  </si>
  <si>
    <t>10K Sparse</t>
  </si>
  <si>
    <t>9K Sparse</t>
  </si>
  <si>
    <t>8K Sparse</t>
  </si>
  <si>
    <t>5K Sparse</t>
  </si>
  <si>
    <t>6K Sparse</t>
  </si>
  <si>
    <t>7K Sparse</t>
  </si>
  <si>
    <r>
      <rPr>
        <u/>
        <sz val="12"/>
        <color theme="1"/>
        <rFont val="Calibri (Body)"/>
      </rPr>
      <t>System</t>
    </r>
    <r>
      <rPr>
        <sz val="12"/>
        <color theme="1"/>
        <rFont val="Calibri (Body)"/>
      </rPr>
      <t>:</t>
    </r>
  </si>
  <si>
    <t>5K Medium</t>
  </si>
  <si>
    <t>10K Medium</t>
  </si>
  <si>
    <t>9K Medium</t>
  </si>
  <si>
    <t>8K Medium</t>
  </si>
  <si>
    <t>7K Medium</t>
  </si>
  <si>
    <t>6K Medium</t>
  </si>
  <si>
    <t>5000-vertices_degree-25_csr.bin</t>
  </si>
  <si>
    <t>6000-vertices_degree-30_csr.bin</t>
  </si>
  <si>
    <t>7000-vertices_degree-35_csr.bin</t>
  </si>
  <si>
    <t>8000-vertices_degree-40_csr.bin</t>
  </si>
  <si>
    <t>9000-vertices_degree-45_csr.bin</t>
  </si>
  <si>
    <t>10000-vertices_degree-50_csr.bin</t>
  </si>
  <si>
    <t>5K Dense</t>
  </si>
  <si>
    <t>10K Dense</t>
  </si>
  <si>
    <t>9K Dense</t>
  </si>
  <si>
    <t>7K Dense</t>
  </si>
  <si>
    <t>8K Dense</t>
  </si>
  <si>
    <t>6K Dense</t>
  </si>
  <si>
    <t>5000-vertices_degree-125_csr.bin</t>
  </si>
  <si>
    <t>6000-vertices_degree-150_csr.bin</t>
  </si>
  <si>
    <t>7000-vertices_degree-175_csr.bin</t>
  </si>
  <si>
    <t>8000-vertices_degree-200_csr.bin</t>
  </si>
  <si>
    <t>9000-vertices_degree-225_csr.bin</t>
  </si>
  <si>
    <t>10000-vertices_degree-250_csr.bin</t>
  </si>
  <si>
    <t>5500-vertices_degree-6_csr.bin</t>
  </si>
  <si>
    <t>5.5K Sparse</t>
  </si>
  <si>
    <t>6500-vertices_degree-7_csr.bin</t>
  </si>
  <si>
    <t>6.5K Sparse</t>
  </si>
  <si>
    <t>7500-vertices_degree-8_csr.bin</t>
  </si>
  <si>
    <t>7.5K Sparse</t>
  </si>
  <si>
    <t>8.5K Sparse</t>
  </si>
  <si>
    <t>8500-vertices_degree-9_csr.bin</t>
  </si>
  <si>
    <t>9500-vertices_degree-10_csr.bin</t>
  </si>
  <si>
    <t>9.5K Sparse</t>
  </si>
  <si>
    <t>5.5K Medium</t>
  </si>
  <si>
    <t>6.5K Medium</t>
  </si>
  <si>
    <t>7.5K Medium</t>
  </si>
  <si>
    <t>8.5K Medium</t>
  </si>
  <si>
    <t>9.5K Medium</t>
  </si>
  <si>
    <t>5500-vertices_degree-28_csr.bin</t>
  </si>
  <si>
    <t>6500-vertices_degree-33_csr.bin</t>
  </si>
  <si>
    <t>7500-vertices_degree-38_csr.bin</t>
  </si>
  <si>
    <t>8500-vertices_degree-43_csr.bin</t>
  </si>
  <si>
    <t>9500-vertices_degree-48_csr.bin</t>
  </si>
  <si>
    <t>5.5K Dense</t>
  </si>
  <si>
    <t>6.5K Dense</t>
  </si>
  <si>
    <t>7.5K Dense</t>
  </si>
  <si>
    <t>8.5K Dense</t>
  </si>
  <si>
    <t>9.5K Dense</t>
  </si>
  <si>
    <t>9500-vertices_degree-238_csr.bin</t>
  </si>
  <si>
    <t>8500-vertices_degree-215_csr.bin</t>
  </si>
  <si>
    <t>7500-vertices_degree-190_csr.bin</t>
  </si>
  <si>
    <t>6500-vertices_degree-163_csr.bin</t>
  </si>
  <si>
    <t>5500-vertices_degree-138_csr.bin</t>
  </si>
  <si>
    <t>50000-vertices_degree-1250_csr.bin</t>
  </si>
  <si>
    <t>55000-vertices_degree-1375_csr.bin</t>
  </si>
  <si>
    <t>50K Dense</t>
  </si>
  <si>
    <t>55K Dense</t>
  </si>
  <si>
    <t>60000-vertices_degree-1500_csr.bin</t>
  </si>
  <si>
    <t>60K Dense</t>
  </si>
  <si>
    <t>65000-vertices_degree-1625_csr.bin</t>
  </si>
  <si>
    <t>65K Dense</t>
  </si>
  <si>
    <t>70000-vertices_degree-1750_csr.bin</t>
  </si>
  <si>
    <t>70K Dense</t>
  </si>
  <si>
    <t>75000-vertices_degree-1875_csr.bin</t>
  </si>
  <si>
    <t>75K Dense</t>
  </si>
  <si>
    <t>80000-vertices_degree-2000_csr.bin</t>
  </si>
  <si>
    <t>80K Dense</t>
  </si>
  <si>
    <t>85000-vertices_degree-2125_csr.bin</t>
  </si>
  <si>
    <t>85K Dense</t>
  </si>
  <si>
    <t>90000-vertices_degree-2250_csr.bin</t>
  </si>
  <si>
    <t>90K Dense</t>
  </si>
  <si>
    <t>95000-vertices_degree-2375_csr.bin</t>
  </si>
  <si>
    <t>95K Dense</t>
  </si>
  <si>
    <t>100000-vertices_degree-2500_csr.bin</t>
  </si>
  <si>
    <t>100K Dense</t>
  </si>
  <si>
    <t>500000-vertices_degree-500_csr.bin</t>
  </si>
  <si>
    <t>500K Dense</t>
  </si>
  <si>
    <t>550000-vertices_degree-550_csr.bin</t>
  </si>
  <si>
    <t>550K Dense</t>
  </si>
  <si>
    <t>600000-vertices_degree-600_csr.bin</t>
  </si>
  <si>
    <t>600K Dense</t>
  </si>
  <si>
    <t>650K Dense</t>
  </si>
  <si>
    <t>650000-vertices_degree-650_csr.bin</t>
  </si>
  <si>
    <t>700000-vertices_degree-700_csr.bin</t>
  </si>
  <si>
    <t>700K Dense</t>
  </si>
  <si>
    <t>750000-vertices_degree-750_csr.bin</t>
  </si>
  <si>
    <t>750K Dense</t>
  </si>
  <si>
    <t>800000-vertices_degree-800_csr.bin</t>
  </si>
  <si>
    <t>800K Dense</t>
  </si>
  <si>
    <t>850000-vertices_degree-850_csr.bin</t>
  </si>
  <si>
    <t>850K Dense</t>
  </si>
  <si>
    <t>900000-vertices_degree-900_csr.bin</t>
  </si>
  <si>
    <t>900K Dense</t>
  </si>
  <si>
    <t>950K Dense</t>
  </si>
  <si>
    <t>950000-vertices_degree-950_csr.bin</t>
  </si>
  <si>
    <t>1000000-vertices_degree-1000_csr.bin</t>
  </si>
  <si>
    <t>1M Dense</t>
  </si>
  <si>
    <t>800K Medium</t>
  </si>
  <si>
    <t>500000-vertices_degree-50_csr.bin</t>
  </si>
  <si>
    <t>500K Medium</t>
  </si>
  <si>
    <t>550000-vertices_degree-55_csr.bin</t>
  </si>
  <si>
    <t>550K Medium</t>
  </si>
  <si>
    <t>600000-vertices_degree-60_csr.bin</t>
  </si>
  <si>
    <t>600K Medium</t>
  </si>
  <si>
    <t>650000-vertices_degree-65_csr.bin</t>
  </si>
  <si>
    <t>650K Medium</t>
  </si>
  <si>
    <t>700000-vertices_degree-70_csr.bin</t>
  </si>
  <si>
    <t>700K Medium</t>
  </si>
  <si>
    <t>750000-vertices_degree-75_csr.bin</t>
  </si>
  <si>
    <t>750K Medium</t>
  </si>
  <si>
    <t>800000-vertices_degree-80_csr.bin</t>
  </si>
  <si>
    <t>850000-vertices_degree-85_csr.bin</t>
  </si>
  <si>
    <t>850K Medium</t>
  </si>
  <si>
    <t>900000-vertices_degree-90_csr.bin</t>
  </si>
  <si>
    <t>900K Medium</t>
  </si>
  <si>
    <t>950000-vertices_degree-95_csr.bin</t>
  </si>
  <si>
    <t>950K Medium</t>
  </si>
  <si>
    <t>1000000-vertices_degree-100_csr.bin</t>
  </si>
  <si>
    <t>1M Medium</t>
  </si>
  <si>
    <t>500000-vertices_degree-10_csr.bin</t>
  </si>
  <si>
    <t>500K Sparse</t>
  </si>
  <si>
    <t>550000-vertices_degree-11_csr.bin</t>
  </si>
  <si>
    <t>550K Sparse</t>
  </si>
  <si>
    <t>600000-vertices_degree-12_csr.bin</t>
  </si>
  <si>
    <t>600K Sparse</t>
  </si>
  <si>
    <t>650000-vertices_degree-13_csr.bin</t>
  </si>
  <si>
    <t>650K Sparse</t>
  </si>
  <si>
    <t>700000-vertices_degree-14_csr.bin</t>
  </si>
  <si>
    <t>700K Sparse</t>
  </si>
  <si>
    <t>750000-vertices_degree-15_csr.bin</t>
  </si>
  <si>
    <t>750K Sparse</t>
  </si>
  <si>
    <t>800000-vertices_degree-16_csr.bin</t>
  </si>
  <si>
    <t>800K Sparse</t>
  </si>
  <si>
    <t>850000-vertices_degree-17_csr.bin</t>
  </si>
  <si>
    <t>850K Sparse</t>
  </si>
  <si>
    <t>900000-vertices_degree-18_csr.bin</t>
  </si>
  <si>
    <t>900K Sparse</t>
  </si>
  <si>
    <t>950000-vertices_degree-19_csr.bin</t>
  </si>
  <si>
    <t>950K Sparse</t>
  </si>
  <si>
    <t>1000000-vertices_degree-20_csr.bin</t>
  </si>
  <si>
    <t>1M Sparse</t>
  </si>
  <si>
    <t>50000-vertices_degree-50_csr.bin</t>
  </si>
  <si>
    <t>55000-vertices_degree-55_csr.bin</t>
  </si>
  <si>
    <t>60000-vertices_degree-60_csr.bin</t>
  </si>
  <si>
    <t>65000-vertices_degree-65_csr.bin</t>
  </si>
  <si>
    <t>70000-vertices_degree-70_csr.bin</t>
  </si>
  <si>
    <t>75000-vertices_degree-75_csr.bin</t>
  </si>
  <si>
    <t>80000-vertices_degree-80_csr.bin</t>
  </si>
  <si>
    <t>85000-vertices_degree-85_csr.bin</t>
  </si>
  <si>
    <t>90000-vertices_degree-90_csr.bin</t>
  </si>
  <si>
    <t>95000-vertices_degree-95_csr.bin</t>
  </si>
  <si>
    <t>100000-vertices_degree-100_csr.bin</t>
  </si>
  <si>
    <t>50000-vertices_degree-250_csr.bin</t>
  </si>
  <si>
    <t>55000-vertices_degree-275_csr.bin</t>
  </si>
  <si>
    <t>60000-vertices_degree-300_csr.bin</t>
  </si>
  <si>
    <t>65000-vertices_degree-325_csr.bin</t>
  </si>
  <si>
    <t>70000-vertices_degree-350_csr.bin</t>
  </si>
  <si>
    <t>75000-vertices_degree-375_csr.bin</t>
  </si>
  <si>
    <t>80000-vertices_degree-400_csr.bin</t>
  </si>
  <si>
    <t>85000-vertices_degree-425_csr.bin</t>
  </si>
  <si>
    <t>90000-vertices_degree-450_csr.bin</t>
  </si>
  <si>
    <t>95000-vertices_degree-475_csr.bin</t>
  </si>
  <si>
    <t>100000-vertices_degree-500_csr.bin</t>
  </si>
  <si>
    <t>MPI-CPU Dijkstra</t>
  </si>
  <si>
    <r>
      <t>Algorithm</t>
    </r>
    <r>
      <rPr>
        <b/>
        <sz val="16"/>
        <color rgb="FFFF0000"/>
        <rFont val="Calibri (Body)"/>
      </rPr>
      <t>:</t>
    </r>
  </si>
  <si>
    <t>Avg (min)</t>
  </si>
  <si>
    <t>Medium Graph Set</t>
  </si>
  <si>
    <t>50K Sparse</t>
  </si>
  <si>
    <t>55K Sparse</t>
  </si>
  <si>
    <t>60K Sparse</t>
  </si>
  <si>
    <t>65K Sparse</t>
  </si>
  <si>
    <t>70K Sparse</t>
  </si>
  <si>
    <t>75K Sparse</t>
  </si>
  <si>
    <t>80K Sparse</t>
  </si>
  <si>
    <t>85K Sparse</t>
  </si>
  <si>
    <t>90K Sparse</t>
  </si>
  <si>
    <t>95K Sparse</t>
  </si>
  <si>
    <t>100K Sparse</t>
  </si>
  <si>
    <t>50K Medium</t>
  </si>
  <si>
    <t>55K Medium</t>
  </si>
  <si>
    <t>60K Medium</t>
  </si>
  <si>
    <t>65K Medium</t>
  </si>
  <si>
    <t>70K Medium</t>
  </si>
  <si>
    <t>75K Medium</t>
  </si>
  <si>
    <t>80K Medium</t>
  </si>
  <si>
    <t>85K Medium</t>
  </si>
  <si>
    <t>90K Medium</t>
  </si>
  <si>
    <t>95K Medium</t>
  </si>
  <si>
    <t>100K Medium</t>
  </si>
  <si>
    <t>Dense Graph Set</t>
  </si>
  <si>
    <t>Speed-Up</t>
  </si>
  <si>
    <t># of proc</t>
  </si>
  <si>
    <t>Time</t>
  </si>
  <si>
    <t>Linear Speed-up</t>
  </si>
  <si>
    <t>AWS c5n.2xlarge - 1x head node, 16x compute (hyper-threading disabled) - US-east1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</si>
</sst>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13" x14ac:knownFonts="1">
    <font>
      <sz val="12"/>
      <color theme="1"/>
      <name val="Calibri"/>
      <family val="2"/>
      <scheme val="minor"/>
    </font>
    <font>
      <sz val="11"/>
      <color rgb="FF000000"/>
      <name val="Menlo"/>
      <family val="2"/>
    </font>
    <font>
      <u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 (Body)"/>
    </font>
    <font>
      <u/>
      <sz val="12"/>
      <color theme="1"/>
      <name val="Calibri (Body)"/>
    </font>
    <font>
      <b/>
      <u/>
      <sz val="16"/>
      <color rgb="FFFF0000"/>
      <name val="Calibri"/>
      <family val="2"/>
      <scheme val="minor"/>
    </font>
    <font>
      <b/>
      <sz val="16"/>
      <color rgb="FFFF0000"/>
      <name val="Calibri (Body)"/>
    </font>
    <font>
      <sz val="16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b/>
      <u/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9" fillId="0" borderId="0"/>
  </cellStyleXfs>
  <cellXfs count="20">
    <xf numFmtId="0" fontId="0" fillId="0" borderId="0" xfId="0"/>
    <xf numFmtId="0" fontId="1" fillId="0" borderId="0" xfId="0" applyFont="1"/>
    <xf numFmtId="164" fontId="0" fillId="0" borderId="0" xfId="0" applyNumberFormat="1"/>
    <xf numFmtId="3" fontId="0" fillId="0" borderId="0" xfId="0" applyNumberFormat="1"/>
    <xf numFmtId="0" fontId="2" fillId="0" borderId="0" xfId="0" applyFont="1" applyAlignment="1">
      <alignment horizontal="center"/>
    </xf>
    <xf numFmtId="0" fontId="2" fillId="0" borderId="0" xfId="0" applyFont="1"/>
    <xf numFmtId="164" fontId="3" fillId="0" borderId="0" xfId="0" applyNumberFormat="1" applyFont="1"/>
    <xf numFmtId="0" fontId="3" fillId="0" borderId="0" xfId="0" applyFont="1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0" fontId="8" fillId="0" borderId="0" xfId="0" applyFont="1"/>
    <xf numFmtId="164" fontId="10" fillId="0" borderId="0" xfId="0" applyNumberFormat="1" applyFont="1"/>
    <xf numFmtId="164" fontId="11" fillId="0" borderId="0" xfId="0" applyNumberFormat="1" applyFont="1"/>
    <xf numFmtId="0" fontId="12" fillId="0" borderId="0" xfId="0" applyFont="1"/>
    <xf numFmtId="164" fontId="0" fillId="0" borderId="0" xfId="0" applyNumberFormat="1" applyFont="1"/>
    <xf numFmtId="164" fontId="9" fillId="0" borderId="0" xfId="1"/>
    <xf numFmtId="164" fontId="2" fillId="0" borderId="0" xfId="0" applyNumberFormat="1" applyFont="1" applyAlignment="1">
      <alignment horizontal="center"/>
    </xf>
    <xf numFmtId="164" fontId="9" fillId="0" borderId="0" xfId="1" applyFont="1"/>
  </cellXfs>
  <cellStyles count="2">
    <cellStyle name="MyNumStyle" xfId="1" xr:uid="{D7DD5C07-D491-6648-A7C4-77786088A133}"/>
    <cellStyle name="Normal" xfId="0" builtinId="0"/>
  </cellStyles>
  <dxfs count="0"/>
  <tableStyles count="0" defaultTableStyle="TableStyleMedium2" defaultPivotStyle="PivotStyleLight16"/>
  <colors>
    <mruColors>
      <color rgb="FFFFADE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sng" strike="noStrike" baseline="0">
                <a:effectLst/>
              </a:rPr>
              <a:t>MPI-CPU (Cluster) Dijkstra - </a:t>
            </a:r>
            <a:r>
              <a:rPr lang="en-US" b="1" u="sng"/>
              <a:t>5K-10K - Sparse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'AWS 16x c5n.2xlarge - 5K-10K'!$D$13</c:f>
              <c:strCache>
                <c:ptCount val="1"/>
                <c:pt idx="0">
                  <c:v>5K Sparse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'AWS 16x c5n.2xlarge - 5K-10K'!$B$243:$B$258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16x c5n.2xlarge - 5K-10K'!$L$18:$L$33</c:f>
              <c:numCache>
                <c:formatCode>#,##0.000</c:formatCode>
                <c:ptCount val="16"/>
                <c:pt idx="0">
                  <c:v>65.085000000000008</c:v>
                </c:pt>
                <c:pt idx="1">
                  <c:v>26.524799999999999</c:v>
                </c:pt>
                <c:pt idx="2">
                  <c:v>17.560600000000001</c:v>
                </c:pt>
                <c:pt idx="3">
                  <c:v>15.3126</c:v>
                </c:pt>
                <c:pt idx="4">
                  <c:v>14.015600000000001</c:v>
                </c:pt>
                <c:pt idx="5">
                  <c:v>13.542400000000001</c:v>
                </c:pt>
                <c:pt idx="6">
                  <c:v>12.876200000000001</c:v>
                </c:pt>
                <c:pt idx="7">
                  <c:v>12.597000000000001</c:v>
                </c:pt>
                <c:pt idx="8">
                  <c:v>13.6942</c:v>
                </c:pt>
                <c:pt idx="9">
                  <c:v>13.8466</c:v>
                </c:pt>
                <c:pt idx="10">
                  <c:v>13.8398</c:v>
                </c:pt>
                <c:pt idx="11">
                  <c:v>14.128399999999999</c:v>
                </c:pt>
                <c:pt idx="12">
                  <c:v>15.618</c:v>
                </c:pt>
                <c:pt idx="13">
                  <c:v>15.574999999999999</c:v>
                </c:pt>
                <c:pt idx="14">
                  <c:v>15.411799999999999</c:v>
                </c:pt>
                <c:pt idx="15">
                  <c:v>14.827199999999999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69D-DD48-9B2C-73C22E7D0A17}"/>
            </c:ext>
          </c:extLst>
        </c:ser>
        <c:ser>
          <c:idx val="6"/>
          <c:order val="1"/>
          <c:tx>
            <c:strRef>
              <c:f>'AWS 16x c5n.2xlarge - 5K-10K'!$D$38</c:f>
              <c:strCache>
                <c:ptCount val="1"/>
                <c:pt idx="0">
                  <c:v>5.5K Sparse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'AWS 16x c5n.2xlarge - 5K-10K'!$B$243:$B$258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16x c5n.2xlarge - 5K-10K'!$L$43:$L$58</c:f>
              <c:numCache>
                <c:formatCode>#,##0.000</c:formatCode>
                <c:ptCount val="16"/>
                <c:pt idx="0">
                  <c:v>62.969799999999999</c:v>
                </c:pt>
                <c:pt idx="1">
                  <c:v>36.558199999999999</c:v>
                </c:pt>
                <c:pt idx="2">
                  <c:v>23.740000000000002</c:v>
                </c:pt>
                <c:pt idx="3">
                  <c:v>17.419000000000004</c:v>
                </c:pt>
                <c:pt idx="4">
                  <c:v>15.332400000000002</c:v>
                </c:pt>
                <c:pt idx="5">
                  <c:v>14.274200000000002</c:v>
                </c:pt>
                <c:pt idx="6">
                  <c:v>13.4292</c:v>
                </c:pt>
                <c:pt idx="7">
                  <c:v>12.304600000000001</c:v>
                </c:pt>
                <c:pt idx="8">
                  <c:v>13.232800000000001</c:v>
                </c:pt>
                <c:pt idx="9">
                  <c:v>13.1904</c:v>
                </c:pt>
                <c:pt idx="10">
                  <c:v>13.966800000000001</c:v>
                </c:pt>
                <c:pt idx="11">
                  <c:v>13.1374</c:v>
                </c:pt>
                <c:pt idx="12">
                  <c:v>13.969200000000001</c:v>
                </c:pt>
                <c:pt idx="13">
                  <c:v>15.039600000000002</c:v>
                </c:pt>
                <c:pt idx="14">
                  <c:v>15.039400000000001</c:v>
                </c:pt>
                <c:pt idx="15">
                  <c:v>14.337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73-234D-871D-0209000A562F}"/>
            </c:ext>
          </c:extLst>
        </c:ser>
        <c:ser>
          <c:idx val="1"/>
          <c:order val="2"/>
          <c:tx>
            <c:strRef>
              <c:f>'AWS 16x c5n.2xlarge - 5K-10K'!$D$63</c:f>
              <c:strCache>
                <c:ptCount val="1"/>
                <c:pt idx="0">
                  <c:v>6K Sparse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'AWS 16x c5n.2xlarge - 5K-10K'!$B$243:$B$258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16x c5n.2xlarge - 5K-10K'!$L$68:$L$83</c:f>
              <c:numCache>
                <c:formatCode>#,##0.000</c:formatCode>
                <c:ptCount val="16"/>
                <c:pt idx="0">
                  <c:v>95.706800000000001</c:v>
                </c:pt>
                <c:pt idx="1">
                  <c:v>45.779199999999996</c:v>
                </c:pt>
                <c:pt idx="2">
                  <c:v>27.957000000000001</c:v>
                </c:pt>
                <c:pt idx="3">
                  <c:v>20.588000000000001</c:v>
                </c:pt>
                <c:pt idx="4">
                  <c:v>18.091000000000001</c:v>
                </c:pt>
                <c:pt idx="5">
                  <c:v>16.217000000000002</c:v>
                </c:pt>
                <c:pt idx="6">
                  <c:v>15.4864</c:v>
                </c:pt>
                <c:pt idx="7">
                  <c:v>14.3132</c:v>
                </c:pt>
                <c:pt idx="8">
                  <c:v>15.094400000000002</c:v>
                </c:pt>
                <c:pt idx="9">
                  <c:v>14.9986</c:v>
                </c:pt>
                <c:pt idx="10">
                  <c:v>15.1852</c:v>
                </c:pt>
                <c:pt idx="11">
                  <c:v>15.203800000000001</c:v>
                </c:pt>
                <c:pt idx="12">
                  <c:v>16.162399999999998</c:v>
                </c:pt>
                <c:pt idx="13">
                  <c:v>15.730799999999999</c:v>
                </c:pt>
                <c:pt idx="14">
                  <c:v>15.844200000000001</c:v>
                </c:pt>
                <c:pt idx="15">
                  <c:v>15.0288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69D-DD48-9B2C-73C22E7D0A17}"/>
            </c:ext>
          </c:extLst>
        </c:ser>
        <c:ser>
          <c:idx val="7"/>
          <c:order val="3"/>
          <c:tx>
            <c:strRef>
              <c:f>'AWS 16x c5n.2xlarge - 5K-10K'!$D$88</c:f>
              <c:strCache>
                <c:ptCount val="1"/>
                <c:pt idx="0">
                  <c:v>6.5K Sparse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'AWS 16x c5n.2xlarge - 5K-10K'!$B$243:$B$258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16x c5n.2xlarge - 5K-10K'!$L$93:$L$108</c:f>
              <c:numCache>
                <c:formatCode>#,##0.000</c:formatCode>
                <c:ptCount val="16"/>
                <c:pt idx="0">
                  <c:v>109.62280000000001</c:v>
                </c:pt>
                <c:pt idx="1">
                  <c:v>46.722799999999992</c:v>
                </c:pt>
                <c:pt idx="2">
                  <c:v>28.566199999999998</c:v>
                </c:pt>
                <c:pt idx="3">
                  <c:v>21.121600000000001</c:v>
                </c:pt>
                <c:pt idx="4">
                  <c:v>18.984999999999999</c:v>
                </c:pt>
                <c:pt idx="5">
                  <c:v>16.058399999999999</c:v>
                </c:pt>
                <c:pt idx="6">
                  <c:v>15.552000000000001</c:v>
                </c:pt>
                <c:pt idx="7">
                  <c:v>14.3132</c:v>
                </c:pt>
                <c:pt idx="8">
                  <c:v>14.881</c:v>
                </c:pt>
                <c:pt idx="9">
                  <c:v>14.703800000000001</c:v>
                </c:pt>
                <c:pt idx="10">
                  <c:v>14.7554</c:v>
                </c:pt>
                <c:pt idx="11">
                  <c:v>14.6374</c:v>
                </c:pt>
                <c:pt idx="12">
                  <c:v>15.5786</c:v>
                </c:pt>
                <c:pt idx="13">
                  <c:v>15.353</c:v>
                </c:pt>
                <c:pt idx="14">
                  <c:v>15.5268</c:v>
                </c:pt>
                <c:pt idx="15">
                  <c:v>14.723399999999998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73-234D-871D-0209000A562F}"/>
            </c:ext>
          </c:extLst>
        </c:ser>
        <c:ser>
          <c:idx val="2"/>
          <c:order val="4"/>
          <c:tx>
            <c:strRef>
              <c:f>'AWS 16x c5n.2xlarge - 5K-10K'!$D$113</c:f>
              <c:strCache>
                <c:ptCount val="1"/>
                <c:pt idx="0">
                  <c:v>7K Sparse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'AWS 16x c5n.2xlarge - 5K-10K'!$B$243:$B$258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16x c5n.2xlarge - 5K-10K'!$L$118:$L$133</c:f>
              <c:numCache>
                <c:formatCode>#,##0.000</c:formatCode>
                <c:ptCount val="16"/>
                <c:pt idx="0">
                  <c:v>122.74420000000001</c:v>
                </c:pt>
                <c:pt idx="1">
                  <c:v>64.535200000000003</c:v>
                </c:pt>
                <c:pt idx="2">
                  <c:v>37.261600000000001</c:v>
                </c:pt>
                <c:pt idx="3">
                  <c:v>24.155800000000003</c:v>
                </c:pt>
                <c:pt idx="4">
                  <c:v>21.681799999999999</c:v>
                </c:pt>
                <c:pt idx="5">
                  <c:v>20.508599999999998</c:v>
                </c:pt>
                <c:pt idx="6">
                  <c:v>19.020999999999997</c:v>
                </c:pt>
                <c:pt idx="7">
                  <c:v>17.8996</c:v>
                </c:pt>
                <c:pt idx="8">
                  <c:v>17.769399999999997</c:v>
                </c:pt>
                <c:pt idx="9">
                  <c:v>18.303000000000001</c:v>
                </c:pt>
                <c:pt idx="10">
                  <c:v>18.180200000000003</c:v>
                </c:pt>
                <c:pt idx="11">
                  <c:v>18.1356</c:v>
                </c:pt>
                <c:pt idx="12">
                  <c:v>19.383400000000002</c:v>
                </c:pt>
                <c:pt idx="13">
                  <c:v>19.4498</c:v>
                </c:pt>
                <c:pt idx="14">
                  <c:v>19.330000000000002</c:v>
                </c:pt>
                <c:pt idx="15">
                  <c:v>18.3398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69D-DD48-9B2C-73C22E7D0A17}"/>
            </c:ext>
          </c:extLst>
        </c:ser>
        <c:ser>
          <c:idx val="8"/>
          <c:order val="5"/>
          <c:tx>
            <c:strRef>
              <c:f>'AWS 16x c5n.2xlarge - 5K-10K'!$D$138</c:f>
              <c:strCache>
                <c:ptCount val="1"/>
                <c:pt idx="0">
                  <c:v>7.5K Sparse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'AWS 16x c5n.2xlarge - 5K-10K'!$B$243:$B$258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16x c5n.2xlarge - 5K-10K'!$L$143:$L$158</c:f>
              <c:numCache>
                <c:formatCode>#,##0.000</c:formatCode>
                <c:ptCount val="16"/>
                <c:pt idx="0">
                  <c:v>170.41380000000001</c:v>
                </c:pt>
                <c:pt idx="1">
                  <c:v>80.344599999999986</c:v>
                </c:pt>
                <c:pt idx="2">
                  <c:v>44.534599999999998</c:v>
                </c:pt>
                <c:pt idx="3">
                  <c:v>31.539200000000001</c:v>
                </c:pt>
                <c:pt idx="4">
                  <c:v>26.0762</c:v>
                </c:pt>
                <c:pt idx="5">
                  <c:v>23.692799999999998</c:v>
                </c:pt>
                <c:pt idx="6">
                  <c:v>21.712600000000002</c:v>
                </c:pt>
                <c:pt idx="7">
                  <c:v>18.676799999999997</c:v>
                </c:pt>
                <c:pt idx="8">
                  <c:v>19.211600000000001</c:v>
                </c:pt>
                <c:pt idx="9">
                  <c:v>18.477600000000002</c:v>
                </c:pt>
                <c:pt idx="10">
                  <c:v>18.845400000000001</c:v>
                </c:pt>
                <c:pt idx="11">
                  <c:v>18.844200000000001</c:v>
                </c:pt>
                <c:pt idx="12">
                  <c:v>18.637800000000002</c:v>
                </c:pt>
                <c:pt idx="13">
                  <c:v>18.338999999999999</c:v>
                </c:pt>
                <c:pt idx="14">
                  <c:v>18.154800000000002</c:v>
                </c:pt>
                <c:pt idx="15">
                  <c:v>17.387400000000003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E73-234D-871D-0209000A562F}"/>
            </c:ext>
          </c:extLst>
        </c:ser>
        <c:ser>
          <c:idx val="3"/>
          <c:order val="6"/>
          <c:tx>
            <c:strRef>
              <c:f>'AWS 16x c5n.2xlarge - 5K-10K'!$D$163</c:f>
              <c:strCache>
                <c:ptCount val="1"/>
                <c:pt idx="0">
                  <c:v>8K Sparse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'AWS 16x c5n.2xlarge - 5K-10K'!$B$243:$B$258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16x c5n.2xlarge - 5K-10K'!$L$168:$L$183</c:f>
              <c:numCache>
                <c:formatCode>#,##0.000</c:formatCode>
                <c:ptCount val="16"/>
                <c:pt idx="0">
                  <c:v>140.1464</c:v>
                </c:pt>
                <c:pt idx="1">
                  <c:v>82.000599999999991</c:v>
                </c:pt>
                <c:pt idx="2">
                  <c:v>47.953400000000002</c:v>
                </c:pt>
                <c:pt idx="3">
                  <c:v>30.642800000000001</c:v>
                </c:pt>
                <c:pt idx="4">
                  <c:v>24.828399999999998</c:v>
                </c:pt>
                <c:pt idx="5">
                  <c:v>22.7014</c:v>
                </c:pt>
                <c:pt idx="6">
                  <c:v>20.145999999999997</c:v>
                </c:pt>
                <c:pt idx="7">
                  <c:v>19.722200000000004</c:v>
                </c:pt>
                <c:pt idx="8">
                  <c:v>18.213799999999999</c:v>
                </c:pt>
                <c:pt idx="9">
                  <c:v>18.390800000000002</c:v>
                </c:pt>
                <c:pt idx="10">
                  <c:v>17.547599999999999</c:v>
                </c:pt>
                <c:pt idx="11">
                  <c:v>17.443999999999999</c:v>
                </c:pt>
                <c:pt idx="12">
                  <c:v>18.301199999999998</c:v>
                </c:pt>
                <c:pt idx="13">
                  <c:v>18.228000000000002</c:v>
                </c:pt>
                <c:pt idx="14">
                  <c:v>18.512400000000003</c:v>
                </c:pt>
                <c:pt idx="15">
                  <c:v>17.301600000000001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69D-DD48-9B2C-73C22E7D0A17}"/>
            </c:ext>
          </c:extLst>
        </c:ser>
        <c:ser>
          <c:idx val="9"/>
          <c:order val="7"/>
          <c:tx>
            <c:strRef>
              <c:f>'AWS 16x c5n.2xlarge - 5K-10K'!$D$188</c:f>
              <c:strCache>
                <c:ptCount val="1"/>
                <c:pt idx="0">
                  <c:v>8.5K Sparse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'AWS 16x c5n.2xlarge - 5K-10K'!$B$243:$B$258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16x c5n.2xlarge - 5K-10K'!$L$193:$L$208</c:f>
              <c:numCache>
                <c:formatCode>#,##0.000</c:formatCode>
                <c:ptCount val="16"/>
                <c:pt idx="0">
                  <c:v>255.15140000000002</c:v>
                </c:pt>
                <c:pt idx="1">
                  <c:v>102.81980000000001</c:v>
                </c:pt>
                <c:pt idx="2">
                  <c:v>53.818399999999997</c:v>
                </c:pt>
                <c:pt idx="3">
                  <c:v>37.592200000000005</c:v>
                </c:pt>
                <c:pt idx="4">
                  <c:v>32.325400000000002</c:v>
                </c:pt>
                <c:pt idx="5">
                  <c:v>30.3582</c:v>
                </c:pt>
                <c:pt idx="6">
                  <c:v>27.251800000000003</c:v>
                </c:pt>
                <c:pt idx="7">
                  <c:v>23.525600000000001</c:v>
                </c:pt>
                <c:pt idx="8">
                  <c:v>26.403999999999996</c:v>
                </c:pt>
                <c:pt idx="9">
                  <c:v>25.5458</c:v>
                </c:pt>
                <c:pt idx="10">
                  <c:v>25.196800000000003</c:v>
                </c:pt>
                <c:pt idx="11">
                  <c:v>26.258999999999997</c:v>
                </c:pt>
                <c:pt idx="12">
                  <c:v>27.798200000000001</c:v>
                </c:pt>
                <c:pt idx="13">
                  <c:v>27.234400000000001</c:v>
                </c:pt>
                <c:pt idx="14">
                  <c:v>26.747399999999999</c:v>
                </c:pt>
                <c:pt idx="15">
                  <c:v>25.075399999999998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E73-234D-871D-0209000A562F}"/>
            </c:ext>
          </c:extLst>
        </c:ser>
        <c:ser>
          <c:idx val="4"/>
          <c:order val="8"/>
          <c:tx>
            <c:strRef>
              <c:f>'AWS 16x c5n.2xlarge - 5K-10K'!$D$213</c:f>
              <c:strCache>
                <c:ptCount val="1"/>
                <c:pt idx="0">
                  <c:v>9K Sparse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'AWS 16x c5n.2xlarge - 5K-10K'!$B$243:$B$258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16x c5n.2xlarge - 5K-10K'!$L$218:$L$233</c:f>
              <c:numCache>
                <c:formatCode>#,##0.000</c:formatCode>
                <c:ptCount val="16"/>
                <c:pt idx="0">
                  <c:v>280.98320000000001</c:v>
                </c:pt>
                <c:pt idx="1">
                  <c:v>107.29119999999998</c:v>
                </c:pt>
                <c:pt idx="2">
                  <c:v>73.396199999999993</c:v>
                </c:pt>
                <c:pt idx="3">
                  <c:v>51.129800000000003</c:v>
                </c:pt>
                <c:pt idx="4">
                  <c:v>40.632399999999997</c:v>
                </c:pt>
                <c:pt idx="5">
                  <c:v>34.691999999999993</c:v>
                </c:pt>
                <c:pt idx="6">
                  <c:v>33.046599999999998</c:v>
                </c:pt>
                <c:pt idx="7">
                  <c:v>28.549199999999995</c:v>
                </c:pt>
                <c:pt idx="8">
                  <c:v>30.960199999999997</c:v>
                </c:pt>
                <c:pt idx="9">
                  <c:v>29.179600000000001</c:v>
                </c:pt>
                <c:pt idx="10">
                  <c:v>28.995799999999996</c:v>
                </c:pt>
                <c:pt idx="11">
                  <c:v>28.149000000000001</c:v>
                </c:pt>
                <c:pt idx="12">
                  <c:v>29.332600000000003</c:v>
                </c:pt>
                <c:pt idx="13">
                  <c:v>29.015000000000004</c:v>
                </c:pt>
                <c:pt idx="14">
                  <c:v>28.514600000000002</c:v>
                </c:pt>
                <c:pt idx="15">
                  <c:v>26.607600000000001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69D-DD48-9B2C-73C22E7D0A17}"/>
            </c:ext>
          </c:extLst>
        </c:ser>
        <c:ser>
          <c:idx val="10"/>
          <c:order val="9"/>
          <c:tx>
            <c:strRef>
              <c:f>'AWS 16x c5n.2xlarge - 5K-10K'!$D$238</c:f>
              <c:strCache>
                <c:ptCount val="1"/>
                <c:pt idx="0">
                  <c:v>9.5K Sparse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'AWS 16x c5n.2xlarge - 5K-10K'!$B$243:$B$258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16x c5n.2xlarge - 5K-10K'!$L$243:$L$258</c:f>
              <c:numCache>
                <c:formatCode>#,##0.000</c:formatCode>
                <c:ptCount val="16"/>
                <c:pt idx="0">
                  <c:v>302.28120000000001</c:v>
                </c:pt>
                <c:pt idx="1">
                  <c:v>129.21340000000001</c:v>
                </c:pt>
                <c:pt idx="2">
                  <c:v>81.969799999999992</c:v>
                </c:pt>
                <c:pt idx="3">
                  <c:v>52.510800000000003</c:v>
                </c:pt>
                <c:pt idx="4">
                  <c:v>42.646599999999999</c:v>
                </c:pt>
                <c:pt idx="5">
                  <c:v>33.623199999999997</c:v>
                </c:pt>
                <c:pt idx="6">
                  <c:v>31.183599999999995</c:v>
                </c:pt>
                <c:pt idx="7">
                  <c:v>26.381399999999996</c:v>
                </c:pt>
                <c:pt idx="8">
                  <c:v>30.727800000000002</c:v>
                </c:pt>
                <c:pt idx="9">
                  <c:v>29.079000000000001</c:v>
                </c:pt>
                <c:pt idx="10">
                  <c:v>26.828600000000002</c:v>
                </c:pt>
                <c:pt idx="11">
                  <c:v>25.805200000000003</c:v>
                </c:pt>
                <c:pt idx="12">
                  <c:v>28.289400000000001</c:v>
                </c:pt>
                <c:pt idx="13">
                  <c:v>27.693200000000001</c:v>
                </c:pt>
                <c:pt idx="14">
                  <c:v>25.575799999999997</c:v>
                </c:pt>
                <c:pt idx="15">
                  <c:v>25.743200000000002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E73-234D-871D-0209000A562F}"/>
            </c:ext>
          </c:extLst>
        </c:ser>
        <c:ser>
          <c:idx val="5"/>
          <c:order val="10"/>
          <c:tx>
            <c:strRef>
              <c:f>'AWS 16x c5n.2xlarge - 5K-10K'!$D$263</c:f>
              <c:strCache>
                <c:ptCount val="1"/>
                <c:pt idx="0">
                  <c:v>10K Sparse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'AWS 16x c5n.2xlarge - 5K-10K'!$B$243:$B$258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16x c5n.2xlarge - 5K-10K'!$L$268:$L$283</c:f>
              <c:numCache>
                <c:formatCode>#,##0.000</c:formatCode>
                <c:ptCount val="16"/>
                <c:pt idx="0">
                  <c:v>353.88080000000002</c:v>
                </c:pt>
                <c:pt idx="1">
                  <c:v>123.05320000000002</c:v>
                </c:pt>
                <c:pt idx="2">
                  <c:v>79.217200000000005</c:v>
                </c:pt>
                <c:pt idx="3">
                  <c:v>58.439199999999992</c:v>
                </c:pt>
                <c:pt idx="4">
                  <c:v>46.375</c:v>
                </c:pt>
                <c:pt idx="5">
                  <c:v>35.819600000000001</c:v>
                </c:pt>
                <c:pt idx="6">
                  <c:v>32.772000000000006</c:v>
                </c:pt>
                <c:pt idx="7">
                  <c:v>28.5596</c:v>
                </c:pt>
                <c:pt idx="8">
                  <c:v>30.7104</c:v>
                </c:pt>
                <c:pt idx="9">
                  <c:v>28.961000000000002</c:v>
                </c:pt>
                <c:pt idx="10">
                  <c:v>29.459999999999997</c:v>
                </c:pt>
                <c:pt idx="11">
                  <c:v>27.679200000000002</c:v>
                </c:pt>
                <c:pt idx="12">
                  <c:v>28.012199999999996</c:v>
                </c:pt>
                <c:pt idx="13">
                  <c:v>28.5776</c:v>
                </c:pt>
                <c:pt idx="14">
                  <c:v>26.608000000000004</c:v>
                </c:pt>
                <c:pt idx="15">
                  <c:v>27.8964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69D-DD48-9B2C-73C22E7D0A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9137999"/>
        <c:axId val="1698763631"/>
      </c:lineChart>
      <c:catAx>
        <c:axId val="16991379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</a:t>
                </a:r>
                <a:r>
                  <a:rPr lang="en-US" baseline="0"/>
                  <a:t> of Nodes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763631"/>
        <c:crosses val="autoZero"/>
        <c:auto val="1"/>
        <c:lblAlgn val="ctr"/>
        <c:lblOffset val="100"/>
        <c:noMultiLvlLbl val="0"/>
      </c:catAx>
      <c:valAx>
        <c:axId val="169876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Algorithm</a:t>
                </a:r>
                <a:r>
                  <a:rPr lang="en-US" baseline="0"/>
                  <a:t> Runtime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137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sng" strike="noStrike" baseline="0">
                <a:effectLst/>
              </a:rPr>
              <a:t>MPI-CPU (Cluster) Dijkstra - </a:t>
            </a:r>
            <a:r>
              <a:rPr lang="en-US" b="1" u="sng"/>
              <a:t>50K-100K - Sparse - Speed-up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'AWS 16x c5n.2xlarge - 50K-100K'!$D$13</c:f>
              <c:strCache>
                <c:ptCount val="1"/>
                <c:pt idx="0">
                  <c:v>50K Sparse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'AWS 16x c5n.2xlarge - 50K-100K'!$L$858:$L$877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'AWS 16x c5n.2xlarge - 50K-100K'!$O$18:$O$33</c:f>
              <c:numCache>
                <c:formatCode>#,##0.000</c:formatCode>
                <c:ptCount val="16"/>
                <c:pt idx="0">
                  <c:v>1</c:v>
                </c:pt>
                <c:pt idx="1">
                  <c:v>1.4871589017769971</c:v>
                </c:pt>
                <c:pt idx="2">
                  <c:v>2.2819922260218832</c:v>
                </c:pt>
                <c:pt idx="3">
                  <c:v>2.9599903875996088</c:v>
                </c:pt>
                <c:pt idx="4">
                  <c:v>3.8551953343277865</c:v>
                </c:pt>
                <c:pt idx="5">
                  <c:v>4.8309362583064663</c:v>
                </c:pt>
                <c:pt idx="6">
                  <c:v>6.0451664281641193</c:v>
                </c:pt>
                <c:pt idx="7">
                  <c:v>8.7671413031440668</c:v>
                </c:pt>
                <c:pt idx="8">
                  <c:v>16.484722471280978</c:v>
                </c:pt>
                <c:pt idx="9">
                  <c:v>18.963589388226616</c:v>
                </c:pt>
                <c:pt idx="10">
                  <c:v>21.483551095647691</c:v>
                </c:pt>
                <c:pt idx="11">
                  <c:v>24.065447063908397</c:v>
                </c:pt>
                <c:pt idx="12">
                  <c:v>24.361018946516772</c:v>
                </c:pt>
                <c:pt idx="13">
                  <c:v>26.148580408128669</c:v>
                </c:pt>
                <c:pt idx="14">
                  <c:v>28.655700296515036</c:v>
                </c:pt>
                <c:pt idx="15">
                  <c:v>31.566853614079147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4A0-DD40-97A4-F9303A21FADE}"/>
            </c:ext>
          </c:extLst>
        </c:ser>
        <c:ser>
          <c:idx val="1"/>
          <c:order val="1"/>
          <c:tx>
            <c:strRef>
              <c:f>'AWS 16x c5n.2xlarge - 50K-100K'!$D$38</c:f>
              <c:strCache>
                <c:ptCount val="1"/>
                <c:pt idx="0">
                  <c:v>55K Sparse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'AWS 16x c5n.2xlarge - 50K-100K'!$L$858:$L$877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'AWS 16x c5n.2xlarge - 50K-100K'!$O$43:$O$58</c:f>
              <c:numCache>
                <c:formatCode>#,##0.000</c:formatCode>
                <c:ptCount val="16"/>
                <c:pt idx="0">
                  <c:v>1</c:v>
                </c:pt>
                <c:pt idx="1">
                  <c:v>1.5180406924361811</c:v>
                </c:pt>
                <c:pt idx="2">
                  <c:v>2.0774789073181914</c:v>
                </c:pt>
                <c:pt idx="3">
                  <c:v>2.9153189889818099</c:v>
                </c:pt>
                <c:pt idx="4">
                  <c:v>3.8798308757966282</c:v>
                </c:pt>
                <c:pt idx="5">
                  <c:v>4.8254089228779362</c:v>
                </c:pt>
                <c:pt idx="6">
                  <c:v>8.9927221515103639</c:v>
                </c:pt>
                <c:pt idx="7">
                  <c:v>12.605923590036685</c:v>
                </c:pt>
                <c:pt idx="8">
                  <c:v>15.69726050678787</c:v>
                </c:pt>
                <c:pt idx="9">
                  <c:v>19.078397253271596</c:v>
                </c:pt>
                <c:pt idx="10">
                  <c:v>22.824044173877038</c:v>
                </c:pt>
                <c:pt idx="11">
                  <c:v>25.699105477680185</c:v>
                </c:pt>
                <c:pt idx="12">
                  <c:v>29.48443755176698</c:v>
                </c:pt>
                <c:pt idx="13">
                  <c:v>32.306164471379134</c:v>
                </c:pt>
                <c:pt idx="14">
                  <c:v>35.258479814234335</c:v>
                </c:pt>
                <c:pt idx="15">
                  <c:v>38.231725061863322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D4A0-DD40-97A4-F9303A21FADE}"/>
            </c:ext>
          </c:extLst>
        </c:ser>
        <c:ser>
          <c:idx val="2"/>
          <c:order val="2"/>
          <c:tx>
            <c:strRef>
              <c:f>'AWS 16x c5n.2xlarge - 50K-100K'!$D$63</c:f>
              <c:strCache>
                <c:ptCount val="1"/>
                <c:pt idx="0">
                  <c:v>60K Sparse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'AWS 16x c5n.2xlarge - 50K-100K'!$L$858:$L$877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'AWS 16x c5n.2xlarge - 50K-100K'!$O$68:$O$83</c:f>
              <c:numCache>
                <c:formatCode>#,##0.000</c:formatCode>
                <c:ptCount val="16"/>
                <c:pt idx="0">
                  <c:v>1</c:v>
                </c:pt>
                <c:pt idx="1">
                  <c:v>1.4500250722588877</c:v>
                </c:pt>
                <c:pt idx="2">
                  <c:v>2.099602020609292</c:v>
                </c:pt>
                <c:pt idx="3">
                  <c:v>2.7955020256108343</c:v>
                </c:pt>
                <c:pt idx="4">
                  <c:v>3.7308195814105773</c:v>
                </c:pt>
                <c:pt idx="5">
                  <c:v>4.7296809778090152</c:v>
                </c:pt>
                <c:pt idx="6">
                  <c:v>5.8648305858607843</c:v>
                </c:pt>
                <c:pt idx="7">
                  <c:v>6.9632814069987141</c:v>
                </c:pt>
                <c:pt idx="8">
                  <c:v>10.302296671680628</c:v>
                </c:pt>
                <c:pt idx="9">
                  <c:v>15.560267408669564</c:v>
                </c:pt>
                <c:pt idx="10">
                  <c:v>19.05931897263612</c:v>
                </c:pt>
                <c:pt idx="11">
                  <c:v>23.001021235444799</c:v>
                </c:pt>
                <c:pt idx="12">
                  <c:v>26.436249962571498</c:v>
                </c:pt>
                <c:pt idx="13">
                  <c:v>31.594635241666058</c:v>
                </c:pt>
                <c:pt idx="14">
                  <c:v>35.812215454607411</c:v>
                </c:pt>
                <c:pt idx="15">
                  <c:v>39.674285145942633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D4A0-DD40-97A4-F9303A21FADE}"/>
            </c:ext>
          </c:extLst>
        </c:ser>
        <c:ser>
          <c:idx val="3"/>
          <c:order val="3"/>
          <c:tx>
            <c:strRef>
              <c:f>'AWS 16x c5n.2xlarge - 50K-100K'!$D$88</c:f>
              <c:strCache>
                <c:ptCount val="1"/>
                <c:pt idx="0">
                  <c:v>65K Sparse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'AWS 16x c5n.2xlarge - 50K-100K'!$L$858:$L$877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'AWS 16x c5n.2xlarge - 50K-100K'!$O$93:$O$108</c:f>
              <c:numCache>
                <c:formatCode>#,##0.000</c:formatCode>
                <c:ptCount val="16"/>
                <c:pt idx="0">
                  <c:v>1</c:v>
                </c:pt>
                <c:pt idx="1">
                  <c:v>1.4461851152172411</c:v>
                </c:pt>
                <c:pt idx="2">
                  <c:v>2.2833832153620048</c:v>
                </c:pt>
                <c:pt idx="3">
                  <c:v>3.0635814970687298</c:v>
                </c:pt>
                <c:pt idx="4">
                  <c:v>3.9834908965560287</c:v>
                </c:pt>
                <c:pt idx="5">
                  <c:v>5.0260930963738399</c:v>
                </c:pt>
                <c:pt idx="6">
                  <c:v>5.9008198432438199</c:v>
                </c:pt>
                <c:pt idx="7">
                  <c:v>7.1269223234378014</c:v>
                </c:pt>
                <c:pt idx="8">
                  <c:v>8.52344692312459</c:v>
                </c:pt>
                <c:pt idx="9">
                  <c:v>9.940053992202289</c:v>
                </c:pt>
                <c:pt idx="10">
                  <c:v>13.857042188099154</c:v>
                </c:pt>
                <c:pt idx="11">
                  <c:v>19.48089718812767</c:v>
                </c:pt>
                <c:pt idx="12">
                  <c:v>23.746233603677112</c:v>
                </c:pt>
                <c:pt idx="13">
                  <c:v>26.462238862204426</c:v>
                </c:pt>
                <c:pt idx="14">
                  <c:v>29.691435364878362</c:v>
                </c:pt>
                <c:pt idx="15">
                  <c:v>35.815280602906597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D4A0-DD40-97A4-F9303A21FADE}"/>
            </c:ext>
          </c:extLst>
        </c:ser>
        <c:ser>
          <c:idx val="4"/>
          <c:order val="4"/>
          <c:tx>
            <c:strRef>
              <c:f>'AWS 16x c5n.2xlarge - 50K-100K'!$D$113</c:f>
              <c:strCache>
                <c:ptCount val="1"/>
                <c:pt idx="0">
                  <c:v>70K Sparse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'AWS 16x c5n.2xlarge - 50K-100K'!$L$858:$L$877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'AWS 16x c5n.2xlarge - 50K-100K'!$O$118:$O$133</c:f>
              <c:numCache>
                <c:formatCode>#,##0.000</c:formatCode>
                <c:ptCount val="16"/>
                <c:pt idx="0">
                  <c:v>1</c:v>
                </c:pt>
                <c:pt idx="1">
                  <c:v>1.546632127568252</c:v>
                </c:pt>
                <c:pt idx="2">
                  <c:v>2.2298143682540426</c:v>
                </c:pt>
                <c:pt idx="3">
                  <c:v>2.6871739049122843</c:v>
                </c:pt>
                <c:pt idx="4">
                  <c:v>3.5814226066043782</c:v>
                </c:pt>
                <c:pt idx="5">
                  <c:v>4.640139092354028</c:v>
                </c:pt>
                <c:pt idx="6">
                  <c:v>5.6952972579021246</c:v>
                </c:pt>
                <c:pt idx="7">
                  <c:v>6.9197150618831476</c:v>
                </c:pt>
                <c:pt idx="8">
                  <c:v>9.2597857218195365</c:v>
                </c:pt>
                <c:pt idx="9">
                  <c:v>12.410622644346581</c:v>
                </c:pt>
                <c:pt idx="10">
                  <c:v>14.664183754823743</c:v>
                </c:pt>
                <c:pt idx="11">
                  <c:v>21.485468799755083</c:v>
                </c:pt>
                <c:pt idx="12">
                  <c:v>24.444352469522183</c:v>
                </c:pt>
                <c:pt idx="13">
                  <c:v>28.628977783149796</c:v>
                </c:pt>
                <c:pt idx="14">
                  <c:v>35.486758948644059</c:v>
                </c:pt>
                <c:pt idx="15">
                  <c:v>39.547525438704049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D4A0-DD40-97A4-F9303A21FADE}"/>
            </c:ext>
          </c:extLst>
        </c:ser>
        <c:ser>
          <c:idx val="5"/>
          <c:order val="5"/>
          <c:tx>
            <c:strRef>
              <c:f>'AWS 16x c5n.2xlarge - 50K-100K'!$D$138</c:f>
              <c:strCache>
                <c:ptCount val="1"/>
                <c:pt idx="0">
                  <c:v>75K Sparse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'AWS 16x c5n.2xlarge - 50K-100K'!$L$858:$L$877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'AWS 16x c5n.2xlarge - 50K-100K'!$O$143:$O$158</c:f>
              <c:numCache>
                <c:formatCode>#,##0.000</c:formatCode>
                <c:ptCount val="16"/>
                <c:pt idx="0">
                  <c:v>1</c:v>
                </c:pt>
                <c:pt idx="1">
                  <c:v>1.568237578831531</c:v>
                </c:pt>
                <c:pt idx="2">
                  <c:v>2.2162688380453677</c:v>
                </c:pt>
                <c:pt idx="3">
                  <c:v>2.874722196137995</c:v>
                </c:pt>
                <c:pt idx="4">
                  <c:v>3.7810145943672002</c:v>
                </c:pt>
                <c:pt idx="5">
                  <c:v>4.8166820202535439</c:v>
                </c:pt>
                <c:pt idx="6">
                  <c:v>5.8849797634131722</c:v>
                </c:pt>
                <c:pt idx="7">
                  <c:v>6.7895359827543986</c:v>
                </c:pt>
                <c:pt idx="8">
                  <c:v>7.8974047403974383</c:v>
                </c:pt>
                <c:pt idx="9">
                  <c:v>20.646334723329616</c:v>
                </c:pt>
                <c:pt idx="10">
                  <c:v>23.912328550319881</c:v>
                </c:pt>
                <c:pt idx="11">
                  <c:v>26.427818810609438</c:v>
                </c:pt>
                <c:pt idx="12">
                  <c:v>29.686123274333511</c:v>
                </c:pt>
                <c:pt idx="13">
                  <c:v>32.582224309860628</c:v>
                </c:pt>
                <c:pt idx="14">
                  <c:v>35.210901528435969</c:v>
                </c:pt>
                <c:pt idx="15">
                  <c:v>38.33959493262914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D4A0-DD40-97A4-F9303A21FADE}"/>
            </c:ext>
          </c:extLst>
        </c:ser>
        <c:ser>
          <c:idx val="6"/>
          <c:order val="6"/>
          <c:tx>
            <c:strRef>
              <c:f>'AWS 16x c5n.2xlarge - 50K-100K'!$D$163</c:f>
              <c:strCache>
                <c:ptCount val="1"/>
                <c:pt idx="0">
                  <c:v>80K Sparse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'AWS 16x c5n.2xlarge - 50K-100K'!$L$858:$L$877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'AWS 16x c5n.2xlarge - 50K-100K'!$O$168:$O$183</c:f>
              <c:numCache>
                <c:formatCode>#,##0.000</c:formatCode>
                <c:ptCount val="16"/>
                <c:pt idx="0">
                  <c:v>1</c:v>
                </c:pt>
                <c:pt idx="1">
                  <c:v>1.5777165713239372</c:v>
                </c:pt>
                <c:pt idx="2">
                  <c:v>2.1173205831068875</c:v>
                </c:pt>
                <c:pt idx="3">
                  <c:v>2.7329837648169391</c:v>
                </c:pt>
                <c:pt idx="4">
                  <c:v>3.5324801710749312</c:v>
                </c:pt>
                <c:pt idx="5">
                  <c:v>4.3620843690121838</c:v>
                </c:pt>
                <c:pt idx="6">
                  <c:v>5.3020050727855184</c:v>
                </c:pt>
                <c:pt idx="7">
                  <c:v>6.4092937434661295</c:v>
                </c:pt>
                <c:pt idx="8">
                  <c:v>7.388343706622714</c:v>
                </c:pt>
                <c:pt idx="9">
                  <c:v>8.4591777772959951</c:v>
                </c:pt>
                <c:pt idx="10">
                  <c:v>9.8897677444359733</c:v>
                </c:pt>
                <c:pt idx="11">
                  <c:v>11.451786318324498</c:v>
                </c:pt>
                <c:pt idx="12">
                  <c:v>12.621046256743327</c:v>
                </c:pt>
                <c:pt idx="13">
                  <c:v>19.724017181975459</c:v>
                </c:pt>
                <c:pt idx="14">
                  <c:v>23.826438057706117</c:v>
                </c:pt>
                <c:pt idx="15">
                  <c:v>35.669885701584001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D4A0-DD40-97A4-F9303A21FADE}"/>
            </c:ext>
          </c:extLst>
        </c:ser>
        <c:ser>
          <c:idx val="7"/>
          <c:order val="7"/>
          <c:tx>
            <c:strRef>
              <c:f>'AWS 16x c5n.2xlarge - 50K-100K'!$D$188</c:f>
              <c:strCache>
                <c:ptCount val="1"/>
                <c:pt idx="0">
                  <c:v>85K Sparse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'AWS 16x c5n.2xlarge - 50K-100K'!$L$858:$L$877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'AWS 16x c5n.2xlarge - 50K-100K'!$O$193:$O$208</c:f>
              <c:numCache>
                <c:formatCode>#,##0.000</c:formatCode>
                <c:ptCount val="16"/>
                <c:pt idx="0">
                  <c:v>1</c:v>
                </c:pt>
                <c:pt idx="1">
                  <c:v>1.5513967507188386</c:v>
                </c:pt>
                <c:pt idx="2">
                  <c:v>2.0961082479568289</c:v>
                </c:pt>
                <c:pt idx="3">
                  <c:v>2.7840300209465632</c:v>
                </c:pt>
                <c:pt idx="4">
                  <c:v>3.5221656796580065</c:v>
                </c:pt>
                <c:pt idx="5">
                  <c:v>4.4015133176377814</c:v>
                </c:pt>
                <c:pt idx="6">
                  <c:v>5.2083770657972854</c:v>
                </c:pt>
                <c:pt idx="7">
                  <c:v>6.4266496280071088</c:v>
                </c:pt>
                <c:pt idx="8">
                  <c:v>7.739078660057821</c:v>
                </c:pt>
                <c:pt idx="9">
                  <c:v>8.9237876569705339</c:v>
                </c:pt>
                <c:pt idx="10">
                  <c:v>10.277312801920077</c:v>
                </c:pt>
                <c:pt idx="11">
                  <c:v>11.69497459386622</c:v>
                </c:pt>
                <c:pt idx="12">
                  <c:v>13.108839612507184</c:v>
                </c:pt>
                <c:pt idx="13">
                  <c:v>14.643106478947518</c:v>
                </c:pt>
                <c:pt idx="14">
                  <c:v>17.829668225281505</c:v>
                </c:pt>
                <c:pt idx="15">
                  <c:v>22.406132585727889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D4A0-DD40-97A4-F9303A21FADE}"/>
            </c:ext>
          </c:extLst>
        </c:ser>
        <c:ser>
          <c:idx val="8"/>
          <c:order val="8"/>
          <c:tx>
            <c:strRef>
              <c:f>'AWS 16x c5n.2xlarge - 50K-100K'!$D$213</c:f>
              <c:strCache>
                <c:ptCount val="1"/>
                <c:pt idx="0">
                  <c:v>90K Sparse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'AWS 16x c5n.2xlarge - 50K-100K'!$L$858:$L$877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'AWS 16x c5n.2xlarge - 50K-100K'!$O$218:$O$233</c:f>
              <c:numCache>
                <c:formatCode>#,##0.000</c:formatCode>
                <c:ptCount val="16"/>
                <c:pt idx="0">
                  <c:v>1</c:v>
                </c:pt>
                <c:pt idx="1">
                  <c:v>1.7682623082114386</c:v>
                </c:pt>
                <c:pt idx="2">
                  <c:v>2.4427012721055097</c:v>
                </c:pt>
                <c:pt idx="3">
                  <c:v>3.0466896947029847</c:v>
                </c:pt>
                <c:pt idx="4">
                  <c:v>3.7716623164554881</c:v>
                </c:pt>
                <c:pt idx="5">
                  <c:v>4.6795108957697016</c:v>
                </c:pt>
                <c:pt idx="6">
                  <c:v>5.6924845990709221</c:v>
                </c:pt>
                <c:pt idx="7">
                  <c:v>6.9486201741295011</c:v>
                </c:pt>
                <c:pt idx="8">
                  <c:v>8.2203474740871574</c:v>
                </c:pt>
                <c:pt idx="9">
                  <c:v>9.288383193668837</c:v>
                </c:pt>
                <c:pt idx="10">
                  <c:v>10.712690539118654</c:v>
                </c:pt>
                <c:pt idx="11">
                  <c:v>12.18504302119878</c:v>
                </c:pt>
                <c:pt idx="12">
                  <c:v>13.63284189867737</c:v>
                </c:pt>
                <c:pt idx="13">
                  <c:v>15.169439572447866</c:v>
                </c:pt>
                <c:pt idx="14">
                  <c:v>16.808884221836919</c:v>
                </c:pt>
                <c:pt idx="15">
                  <c:v>27.447625743758721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D4A0-DD40-97A4-F9303A21FADE}"/>
            </c:ext>
          </c:extLst>
        </c:ser>
        <c:ser>
          <c:idx val="9"/>
          <c:order val="9"/>
          <c:tx>
            <c:strRef>
              <c:f>'AWS 16x c5n.2xlarge - 50K-100K'!$D$238</c:f>
              <c:strCache>
                <c:ptCount val="1"/>
                <c:pt idx="0">
                  <c:v>95K Sparse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'AWS 16x c5n.2xlarge - 50K-100K'!$L$858:$L$877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'AWS 16x c5n.2xlarge - 50K-100K'!$O$243:$O$258</c:f>
              <c:numCache>
                <c:formatCode>#,##0.000</c:formatCode>
                <c:ptCount val="16"/>
                <c:pt idx="0">
                  <c:v>1</c:v>
                </c:pt>
                <c:pt idx="1">
                  <c:v>1.7597793322125157</c:v>
                </c:pt>
                <c:pt idx="2">
                  <c:v>2.2708995788769664</c:v>
                </c:pt>
                <c:pt idx="3">
                  <c:v>2.6697680800370911</c:v>
                </c:pt>
                <c:pt idx="4">
                  <c:v>3.4337129941509752</c:v>
                </c:pt>
                <c:pt idx="5">
                  <c:v>4.4231375250651128</c:v>
                </c:pt>
                <c:pt idx="6">
                  <c:v>5.3566519673605564</c:v>
                </c:pt>
                <c:pt idx="7">
                  <c:v>6.2144426988148336</c:v>
                </c:pt>
                <c:pt idx="8">
                  <c:v>7.2270036988437045</c:v>
                </c:pt>
                <c:pt idx="9">
                  <c:v>8.3927609084397066</c:v>
                </c:pt>
                <c:pt idx="10">
                  <c:v>9.580298330793017</c:v>
                </c:pt>
                <c:pt idx="11">
                  <c:v>11.090010720418634</c:v>
                </c:pt>
                <c:pt idx="12">
                  <c:v>12.39611199696885</c:v>
                </c:pt>
                <c:pt idx="13">
                  <c:v>13.782910425372453</c:v>
                </c:pt>
                <c:pt idx="14">
                  <c:v>16.029181500325944</c:v>
                </c:pt>
                <c:pt idx="15">
                  <c:v>22.286792754661647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D4A0-DD40-97A4-F9303A21FADE}"/>
            </c:ext>
          </c:extLst>
        </c:ser>
        <c:ser>
          <c:idx val="10"/>
          <c:order val="10"/>
          <c:tx>
            <c:strRef>
              <c:f>'AWS 16x c5n.2xlarge - 50K-100K'!$D$263</c:f>
              <c:strCache>
                <c:ptCount val="1"/>
                <c:pt idx="0">
                  <c:v>100K Sparse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'AWS 16x c5n.2xlarge - 50K-100K'!$L$858:$L$877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'AWS 16x c5n.2xlarge - 50K-100K'!$O$268:$O$283</c:f>
              <c:numCache>
                <c:formatCode>#,##0.000</c:formatCode>
                <c:ptCount val="16"/>
                <c:pt idx="0">
                  <c:v>1</c:v>
                </c:pt>
                <c:pt idx="1">
                  <c:v>1.6151441721361508</c:v>
                </c:pt>
                <c:pt idx="2">
                  <c:v>2.4896388018060409</c:v>
                </c:pt>
                <c:pt idx="3">
                  <c:v>2.9619965188353783</c:v>
                </c:pt>
                <c:pt idx="4">
                  <c:v>3.6603443080211981</c:v>
                </c:pt>
                <c:pt idx="5">
                  <c:v>4.450860685434944</c:v>
                </c:pt>
                <c:pt idx="6">
                  <c:v>5.2216524807792872</c:v>
                </c:pt>
                <c:pt idx="7">
                  <c:v>5.8853728053280223</c:v>
                </c:pt>
                <c:pt idx="8">
                  <c:v>7.1983560804147722</c:v>
                </c:pt>
                <c:pt idx="9">
                  <c:v>8.1745755895148537</c:v>
                </c:pt>
                <c:pt idx="10">
                  <c:v>9.5387497271242534</c:v>
                </c:pt>
                <c:pt idx="11">
                  <c:v>11.610231822206289</c:v>
                </c:pt>
                <c:pt idx="12">
                  <c:v>19.28327984020429</c:v>
                </c:pt>
                <c:pt idx="13">
                  <c:v>22.493345283683102</c:v>
                </c:pt>
                <c:pt idx="14">
                  <c:v>31.789933330569191</c:v>
                </c:pt>
                <c:pt idx="15">
                  <c:v>36.248935043182001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D4A0-DD40-97A4-F9303A21FADE}"/>
            </c:ext>
          </c:extLst>
        </c:ser>
        <c:ser>
          <c:idx val="11"/>
          <c:order val="11"/>
          <c:tx>
            <c:strRef>
              <c:f>'AWS 16x c5n.2xlarge - 50K-100K'!$O$854</c:f>
              <c:strCache>
                <c:ptCount val="1"/>
                <c:pt idx="0">
                  <c:v>Linear Speed-up</c:v>
                </c:pt>
              </c:strCache>
            </c:strRef>
          </c:tx>
          <c:spPr>
            <a:ln w="28575" cap="flat">
              <a:solidFill>
                <a:srgbClr val="FFADE3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'AWS 16x c5n.2xlarge - 50K-100K'!$L$858:$L$877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'AWS 16x c5n.2xlarge - 50K-100K'!$O$858:$O$874</c:f>
              <c:numCache>
                <c:formatCode>#,##0.000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D4A0-DD40-97A4-F9303A21F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9137999"/>
        <c:axId val="1698763631"/>
      </c:lineChart>
      <c:catAx>
        <c:axId val="16991379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</a:t>
                </a:r>
                <a:r>
                  <a:rPr lang="en-US" baseline="0"/>
                  <a:t> of Nodes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763631"/>
        <c:crosses val="autoZero"/>
        <c:auto val="1"/>
        <c:lblAlgn val="ctr"/>
        <c:lblOffset val="100"/>
        <c:noMultiLvlLbl val="0"/>
      </c:catAx>
      <c:valAx>
        <c:axId val="169876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Speed-up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137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sng" strike="noStrike" baseline="0">
                <a:effectLst/>
              </a:rPr>
              <a:t>MPI-CPU (Cluster) Dijkstra - </a:t>
            </a:r>
            <a:r>
              <a:rPr lang="en-US" b="1" u="sng"/>
              <a:t>50K-100K</a:t>
            </a:r>
            <a:r>
              <a:rPr lang="en-US" b="1" u="sng" baseline="0"/>
              <a:t> - </a:t>
            </a:r>
            <a:r>
              <a:rPr lang="en-US" b="1" u="sng"/>
              <a:t>Medium - Speed-up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'AWS 16x c5n.2xlarge - 50K-100K'!$D$296</c:f>
              <c:strCache>
                <c:ptCount val="1"/>
                <c:pt idx="0">
                  <c:v>50K Medium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'AWS 16x c5n.2xlarge - 50K-100K'!$L$858:$L$877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'AWS 16x c5n.2xlarge - 50K-100K'!$O$301:$O$316</c:f>
              <c:numCache>
                <c:formatCode>#,##0.000</c:formatCode>
                <c:ptCount val="16"/>
                <c:pt idx="0">
                  <c:v>1</c:v>
                </c:pt>
                <c:pt idx="1">
                  <c:v>1.9428373176635534</c:v>
                </c:pt>
                <c:pt idx="2">
                  <c:v>3.0539562013603736</c:v>
                </c:pt>
                <c:pt idx="3">
                  <c:v>4.6733096092475517</c:v>
                </c:pt>
                <c:pt idx="4">
                  <c:v>5.9719309597073016</c:v>
                </c:pt>
                <c:pt idx="5">
                  <c:v>6.80361315391088</c:v>
                </c:pt>
                <c:pt idx="6">
                  <c:v>7.874356580568576</c:v>
                </c:pt>
                <c:pt idx="7">
                  <c:v>9.0854106956419489</c:v>
                </c:pt>
                <c:pt idx="8">
                  <c:v>10.318591405181873</c:v>
                </c:pt>
                <c:pt idx="9">
                  <c:v>11.549924784782556</c:v>
                </c:pt>
                <c:pt idx="10">
                  <c:v>12.264500772731855</c:v>
                </c:pt>
                <c:pt idx="11">
                  <c:v>13.845353922733185</c:v>
                </c:pt>
                <c:pt idx="12">
                  <c:v>14.450139547163021</c:v>
                </c:pt>
                <c:pt idx="13">
                  <c:v>15.362334729323374</c:v>
                </c:pt>
                <c:pt idx="14">
                  <c:v>15.817049989660877</c:v>
                </c:pt>
                <c:pt idx="15">
                  <c:v>17.643815121267526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901-6F43-A8D1-AD80AD25B586}"/>
            </c:ext>
          </c:extLst>
        </c:ser>
        <c:ser>
          <c:idx val="1"/>
          <c:order val="1"/>
          <c:tx>
            <c:strRef>
              <c:f>'AWS 16x c5n.2xlarge - 50K-100K'!$D$321</c:f>
              <c:strCache>
                <c:ptCount val="1"/>
                <c:pt idx="0">
                  <c:v>55K Medium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'AWS 16x c5n.2xlarge - 50K-100K'!$L$858:$L$877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'AWS 16x c5n.2xlarge - 50K-100K'!$O$326:$O$341</c:f>
              <c:numCache>
                <c:formatCode>#,##0.000</c:formatCode>
                <c:ptCount val="16"/>
                <c:pt idx="0">
                  <c:v>1</c:v>
                </c:pt>
                <c:pt idx="1">
                  <c:v>1.9664346976326659</c:v>
                </c:pt>
                <c:pt idx="2">
                  <c:v>3.2079221964492235</c:v>
                </c:pt>
                <c:pt idx="3">
                  <c:v>4.3941577756953052</c:v>
                </c:pt>
                <c:pt idx="4">
                  <c:v>5.8894423347328591</c:v>
                </c:pt>
                <c:pt idx="5">
                  <c:v>7.3186493183230734</c:v>
                </c:pt>
                <c:pt idx="6">
                  <c:v>8.6402522425454009</c:v>
                </c:pt>
                <c:pt idx="7">
                  <c:v>9.9176346443368839</c:v>
                </c:pt>
                <c:pt idx="8">
                  <c:v>11.18042246139993</c:v>
                </c:pt>
                <c:pt idx="9">
                  <c:v>12.235191482014894</c:v>
                </c:pt>
                <c:pt idx="10">
                  <c:v>13.384637748314415</c:v>
                </c:pt>
                <c:pt idx="11">
                  <c:v>15.245121047880165</c:v>
                </c:pt>
                <c:pt idx="12">
                  <c:v>15.741526361505903</c:v>
                </c:pt>
                <c:pt idx="13">
                  <c:v>17.160863561849538</c:v>
                </c:pt>
                <c:pt idx="14">
                  <c:v>18.584524721856198</c:v>
                </c:pt>
                <c:pt idx="15">
                  <c:v>19.539629413069335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901-6F43-A8D1-AD80AD25B586}"/>
            </c:ext>
          </c:extLst>
        </c:ser>
        <c:ser>
          <c:idx val="2"/>
          <c:order val="2"/>
          <c:tx>
            <c:strRef>
              <c:f>'AWS 16x c5n.2xlarge - 50K-100K'!$D$346</c:f>
              <c:strCache>
                <c:ptCount val="1"/>
                <c:pt idx="0">
                  <c:v>60K Medium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'AWS 16x c5n.2xlarge - 50K-100K'!$L$858:$L$877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'AWS 16x c5n.2xlarge - 50K-100K'!$O$351:$O$366</c:f>
              <c:numCache>
                <c:formatCode>#,##0.000</c:formatCode>
                <c:ptCount val="16"/>
                <c:pt idx="0">
                  <c:v>1</c:v>
                </c:pt>
                <c:pt idx="1">
                  <c:v>1.7546614459797529</c:v>
                </c:pt>
                <c:pt idx="2">
                  <c:v>3.2641426206872843</c:v>
                </c:pt>
                <c:pt idx="3">
                  <c:v>4.291780966136308</c:v>
                </c:pt>
                <c:pt idx="4">
                  <c:v>5.8365052875818701</c:v>
                </c:pt>
                <c:pt idx="5">
                  <c:v>6.7834801997074914</c:v>
                </c:pt>
                <c:pt idx="6">
                  <c:v>7.9529012800517798</c:v>
                </c:pt>
                <c:pt idx="7">
                  <c:v>9.0618448571802972</c:v>
                </c:pt>
                <c:pt idx="8">
                  <c:v>10.486347665179949</c:v>
                </c:pt>
                <c:pt idx="9">
                  <c:v>11.882924993562952</c:v>
                </c:pt>
                <c:pt idx="10">
                  <c:v>13.035863331204489</c:v>
                </c:pt>
                <c:pt idx="11">
                  <c:v>14.325432099172026</c:v>
                </c:pt>
                <c:pt idx="12">
                  <c:v>14.962766700332438</c:v>
                </c:pt>
                <c:pt idx="13">
                  <c:v>15.585934280691619</c:v>
                </c:pt>
                <c:pt idx="14">
                  <c:v>17.279266869596732</c:v>
                </c:pt>
                <c:pt idx="15">
                  <c:v>18.522332507788452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901-6F43-A8D1-AD80AD25B586}"/>
            </c:ext>
          </c:extLst>
        </c:ser>
        <c:ser>
          <c:idx val="3"/>
          <c:order val="3"/>
          <c:tx>
            <c:strRef>
              <c:f>'AWS 16x c5n.2xlarge - 50K-100K'!$D$371</c:f>
              <c:strCache>
                <c:ptCount val="1"/>
                <c:pt idx="0">
                  <c:v>65K Medium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'AWS 16x c5n.2xlarge - 50K-100K'!$L$858:$L$877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'AWS 16x c5n.2xlarge - 50K-100K'!$O$376:$O$391</c:f>
              <c:numCache>
                <c:formatCode>#,##0.000</c:formatCode>
                <c:ptCount val="16"/>
                <c:pt idx="0">
                  <c:v>1</c:v>
                </c:pt>
                <c:pt idx="1">
                  <c:v>1.9162972104311176</c:v>
                </c:pt>
                <c:pt idx="2">
                  <c:v>2.7340575283293904</c:v>
                </c:pt>
                <c:pt idx="3">
                  <c:v>3.941484479898608</c:v>
                </c:pt>
                <c:pt idx="4">
                  <c:v>5.8284781920785527</c:v>
                </c:pt>
                <c:pt idx="5">
                  <c:v>7.0765356252992415</c:v>
                </c:pt>
                <c:pt idx="6">
                  <c:v>8.3454534649626044</c:v>
                </c:pt>
                <c:pt idx="7">
                  <c:v>9.6048776149611417</c:v>
                </c:pt>
                <c:pt idx="8">
                  <c:v>11.040254471309941</c:v>
                </c:pt>
                <c:pt idx="9">
                  <c:v>11.377922609616462</c:v>
                </c:pt>
                <c:pt idx="10">
                  <c:v>12.435218937592532</c:v>
                </c:pt>
                <c:pt idx="11">
                  <c:v>13.724438191166584</c:v>
                </c:pt>
                <c:pt idx="12">
                  <c:v>14.04137230296752</c:v>
                </c:pt>
                <c:pt idx="13">
                  <c:v>13.994206590591228</c:v>
                </c:pt>
                <c:pt idx="14">
                  <c:v>15.379111075966357</c:v>
                </c:pt>
                <c:pt idx="15">
                  <c:v>16.457105465077611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0901-6F43-A8D1-AD80AD25B586}"/>
            </c:ext>
          </c:extLst>
        </c:ser>
        <c:ser>
          <c:idx val="4"/>
          <c:order val="4"/>
          <c:tx>
            <c:strRef>
              <c:f>'AWS 16x c5n.2xlarge - 50K-100K'!$D$396</c:f>
              <c:strCache>
                <c:ptCount val="1"/>
                <c:pt idx="0">
                  <c:v>70K Medium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'AWS 16x c5n.2xlarge - 50K-100K'!$L$858:$L$877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'AWS 16x c5n.2xlarge - 50K-100K'!$O$401:$O$416</c:f>
              <c:numCache>
                <c:formatCode>#,##0.000</c:formatCode>
                <c:ptCount val="16"/>
                <c:pt idx="0">
                  <c:v>1</c:v>
                </c:pt>
                <c:pt idx="1">
                  <c:v>1.7020249287109717</c:v>
                </c:pt>
                <c:pt idx="2">
                  <c:v>2.824349558330006</c:v>
                </c:pt>
                <c:pt idx="3">
                  <c:v>4.0250520257338458</c:v>
                </c:pt>
                <c:pt idx="4">
                  <c:v>4.8055881309874158</c:v>
                </c:pt>
                <c:pt idx="5">
                  <c:v>6.0573599175985384</c:v>
                </c:pt>
                <c:pt idx="6">
                  <c:v>7.7281366365262416</c:v>
                </c:pt>
                <c:pt idx="7">
                  <c:v>9.0182529635414461</c:v>
                </c:pt>
                <c:pt idx="8">
                  <c:v>10.196776336546437</c:v>
                </c:pt>
                <c:pt idx="9">
                  <c:v>11.623093852656458</c:v>
                </c:pt>
                <c:pt idx="10">
                  <c:v>12.838729306775981</c:v>
                </c:pt>
                <c:pt idx="11">
                  <c:v>13.894812640177006</c:v>
                </c:pt>
                <c:pt idx="12">
                  <c:v>14.862572244293231</c:v>
                </c:pt>
                <c:pt idx="13">
                  <c:v>15.369422304373316</c:v>
                </c:pt>
                <c:pt idx="14">
                  <c:v>16.619722203845694</c:v>
                </c:pt>
                <c:pt idx="15">
                  <c:v>18.232026244896414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0901-6F43-A8D1-AD80AD25B586}"/>
            </c:ext>
          </c:extLst>
        </c:ser>
        <c:ser>
          <c:idx val="5"/>
          <c:order val="5"/>
          <c:tx>
            <c:strRef>
              <c:f>'AWS 16x c5n.2xlarge - 50K-100K'!$D$421</c:f>
              <c:strCache>
                <c:ptCount val="1"/>
                <c:pt idx="0">
                  <c:v>75K Medium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'AWS 16x c5n.2xlarge - 50K-100K'!$L$858:$L$877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'AWS 16x c5n.2xlarge - 50K-100K'!$O$426:$O$441</c:f>
              <c:numCache>
                <c:formatCode>#,##0.000</c:formatCode>
                <c:ptCount val="16"/>
                <c:pt idx="0">
                  <c:v>1</c:v>
                </c:pt>
                <c:pt idx="1">
                  <c:v>2.1543719389137741</c:v>
                </c:pt>
                <c:pt idx="2">
                  <c:v>3.0894397285708712</c:v>
                </c:pt>
                <c:pt idx="3">
                  <c:v>4.6398801229661295</c:v>
                </c:pt>
                <c:pt idx="4">
                  <c:v>5.6499272673970502</c:v>
                </c:pt>
                <c:pt idx="5">
                  <c:v>7.2489945930331299</c:v>
                </c:pt>
                <c:pt idx="6">
                  <c:v>8.8104305497624829</c:v>
                </c:pt>
                <c:pt idx="7">
                  <c:v>10.970393824528664</c:v>
                </c:pt>
                <c:pt idx="8">
                  <c:v>12.12636744668457</c:v>
                </c:pt>
                <c:pt idx="9">
                  <c:v>13.182753717934835</c:v>
                </c:pt>
                <c:pt idx="10">
                  <c:v>14.201856729145579</c:v>
                </c:pt>
                <c:pt idx="11">
                  <c:v>15.588889925637956</c:v>
                </c:pt>
                <c:pt idx="12">
                  <c:v>17.798520618817143</c:v>
                </c:pt>
                <c:pt idx="13">
                  <c:v>18.873622441803999</c:v>
                </c:pt>
                <c:pt idx="14">
                  <c:v>19.079733482945471</c:v>
                </c:pt>
                <c:pt idx="15">
                  <c:v>20.978894520780951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0901-6F43-A8D1-AD80AD25B586}"/>
            </c:ext>
          </c:extLst>
        </c:ser>
        <c:ser>
          <c:idx val="6"/>
          <c:order val="6"/>
          <c:tx>
            <c:strRef>
              <c:f>'AWS 16x c5n.2xlarge - 50K-100K'!$D$446</c:f>
              <c:strCache>
                <c:ptCount val="1"/>
                <c:pt idx="0">
                  <c:v>80K Medium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'AWS 16x c5n.2xlarge - 50K-100K'!$L$858:$L$877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'AWS 16x c5n.2xlarge - 50K-100K'!$O$451:$O$466</c:f>
              <c:numCache>
                <c:formatCode>#,##0.000</c:formatCode>
                <c:ptCount val="16"/>
                <c:pt idx="0">
                  <c:v>1</c:v>
                </c:pt>
                <c:pt idx="1">
                  <c:v>1.8757986919651397</c:v>
                </c:pt>
                <c:pt idx="2">
                  <c:v>3.0502291588997883</c:v>
                </c:pt>
                <c:pt idx="3">
                  <c:v>4.3772737741651291</c:v>
                </c:pt>
                <c:pt idx="4">
                  <c:v>6.1074261133345322</c:v>
                </c:pt>
                <c:pt idx="5">
                  <c:v>7.2154295790617864</c:v>
                </c:pt>
                <c:pt idx="6">
                  <c:v>8.3833127454875385</c:v>
                </c:pt>
                <c:pt idx="7">
                  <c:v>10.872806923080804</c:v>
                </c:pt>
                <c:pt idx="8">
                  <c:v>12.011173304348395</c:v>
                </c:pt>
                <c:pt idx="9">
                  <c:v>13.135305980078089</c:v>
                </c:pt>
                <c:pt idx="10">
                  <c:v>14.684520229825832</c:v>
                </c:pt>
                <c:pt idx="11">
                  <c:v>15.93430437046338</c:v>
                </c:pt>
                <c:pt idx="12">
                  <c:v>17.236415300936613</c:v>
                </c:pt>
                <c:pt idx="13">
                  <c:v>18.566177907348496</c:v>
                </c:pt>
                <c:pt idx="14">
                  <c:v>19.620390806083183</c:v>
                </c:pt>
                <c:pt idx="15">
                  <c:v>20.183543083188592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0901-6F43-A8D1-AD80AD25B586}"/>
            </c:ext>
          </c:extLst>
        </c:ser>
        <c:ser>
          <c:idx val="7"/>
          <c:order val="7"/>
          <c:tx>
            <c:strRef>
              <c:f>'AWS 16x c5n.2xlarge - 50K-100K'!$D$471</c:f>
              <c:strCache>
                <c:ptCount val="1"/>
                <c:pt idx="0">
                  <c:v>85K Medium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'AWS 16x c5n.2xlarge - 50K-100K'!$L$858:$L$877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'AWS 16x c5n.2xlarge - 50K-100K'!$O$476:$O$491</c:f>
              <c:numCache>
                <c:formatCode>#,##0.000</c:formatCode>
                <c:ptCount val="16"/>
                <c:pt idx="0">
                  <c:v>1</c:v>
                </c:pt>
                <c:pt idx="1">
                  <c:v>3.0020917466172592</c:v>
                </c:pt>
                <c:pt idx="2">
                  <c:v>4.4426304612893812</c:v>
                </c:pt>
                <c:pt idx="3">
                  <c:v>6.3999883155439905</c:v>
                </c:pt>
                <c:pt idx="4">
                  <c:v>8.9086114492510369</c:v>
                </c:pt>
                <c:pt idx="5">
                  <c:v>10.728483779525247</c:v>
                </c:pt>
                <c:pt idx="6">
                  <c:v>13.317498592481657</c:v>
                </c:pt>
                <c:pt idx="7">
                  <c:v>14.429169964931186</c:v>
                </c:pt>
                <c:pt idx="8">
                  <c:v>17.419671962115228</c:v>
                </c:pt>
                <c:pt idx="9">
                  <c:v>19.802451068172939</c:v>
                </c:pt>
                <c:pt idx="10">
                  <c:v>21.167139575870006</c:v>
                </c:pt>
                <c:pt idx="11">
                  <c:v>22.662314892181072</c:v>
                </c:pt>
                <c:pt idx="12">
                  <c:v>24.410297655915404</c:v>
                </c:pt>
                <c:pt idx="13">
                  <c:v>26.601908479244713</c:v>
                </c:pt>
                <c:pt idx="14">
                  <c:v>28.518835779511438</c:v>
                </c:pt>
                <c:pt idx="15">
                  <c:v>31.525843517129765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0901-6F43-A8D1-AD80AD25B586}"/>
            </c:ext>
          </c:extLst>
        </c:ser>
        <c:ser>
          <c:idx val="8"/>
          <c:order val="8"/>
          <c:tx>
            <c:strRef>
              <c:f>'AWS 16x c5n.2xlarge - 50K-100K'!$D$496</c:f>
              <c:strCache>
                <c:ptCount val="1"/>
                <c:pt idx="0">
                  <c:v>90K Medium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'AWS 16x c5n.2xlarge - 50K-100K'!$L$858:$L$877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'AWS 16x c5n.2xlarge - 50K-100K'!$O$501:$O$516</c:f>
              <c:numCache>
                <c:formatCode>#,##0.000</c:formatCode>
                <c:ptCount val="16"/>
                <c:pt idx="0">
                  <c:v>1</c:v>
                </c:pt>
                <c:pt idx="1">
                  <c:v>1.8382660139514673</c:v>
                </c:pt>
                <c:pt idx="2">
                  <c:v>2.8139403993167251</c:v>
                </c:pt>
                <c:pt idx="3">
                  <c:v>4.084807646978712</c:v>
                </c:pt>
                <c:pt idx="4">
                  <c:v>5.192831655134273</c:v>
                </c:pt>
                <c:pt idx="5">
                  <c:v>6.8169891707101957</c:v>
                </c:pt>
                <c:pt idx="6">
                  <c:v>8.2055783426860369</c:v>
                </c:pt>
                <c:pt idx="7">
                  <c:v>9.5878217144301559</c:v>
                </c:pt>
                <c:pt idx="8">
                  <c:v>10.498685668082395</c:v>
                </c:pt>
                <c:pt idx="9">
                  <c:v>13.169515326897315</c:v>
                </c:pt>
                <c:pt idx="10">
                  <c:v>14.518904309250468</c:v>
                </c:pt>
                <c:pt idx="11">
                  <c:v>15.825962980657522</c:v>
                </c:pt>
                <c:pt idx="12">
                  <c:v>17.806134290322174</c:v>
                </c:pt>
                <c:pt idx="13">
                  <c:v>19.538915676226832</c:v>
                </c:pt>
                <c:pt idx="14">
                  <c:v>19.842357906243272</c:v>
                </c:pt>
                <c:pt idx="15">
                  <c:v>19.771871413142861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0901-6F43-A8D1-AD80AD25B586}"/>
            </c:ext>
          </c:extLst>
        </c:ser>
        <c:ser>
          <c:idx val="9"/>
          <c:order val="9"/>
          <c:tx>
            <c:strRef>
              <c:f>'AWS 16x c5n.2xlarge - 50K-100K'!$D$521</c:f>
              <c:strCache>
                <c:ptCount val="1"/>
                <c:pt idx="0">
                  <c:v>95K Medium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'AWS 16x c5n.2xlarge - 50K-100K'!$L$858:$L$877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'AWS 16x c5n.2xlarge - 50K-100K'!$O$526:$O$541</c:f>
              <c:numCache>
                <c:formatCode>#,##0.000</c:formatCode>
                <c:ptCount val="16"/>
                <c:pt idx="0">
                  <c:v>1</c:v>
                </c:pt>
                <c:pt idx="1">
                  <c:v>1.6516780354694407</c:v>
                </c:pt>
                <c:pt idx="2">
                  <c:v>2.615806772290926</c:v>
                </c:pt>
                <c:pt idx="3">
                  <c:v>3.7514086735100602</c:v>
                </c:pt>
                <c:pt idx="4">
                  <c:v>4.6333386239209098</c:v>
                </c:pt>
                <c:pt idx="5">
                  <c:v>6.9928755326824419</c:v>
                </c:pt>
                <c:pt idx="6">
                  <c:v>8.2163222556510149</c:v>
                </c:pt>
                <c:pt idx="7">
                  <c:v>8.8278969415110407</c:v>
                </c:pt>
                <c:pt idx="8">
                  <c:v>10.265367058017526</c:v>
                </c:pt>
                <c:pt idx="9">
                  <c:v>11.66593355614933</c:v>
                </c:pt>
                <c:pt idx="10">
                  <c:v>13.451957065082494</c:v>
                </c:pt>
                <c:pt idx="11">
                  <c:v>15.086072251196171</c:v>
                </c:pt>
                <c:pt idx="12">
                  <c:v>15.729874528661657</c:v>
                </c:pt>
                <c:pt idx="13">
                  <c:v>16.811856170045342</c:v>
                </c:pt>
                <c:pt idx="14">
                  <c:v>18.170876269577146</c:v>
                </c:pt>
                <c:pt idx="15">
                  <c:v>20.17329995239368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0901-6F43-A8D1-AD80AD25B586}"/>
            </c:ext>
          </c:extLst>
        </c:ser>
        <c:ser>
          <c:idx val="10"/>
          <c:order val="10"/>
          <c:tx>
            <c:strRef>
              <c:f>'AWS 16x c5n.2xlarge - 50K-100K'!$D$546</c:f>
              <c:strCache>
                <c:ptCount val="1"/>
                <c:pt idx="0">
                  <c:v>100K Medium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'AWS 16x c5n.2xlarge - 50K-100K'!$L$858:$L$877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'AWS 16x c5n.2xlarge - 50K-100K'!$O$551:$O$566</c:f>
              <c:numCache>
                <c:formatCode>#,##0.000</c:formatCode>
                <c:ptCount val="16"/>
                <c:pt idx="0">
                  <c:v>1</c:v>
                </c:pt>
                <c:pt idx="1">
                  <c:v>2.4034933290044935</c:v>
                </c:pt>
                <c:pt idx="2">
                  <c:v>4.4946694918692236</c:v>
                </c:pt>
                <c:pt idx="3">
                  <c:v>6.8923554601559482</c:v>
                </c:pt>
                <c:pt idx="4">
                  <c:v>9.1402173149186794</c:v>
                </c:pt>
                <c:pt idx="5">
                  <c:v>10.549655238643268</c:v>
                </c:pt>
                <c:pt idx="6">
                  <c:v>14.557865295506719</c:v>
                </c:pt>
                <c:pt idx="7">
                  <c:v>17.498819580654345</c:v>
                </c:pt>
                <c:pt idx="8">
                  <c:v>19.608564202025232</c:v>
                </c:pt>
                <c:pt idx="9">
                  <c:v>22.037196868955</c:v>
                </c:pt>
                <c:pt idx="10">
                  <c:v>23.915356434260453</c:v>
                </c:pt>
                <c:pt idx="11">
                  <c:v>25.806599080471635</c:v>
                </c:pt>
                <c:pt idx="12">
                  <c:v>26.861207076583433</c:v>
                </c:pt>
                <c:pt idx="13">
                  <c:v>30.668537833216384</c:v>
                </c:pt>
                <c:pt idx="14">
                  <c:v>31.403840609864485</c:v>
                </c:pt>
                <c:pt idx="15">
                  <c:v>34.56163846452079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0901-6F43-A8D1-AD80AD25B586}"/>
            </c:ext>
          </c:extLst>
        </c:ser>
        <c:ser>
          <c:idx val="11"/>
          <c:order val="11"/>
          <c:tx>
            <c:strRef>
              <c:f>'AWS 16x c5n.2xlarge - 50K-100K'!$O$854</c:f>
              <c:strCache>
                <c:ptCount val="1"/>
                <c:pt idx="0">
                  <c:v>Linear Speed-up</c:v>
                </c:pt>
              </c:strCache>
            </c:strRef>
          </c:tx>
          <c:spPr>
            <a:ln w="28575" cap="flat">
              <a:solidFill>
                <a:srgbClr val="FFADE3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'AWS 16x c5n.2xlarge - 50K-100K'!$L$858:$L$877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'AWS 16x c5n.2xlarge - 50K-100K'!$O$858:$O$874</c:f>
              <c:numCache>
                <c:formatCode>#,##0.000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0901-6F43-A8D1-AD80AD25B5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9137999"/>
        <c:axId val="1698763631"/>
      </c:lineChart>
      <c:catAx>
        <c:axId val="16991379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</a:t>
                </a:r>
                <a:r>
                  <a:rPr lang="en-US" baseline="0"/>
                  <a:t> of Nodes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763631"/>
        <c:crosses val="autoZero"/>
        <c:auto val="1"/>
        <c:lblAlgn val="ctr"/>
        <c:lblOffset val="100"/>
        <c:noMultiLvlLbl val="0"/>
      </c:catAx>
      <c:valAx>
        <c:axId val="169876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Speed-up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137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sng" strike="noStrike" baseline="0">
                <a:effectLst/>
              </a:rPr>
              <a:t>MPI-CPU (Cluster) Dijkstra</a:t>
            </a:r>
            <a:r>
              <a:rPr lang="en-US" b="1" u="sng"/>
              <a:t> - 50K</a:t>
            </a:r>
            <a:r>
              <a:rPr lang="en-US" b="1" u="sng" baseline="0"/>
              <a:t>-100K - </a:t>
            </a:r>
            <a:r>
              <a:rPr lang="en-US" b="1" u="sng"/>
              <a:t>Dense - Speed-up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'AWS 16x c5n.2xlarge - 50K-100K'!$D$579</c:f>
              <c:strCache>
                <c:ptCount val="1"/>
                <c:pt idx="0">
                  <c:v>50K Dense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'AWS 16x c5n.2xlarge - 50K-100K'!$L$858:$L$877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'AWS 16x c5n.2xlarge - 50K-100K'!$O$584:$O$599</c:f>
              <c:numCache>
                <c:formatCode>#,##0.000</c:formatCode>
                <c:ptCount val="16"/>
                <c:pt idx="0">
                  <c:v>1</c:v>
                </c:pt>
                <c:pt idx="1">
                  <c:v>1.3935640186783032</c:v>
                </c:pt>
                <c:pt idx="2">
                  <c:v>4.5057446875175664</c:v>
                </c:pt>
                <c:pt idx="3">
                  <c:v>4.3626667564897952</c:v>
                </c:pt>
                <c:pt idx="4">
                  <c:v>4.3396407990822485</c:v>
                </c:pt>
                <c:pt idx="5">
                  <c:v>4.2429860868758533</c:v>
                </c:pt>
                <c:pt idx="6">
                  <c:v>6.7660778221822859</c:v>
                </c:pt>
                <c:pt idx="7">
                  <c:v>6.6103671066473551</c:v>
                </c:pt>
                <c:pt idx="8">
                  <c:v>7.2139921724134677</c:v>
                </c:pt>
                <c:pt idx="9">
                  <c:v>9.5951335824025943</c:v>
                </c:pt>
                <c:pt idx="10">
                  <c:v>9.566145873126386</c:v>
                </c:pt>
                <c:pt idx="11">
                  <c:v>9.9819315633911145</c:v>
                </c:pt>
                <c:pt idx="12">
                  <c:v>10.541318340625944</c:v>
                </c:pt>
                <c:pt idx="13">
                  <c:v>13.486522117744864</c:v>
                </c:pt>
                <c:pt idx="14">
                  <c:v>14.025100182724108</c:v>
                </c:pt>
                <c:pt idx="15">
                  <c:v>13.300829130236844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1C7D-444D-9425-7A6147888709}"/>
            </c:ext>
          </c:extLst>
        </c:ser>
        <c:ser>
          <c:idx val="1"/>
          <c:order val="1"/>
          <c:tx>
            <c:strRef>
              <c:f>'AWS 16x c5n.2xlarge - 50K-100K'!$D$604</c:f>
              <c:strCache>
                <c:ptCount val="1"/>
                <c:pt idx="0">
                  <c:v>55K Dense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'AWS 16x c5n.2xlarge - 50K-100K'!$L$858:$L$877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'AWS 16x c5n.2xlarge - 50K-100K'!$O$609:$O$624</c:f>
              <c:numCache>
                <c:formatCode>#,##0.000</c:formatCode>
                <c:ptCount val="16"/>
                <c:pt idx="0">
                  <c:v>1</c:v>
                </c:pt>
                <c:pt idx="1">
                  <c:v>1.0969917904312807</c:v>
                </c:pt>
                <c:pt idx="2">
                  <c:v>2.2273694470177738</c:v>
                </c:pt>
                <c:pt idx="3">
                  <c:v>2.6846654313732699</c:v>
                </c:pt>
                <c:pt idx="4">
                  <c:v>3.2546075008670274</c:v>
                </c:pt>
                <c:pt idx="5">
                  <c:v>7.5005923897030851</c:v>
                </c:pt>
                <c:pt idx="6">
                  <c:v>8.9015626129346686</c:v>
                </c:pt>
                <c:pt idx="7">
                  <c:v>10.937062219394026</c:v>
                </c:pt>
                <c:pt idx="8">
                  <c:v>11.196879149400075</c:v>
                </c:pt>
                <c:pt idx="9">
                  <c:v>13.585816400914988</c:v>
                </c:pt>
                <c:pt idx="10">
                  <c:v>15.355269160505463</c:v>
                </c:pt>
                <c:pt idx="11">
                  <c:v>15.098537455477802</c:v>
                </c:pt>
                <c:pt idx="12">
                  <c:v>15.96028431508155</c:v>
                </c:pt>
                <c:pt idx="13">
                  <c:v>16.619514829663707</c:v>
                </c:pt>
                <c:pt idx="14">
                  <c:v>16.154058138282409</c:v>
                </c:pt>
                <c:pt idx="15">
                  <c:v>16.189367793202479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1C7D-444D-9425-7A6147888709}"/>
            </c:ext>
          </c:extLst>
        </c:ser>
        <c:ser>
          <c:idx val="2"/>
          <c:order val="2"/>
          <c:tx>
            <c:strRef>
              <c:f>'AWS 16x c5n.2xlarge - 50K-100K'!$D$629</c:f>
              <c:strCache>
                <c:ptCount val="1"/>
                <c:pt idx="0">
                  <c:v>60K Dense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'AWS 16x c5n.2xlarge - 50K-100K'!$L$858:$L$877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'AWS 16x c5n.2xlarge - 50K-100K'!$O$634:$O$649</c:f>
              <c:numCache>
                <c:formatCode>#,##0.000</c:formatCode>
                <c:ptCount val="16"/>
                <c:pt idx="0">
                  <c:v>1</c:v>
                </c:pt>
                <c:pt idx="1">
                  <c:v>1.2178144126858204</c:v>
                </c:pt>
                <c:pt idx="2">
                  <c:v>1.9598669999119374</c:v>
                </c:pt>
                <c:pt idx="3">
                  <c:v>2.9794980778559812</c:v>
                </c:pt>
                <c:pt idx="4">
                  <c:v>3.1820692844273282</c:v>
                </c:pt>
                <c:pt idx="5">
                  <c:v>4.6504467915896832</c:v>
                </c:pt>
                <c:pt idx="6">
                  <c:v>5.8901943132360826</c:v>
                </c:pt>
                <c:pt idx="7">
                  <c:v>5.9329301713007538</c:v>
                </c:pt>
                <c:pt idx="8">
                  <c:v>6.0195765242999739</c:v>
                </c:pt>
                <c:pt idx="9">
                  <c:v>7.0695561870387955</c:v>
                </c:pt>
                <c:pt idx="10">
                  <c:v>8.0660916018961242</c:v>
                </c:pt>
                <c:pt idx="11">
                  <c:v>7.761887367920802</c:v>
                </c:pt>
                <c:pt idx="12">
                  <c:v>18.147118449769064</c:v>
                </c:pt>
                <c:pt idx="13">
                  <c:v>18.967403730763778</c:v>
                </c:pt>
                <c:pt idx="14">
                  <c:v>18.990840307424506</c:v>
                </c:pt>
                <c:pt idx="15">
                  <c:v>18.210125280556881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1C7D-444D-9425-7A6147888709}"/>
            </c:ext>
          </c:extLst>
        </c:ser>
        <c:ser>
          <c:idx val="3"/>
          <c:order val="3"/>
          <c:tx>
            <c:strRef>
              <c:f>'AWS 16x c5n.2xlarge - 50K-100K'!$D$654</c:f>
              <c:strCache>
                <c:ptCount val="1"/>
                <c:pt idx="0">
                  <c:v>65K Dense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'AWS 16x c5n.2xlarge - 50K-100K'!$L$858:$L$877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'AWS 16x c5n.2xlarge - 50K-100K'!$O$659:$O$674</c:f>
              <c:numCache>
                <c:formatCode>#,##0.000</c:formatCode>
                <c:ptCount val="16"/>
                <c:pt idx="0">
                  <c:v>1</c:v>
                </c:pt>
                <c:pt idx="1">
                  <c:v>1.3570092733798302</c:v>
                </c:pt>
                <c:pt idx="2">
                  <c:v>1.9770595920107994</c:v>
                </c:pt>
                <c:pt idx="3">
                  <c:v>2.5869581404578237</c:v>
                </c:pt>
                <c:pt idx="4">
                  <c:v>3.0007341714317795</c:v>
                </c:pt>
                <c:pt idx="5">
                  <c:v>3.7586229972757432</c:v>
                </c:pt>
                <c:pt idx="6">
                  <c:v>4.4443912129963827</c:v>
                </c:pt>
                <c:pt idx="7">
                  <c:v>6.0970612051714328</c:v>
                </c:pt>
                <c:pt idx="8">
                  <c:v>5.8428503320316976</c:v>
                </c:pt>
                <c:pt idx="9">
                  <c:v>7.2836466076889819</c:v>
                </c:pt>
                <c:pt idx="10">
                  <c:v>6.4670264758633174</c:v>
                </c:pt>
                <c:pt idx="11">
                  <c:v>8.6641439854256515</c:v>
                </c:pt>
                <c:pt idx="12">
                  <c:v>8.7793117416208073</c:v>
                </c:pt>
                <c:pt idx="13">
                  <c:v>15.194211935488207</c:v>
                </c:pt>
                <c:pt idx="14">
                  <c:v>15.154338760531466</c:v>
                </c:pt>
                <c:pt idx="15">
                  <c:v>15.683351811990525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1C7D-444D-9425-7A6147888709}"/>
            </c:ext>
          </c:extLst>
        </c:ser>
        <c:ser>
          <c:idx val="4"/>
          <c:order val="4"/>
          <c:tx>
            <c:strRef>
              <c:f>'AWS 16x c5n.2xlarge - 50K-100K'!$D$679</c:f>
              <c:strCache>
                <c:ptCount val="1"/>
                <c:pt idx="0">
                  <c:v>70K Dense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'AWS 16x c5n.2xlarge - 50K-100K'!$L$858:$L$877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'AWS 16x c5n.2xlarge - 50K-100K'!$O$684:$O$699</c:f>
              <c:numCache>
                <c:formatCode>#,##0.000</c:formatCode>
                <c:ptCount val="16"/>
                <c:pt idx="0">
                  <c:v>1</c:v>
                </c:pt>
                <c:pt idx="1">
                  <c:v>1.4581092753323948</c:v>
                </c:pt>
                <c:pt idx="2">
                  <c:v>1.894009853221474</c:v>
                </c:pt>
                <c:pt idx="3">
                  <c:v>2.8415144283040084</c:v>
                </c:pt>
                <c:pt idx="4">
                  <c:v>3.1596513985924926</c:v>
                </c:pt>
                <c:pt idx="5">
                  <c:v>3.9524350335093992</c:v>
                </c:pt>
                <c:pt idx="6">
                  <c:v>5.0006411140071849</c:v>
                </c:pt>
                <c:pt idx="7">
                  <c:v>5.5062299904667098</c:v>
                </c:pt>
                <c:pt idx="8">
                  <c:v>8.6389481102105794</c:v>
                </c:pt>
                <c:pt idx="9">
                  <c:v>8.5220093071428487</c:v>
                </c:pt>
                <c:pt idx="10">
                  <c:v>8.3675770276065169</c:v>
                </c:pt>
                <c:pt idx="11">
                  <c:v>19.221188101268361</c:v>
                </c:pt>
                <c:pt idx="12">
                  <c:v>18.506567259501985</c:v>
                </c:pt>
                <c:pt idx="13">
                  <c:v>19.598028240239881</c:v>
                </c:pt>
                <c:pt idx="14">
                  <c:v>24.634830877970572</c:v>
                </c:pt>
                <c:pt idx="15">
                  <c:v>24.338269037463391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1C7D-444D-9425-7A6147888709}"/>
            </c:ext>
          </c:extLst>
        </c:ser>
        <c:ser>
          <c:idx val="5"/>
          <c:order val="5"/>
          <c:tx>
            <c:strRef>
              <c:f>'AWS 16x c5n.2xlarge - 50K-100K'!$D$704</c:f>
              <c:strCache>
                <c:ptCount val="1"/>
                <c:pt idx="0">
                  <c:v>75K Dense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'AWS 16x c5n.2xlarge - 50K-100K'!$L$858:$L$877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'AWS 16x c5n.2xlarge - 50K-100K'!$O$709:$O$724</c:f>
              <c:numCache>
                <c:formatCode>#,##0.000</c:formatCode>
                <c:ptCount val="16"/>
                <c:pt idx="0">
                  <c:v>1</c:v>
                </c:pt>
                <c:pt idx="1">
                  <c:v>1.2791284125381797</c:v>
                </c:pt>
                <c:pt idx="2">
                  <c:v>1.7299620688476096</c:v>
                </c:pt>
                <c:pt idx="3">
                  <c:v>2.7923898574590291</c:v>
                </c:pt>
                <c:pt idx="4">
                  <c:v>3.7075881747521136</c:v>
                </c:pt>
                <c:pt idx="5">
                  <c:v>3.4192262930998361</c:v>
                </c:pt>
                <c:pt idx="6">
                  <c:v>4.0263597428000688</c:v>
                </c:pt>
                <c:pt idx="7">
                  <c:v>7.8247781325053172</c:v>
                </c:pt>
                <c:pt idx="8">
                  <c:v>7.8683568780333095</c:v>
                </c:pt>
                <c:pt idx="9">
                  <c:v>8.4921647990569209</c:v>
                </c:pt>
                <c:pt idx="10">
                  <c:v>7.7640138546629034</c:v>
                </c:pt>
                <c:pt idx="11">
                  <c:v>8.5774883811270595</c:v>
                </c:pt>
                <c:pt idx="12">
                  <c:v>19.272542689353756</c:v>
                </c:pt>
                <c:pt idx="13">
                  <c:v>19.019146042608927</c:v>
                </c:pt>
                <c:pt idx="14">
                  <c:v>19.978098713789716</c:v>
                </c:pt>
                <c:pt idx="15">
                  <c:v>19.539584736697833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1C7D-444D-9425-7A6147888709}"/>
            </c:ext>
          </c:extLst>
        </c:ser>
        <c:ser>
          <c:idx val="6"/>
          <c:order val="6"/>
          <c:tx>
            <c:strRef>
              <c:f>'AWS 16x c5n.2xlarge - 50K-100K'!$D$729</c:f>
              <c:strCache>
                <c:ptCount val="1"/>
                <c:pt idx="0">
                  <c:v>80K Dense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'AWS 16x c5n.2xlarge - 50K-100K'!$L$858:$L$877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'AWS 16x c5n.2xlarge - 50K-100K'!$O$734:$O$749</c:f>
              <c:numCache>
                <c:formatCode>#,##0.000</c:formatCode>
                <c:ptCount val="16"/>
                <c:pt idx="0">
                  <c:v>1</c:v>
                </c:pt>
                <c:pt idx="1">
                  <c:v>1.4545511522228143</c:v>
                </c:pt>
                <c:pt idx="2">
                  <c:v>1.9291781519859119</c:v>
                </c:pt>
                <c:pt idx="3">
                  <c:v>2.7371016321868549</c:v>
                </c:pt>
                <c:pt idx="4">
                  <c:v>3.5903710636847412</c:v>
                </c:pt>
                <c:pt idx="5">
                  <c:v>5.5692784115079155</c:v>
                </c:pt>
                <c:pt idx="6">
                  <c:v>5.5764173505009875</c:v>
                </c:pt>
                <c:pt idx="7">
                  <c:v>7.2848378440659314</c:v>
                </c:pt>
                <c:pt idx="8">
                  <c:v>7.8224084818704007</c:v>
                </c:pt>
                <c:pt idx="9">
                  <c:v>7.6175616395948484</c:v>
                </c:pt>
                <c:pt idx="10">
                  <c:v>7.7613117383425223</c:v>
                </c:pt>
                <c:pt idx="11">
                  <c:v>9.486139719993723</c:v>
                </c:pt>
                <c:pt idx="12">
                  <c:v>10.129765389153713</c:v>
                </c:pt>
                <c:pt idx="13">
                  <c:v>11.827235648777428</c:v>
                </c:pt>
                <c:pt idx="14">
                  <c:v>11.933179806655943</c:v>
                </c:pt>
                <c:pt idx="15">
                  <c:v>22.251928906970196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1C7D-444D-9425-7A6147888709}"/>
            </c:ext>
          </c:extLst>
        </c:ser>
        <c:ser>
          <c:idx val="7"/>
          <c:order val="7"/>
          <c:tx>
            <c:strRef>
              <c:f>'AWS 16x c5n.2xlarge - 50K-100K'!$D$754</c:f>
              <c:strCache>
                <c:ptCount val="1"/>
                <c:pt idx="0">
                  <c:v>85K Dense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'AWS 16x c5n.2xlarge - 50K-100K'!$L$858:$L$877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'AWS 16x c5n.2xlarge - 50K-100K'!$O$759:$O$774</c:f>
              <c:numCache>
                <c:formatCode>#,##0.000</c:formatCode>
                <c:ptCount val="16"/>
                <c:pt idx="0">
                  <c:v>1</c:v>
                </c:pt>
                <c:pt idx="1">
                  <c:v>1.3041706160972442</c:v>
                </c:pt>
                <c:pt idx="2">
                  <c:v>1.9585001848764212</c:v>
                </c:pt>
                <c:pt idx="3">
                  <c:v>2.5853085762730852</c:v>
                </c:pt>
                <c:pt idx="4">
                  <c:v>3.5830156970942602</c:v>
                </c:pt>
                <c:pt idx="5">
                  <c:v>4.5082202971281173</c:v>
                </c:pt>
                <c:pt idx="6">
                  <c:v>4.7562875655178463</c:v>
                </c:pt>
                <c:pt idx="7">
                  <c:v>5.8334630869728423</c:v>
                </c:pt>
                <c:pt idx="8">
                  <c:v>5.5476083608449382</c:v>
                </c:pt>
                <c:pt idx="9">
                  <c:v>8.6182391138966352</c:v>
                </c:pt>
                <c:pt idx="10">
                  <c:v>8.4330718717287052</c:v>
                </c:pt>
                <c:pt idx="11">
                  <c:v>8.8338826501172427</c:v>
                </c:pt>
                <c:pt idx="12">
                  <c:v>9.897529565280216</c:v>
                </c:pt>
                <c:pt idx="13">
                  <c:v>9.2039190957689012</c:v>
                </c:pt>
                <c:pt idx="14">
                  <c:v>9.4618332669778429</c:v>
                </c:pt>
                <c:pt idx="15">
                  <c:v>16.077224296271645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1C7D-444D-9425-7A6147888709}"/>
            </c:ext>
          </c:extLst>
        </c:ser>
        <c:ser>
          <c:idx val="8"/>
          <c:order val="8"/>
          <c:tx>
            <c:strRef>
              <c:f>'AWS 16x c5n.2xlarge - 50K-100K'!$D$779</c:f>
              <c:strCache>
                <c:ptCount val="1"/>
                <c:pt idx="0">
                  <c:v>90K Dense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'AWS 16x c5n.2xlarge - 50K-100K'!$L$858:$L$877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'AWS 16x c5n.2xlarge - 50K-100K'!$O$784:$O$799</c:f>
              <c:numCache>
                <c:formatCode>#,##0.000</c:formatCode>
                <c:ptCount val="16"/>
                <c:pt idx="0">
                  <c:v>1</c:v>
                </c:pt>
                <c:pt idx="1">
                  <c:v>1.5331437590898471</c:v>
                </c:pt>
                <c:pt idx="2">
                  <c:v>2.1930408259634802</c:v>
                </c:pt>
                <c:pt idx="3">
                  <c:v>3.2470202234328411</c:v>
                </c:pt>
                <c:pt idx="4">
                  <c:v>4.702577824300529</c:v>
                </c:pt>
                <c:pt idx="5">
                  <c:v>4.7813008635697392</c:v>
                </c:pt>
                <c:pt idx="6">
                  <c:v>5.8761337774146263</c:v>
                </c:pt>
                <c:pt idx="7">
                  <c:v>6.1963955162496926</c:v>
                </c:pt>
                <c:pt idx="8">
                  <c:v>6.6640610953135262</c:v>
                </c:pt>
                <c:pt idx="9">
                  <c:v>10.221371456367303</c:v>
                </c:pt>
                <c:pt idx="10">
                  <c:v>10.331053001850819</c:v>
                </c:pt>
                <c:pt idx="11">
                  <c:v>12.26616271493087</c:v>
                </c:pt>
                <c:pt idx="12">
                  <c:v>12.535270007497457</c:v>
                </c:pt>
                <c:pt idx="13">
                  <c:v>14.203547922619526</c:v>
                </c:pt>
                <c:pt idx="14">
                  <c:v>14.172224877699437</c:v>
                </c:pt>
                <c:pt idx="15">
                  <c:v>13.539152376481873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1C7D-444D-9425-7A6147888709}"/>
            </c:ext>
          </c:extLst>
        </c:ser>
        <c:ser>
          <c:idx val="9"/>
          <c:order val="9"/>
          <c:tx>
            <c:strRef>
              <c:f>'AWS 16x c5n.2xlarge - 50K-100K'!$D$804</c:f>
              <c:strCache>
                <c:ptCount val="1"/>
                <c:pt idx="0">
                  <c:v>95K Dense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'AWS 16x c5n.2xlarge - 50K-100K'!$L$858:$L$877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'AWS 16x c5n.2xlarge - 50K-100K'!$O$809:$O$824</c:f>
              <c:numCache>
                <c:formatCode>#,##0.000</c:formatCode>
                <c:ptCount val="16"/>
                <c:pt idx="0">
                  <c:v>1</c:v>
                </c:pt>
                <c:pt idx="1">
                  <c:v>1.3344700649285433</c:v>
                </c:pt>
                <c:pt idx="2">
                  <c:v>1.8436713427799689</c:v>
                </c:pt>
                <c:pt idx="3">
                  <c:v>2.1368663280014308</c:v>
                </c:pt>
                <c:pt idx="4">
                  <c:v>3.5660169426331949</c:v>
                </c:pt>
                <c:pt idx="5">
                  <c:v>3.6170099462835394</c:v>
                </c:pt>
                <c:pt idx="6">
                  <c:v>4.441424706503347</c:v>
                </c:pt>
                <c:pt idx="7">
                  <c:v>5.5466090718844585</c:v>
                </c:pt>
                <c:pt idx="8">
                  <c:v>6.0380346932234561</c:v>
                </c:pt>
                <c:pt idx="9">
                  <c:v>6.5724104262346295</c:v>
                </c:pt>
                <c:pt idx="10">
                  <c:v>6.9479905875136554</c:v>
                </c:pt>
                <c:pt idx="11">
                  <c:v>9.559132350807289</c:v>
                </c:pt>
                <c:pt idx="12">
                  <c:v>8.8325477635238165</c:v>
                </c:pt>
                <c:pt idx="13">
                  <c:v>10.795737272038528</c:v>
                </c:pt>
                <c:pt idx="14">
                  <c:v>11.880959831726194</c:v>
                </c:pt>
                <c:pt idx="15">
                  <c:v>12.437136083491051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1C7D-444D-9425-7A6147888709}"/>
            </c:ext>
          </c:extLst>
        </c:ser>
        <c:ser>
          <c:idx val="10"/>
          <c:order val="10"/>
          <c:tx>
            <c:strRef>
              <c:f>'AWS 16x c5n.2xlarge - 50K-100K'!$D$829</c:f>
              <c:strCache>
                <c:ptCount val="1"/>
                <c:pt idx="0">
                  <c:v>100K Dense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'AWS 16x c5n.2xlarge - 50K-100K'!$L$858:$L$877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'AWS 16x c5n.2xlarge - 50K-100K'!$O$834:$O$849</c:f>
              <c:numCache>
                <c:formatCode>#,##0.000</c:formatCode>
                <c:ptCount val="16"/>
                <c:pt idx="0">
                  <c:v>1</c:v>
                </c:pt>
                <c:pt idx="1">
                  <c:v>1.071557180403538</c:v>
                </c:pt>
                <c:pt idx="2">
                  <c:v>1.9114910409697199</c:v>
                </c:pt>
                <c:pt idx="3">
                  <c:v>2.993126287780373</c:v>
                </c:pt>
                <c:pt idx="4">
                  <c:v>3.1787634744913151</c:v>
                </c:pt>
                <c:pt idx="5">
                  <c:v>3.9306931582695226</c:v>
                </c:pt>
                <c:pt idx="6">
                  <c:v>5.236031986723666</c:v>
                </c:pt>
                <c:pt idx="7">
                  <c:v>5.1882159245001693</c:v>
                </c:pt>
                <c:pt idx="8">
                  <c:v>6.5152964284271544</c:v>
                </c:pt>
                <c:pt idx="9">
                  <c:v>6.2007913616465569</c:v>
                </c:pt>
                <c:pt idx="10">
                  <c:v>14.442588026305343</c:v>
                </c:pt>
                <c:pt idx="11">
                  <c:v>12.369130121807697</c:v>
                </c:pt>
                <c:pt idx="12">
                  <c:v>12.05024564452661</c:v>
                </c:pt>
                <c:pt idx="13">
                  <c:v>12.974676083918434</c:v>
                </c:pt>
                <c:pt idx="14">
                  <c:v>12.615192002762296</c:v>
                </c:pt>
                <c:pt idx="15">
                  <c:v>21.973916498455292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1C7D-444D-9425-7A6147888709}"/>
            </c:ext>
          </c:extLst>
        </c:ser>
        <c:ser>
          <c:idx val="11"/>
          <c:order val="11"/>
          <c:tx>
            <c:strRef>
              <c:f>'AWS 16x c5n.2xlarge - 50K-100K'!$O$854</c:f>
              <c:strCache>
                <c:ptCount val="1"/>
                <c:pt idx="0">
                  <c:v>Linear Speed-up</c:v>
                </c:pt>
              </c:strCache>
            </c:strRef>
          </c:tx>
          <c:spPr>
            <a:ln w="28575" cap="flat">
              <a:solidFill>
                <a:srgbClr val="FFADE3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'AWS 16x c5n.2xlarge - 50K-100K'!$L$858:$L$877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'AWS 16x c5n.2xlarge - 50K-100K'!$O$858:$O$874</c:f>
              <c:numCache>
                <c:formatCode>#,##0.000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1C7D-444D-9425-7A61478887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9137999"/>
        <c:axId val="1698763631"/>
      </c:lineChart>
      <c:catAx>
        <c:axId val="16991379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</a:t>
                </a:r>
                <a:r>
                  <a:rPr lang="en-US" baseline="0"/>
                  <a:t> of Nodes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763631"/>
        <c:crosses val="autoZero"/>
        <c:auto val="1"/>
        <c:lblAlgn val="ctr"/>
        <c:lblOffset val="100"/>
        <c:noMultiLvlLbl val="0"/>
      </c:catAx>
      <c:valAx>
        <c:axId val="169876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Speed-up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137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sng" strike="noStrike" baseline="0">
                <a:effectLst/>
              </a:rPr>
              <a:t>MPI-CPU (Cluster) Dijkstra - </a:t>
            </a:r>
            <a:r>
              <a:rPr lang="en-US" b="1" u="sng"/>
              <a:t>50K</a:t>
            </a:r>
            <a:r>
              <a:rPr lang="en-US" b="1" u="sng" baseline="0"/>
              <a:t>-100K - </a:t>
            </a:r>
            <a:r>
              <a:rPr lang="en-US" b="1" u="sng"/>
              <a:t>Dense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'AWS 16x c5n.2xlarge - 50K-100K'!$D$579</c:f>
              <c:strCache>
                <c:ptCount val="1"/>
                <c:pt idx="0">
                  <c:v>50K Dense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'AWS 16x c5n.2xlarge - 50K-100K'!$B$809:$B$824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16x c5n.2xlarge - 50K-100K'!$L$584:$L$599</c:f>
              <c:numCache>
                <c:formatCode>#,##0.000</c:formatCode>
                <c:ptCount val="16"/>
                <c:pt idx="0">
                  <c:v>19557.328999999998</c:v>
                </c:pt>
                <c:pt idx="1">
                  <c:v>14034.037</c:v>
                </c:pt>
                <c:pt idx="2">
                  <c:v>4340.5320000000002</c:v>
                </c:pt>
                <c:pt idx="3">
                  <c:v>4482.884</c:v>
                </c:pt>
                <c:pt idx="4">
                  <c:v>4506.67</c:v>
                </c:pt>
                <c:pt idx="5">
                  <c:v>4609.3314</c:v>
                </c:pt>
                <c:pt idx="6">
                  <c:v>2890.4972000000002</c:v>
                </c:pt>
                <c:pt idx="7">
                  <c:v>2958.5843999999997</c:v>
                </c:pt>
                <c:pt idx="8">
                  <c:v>2711.0271999999995</c:v>
                </c:pt>
                <c:pt idx="9">
                  <c:v>2038.2549999999999</c:v>
                </c:pt>
                <c:pt idx="10">
                  <c:v>2044.4313999999999</c:v>
                </c:pt>
                <c:pt idx="11">
                  <c:v>1959.2729999999999</c:v>
                </c:pt>
                <c:pt idx="12">
                  <c:v>1855.3020000000001</c:v>
                </c:pt>
                <c:pt idx="13">
                  <c:v>1450.1388000000002</c:v>
                </c:pt>
                <c:pt idx="14">
                  <c:v>1394.452</c:v>
                </c:pt>
                <c:pt idx="15">
                  <c:v>1470.3842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50-DB49-8959-916458FF8CB1}"/>
            </c:ext>
          </c:extLst>
        </c:ser>
        <c:ser>
          <c:idx val="6"/>
          <c:order val="1"/>
          <c:tx>
            <c:strRef>
              <c:f>'AWS 16x c5n.2xlarge - 50K-100K'!$D$604</c:f>
              <c:strCache>
                <c:ptCount val="1"/>
                <c:pt idx="0">
                  <c:v>55K Dense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'AWS 16x c5n.2xlarge - 50K-100K'!$B$809:$B$824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16x c5n.2xlarge - 50K-100K'!$L$609:$L$624</c:f>
              <c:numCache>
                <c:formatCode>#,##0.000</c:formatCode>
                <c:ptCount val="16"/>
                <c:pt idx="0">
                  <c:v>22316.042999999998</c:v>
                </c:pt>
                <c:pt idx="1">
                  <c:v>20342.9444</c:v>
                </c:pt>
                <c:pt idx="2">
                  <c:v>10019.0128</c:v>
                </c:pt>
                <c:pt idx="3">
                  <c:v>8312.4111999999986</c:v>
                </c:pt>
                <c:pt idx="4">
                  <c:v>6856.7540000000008</c:v>
                </c:pt>
                <c:pt idx="5">
                  <c:v>2975.2374000000004</c:v>
                </c:pt>
                <c:pt idx="6">
                  <c:v>2506.9803999999995</c:v>
                </c:pt>
                <c:pt idx="7">
                  <c:v>2040.4056</c:v>
                </c:pt>
                <c:pt idx="8">
                  <c:v>1993.0592000000001</c:v>
                </c:pt>
                <c:pt idx="9">
                  <c:v>1642.5986</c:v>
                </c:pt>
                <c:pt idx="10">
                  <c:v>1453.3150000000001</c:v>
                </c:pt>
                <c:pt idx="11">
                  <c:v>1478.0268000000001</c:v>
                </c:pt>
                <c:pt idx="12">
                  <c:v>1398.2234000000001</c:v>
                </c:pt>
                <c:pt idx="13">
                  <c:v>1342.7613999999999</c:v>
                </c:pt>
                <c:pt idx="14">
                  <c:v>1381.4512</c:v>
                </c:pt>
                <c:pt idx="15">
                  <c:v>1378.4382000000001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50-DB49-8959-916458FF8CB1}"/>
            </c:ext>
          </c:extLst>
        </c:ser>
        <c:ser>
          <c:idx val="1"/>
          <c:order val="2"/>
          <c:tx>
            <c:strRef>
              <c:f>'AWS 16x c5n.2xlarge - 50K-100K'!$D$629</c:f>
              <c:strCache>
                <c:ptCount val="1"/>
                <c:pt idx="0">
                  <c:v>60K Dense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'AWS 16x c5n.2xlarge - 50K-100K'!$B$809:$B$824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16x c5n.2xlarge - 50K-100K'!$L$634:$L$649</c:f>
              <c:numCache>
                <c:formatCode>#,##0.000</c:formatCode>
                <c:ptCount val="16"/>
                <c:pt idx="0">
                  <c:v>28304.351000000002</c:v>
                </c:pt>
                <c:pt idx="1">
                  <c:v>23241.924800000001</c:v>
                </c:pt>
                <c:pt idx="2">
                  <c:v>14441.975400000001</c:v>
                </c:pt>
                <c:pt idx="3">
                  <c:v>9499.7043999999987</c:v>
                </c:pt>
                <c:pt idx="4">
                  <c:v>8894.9511999999995</c:v>
                </c:pt>
                <c:pt idx="5">
                  <c:v>6086.3724000000002</c:v>
                </c:pt>
                <c:pt idx="6">
                  <c:v>4805.3340000000007</c:v>
                </c:pt>
                <c:pt idx="7">
                  <c:v>4770.7204000000002</c:v>
                </c:pt>
                <c:pt idx="8">
                  <c:v>4702.0502000000006</c:v>
                </c:pt>
                <c:pt idx="9">
                  <c:v>4003.6956</c:v>
                </c:pt>
                <c:pt idx="10">
                  <c:v>3509.0540000000001</c:v>
                </c:pt>
                <c:pt idx="11">
                  <c:v>3646.5809999999997</c:v>
                </c:pt>
                <c:pt idx="12">
                  <c:v>1559.7159999999999</c:v>
                </c:pt>
                <c:pt idx="13">
                  <c:v>1492.2628</c:v>
                </c:pt>
                <c:pt idx="14">
                  <c:v>1490.4212</c:v>
                </c:pt>
                <c:pt idx="15">
                  <c:v>1554.3193999999999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50-DB49-8959-916458FF8CB1}"/>
            </c:ext>
          </c:extLst>
        </c:ser>
        <c:ser>
          <c:idx val="7"/>
          <c:order val="3"/>
          <c:tx>
            <c:strRef>
              <c:f>'AWS 16x c5n.2xlarge - 50K-100K'!$D$654</c:f>
              <c:strCache>
                <c:ptCount val="1"/>
                <c:pt idx="0">
                  <c:v>65K Dense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'AWS 16x c5n.2xlarge - 50K-100K'!$B$809:$B$824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16x c5n.2xlarge - 50K-100K'!$L$659:$L$674</c:f>
              <c:numCache>
                <c:formatCode>#,##0.000</c:formatCode>
                <c:ptCount val="16"/>
                <c:pt idx="0">
                  <c:v>31643.404999999999</c:v>
                </c:pt>
                <c:pt idx="1">
                  <c:v>23318.488399999998</c:v>
                </c:pt>
                <c:pt idx="2">
                  <c:v>16005.286400000001</c:v>
                </c:pt>
                <c:pt idx="3">
                  <c:v>12231.896799999999</c:v>
                </c:pt>
                <c:pt idx="4">
                  <c:v>10545.221</c:v>
                </c:pt>
                <c:pt idx="5">
                  <c:v>8418.8823999999986</c:v>
                </c:pt>
                <c:pt idx="6">
                  <c:v>7119.8514000000014</c:v>
                </c:pt>
                <c:pt idx="7">
                  <c:v>5189.9437999999991</c:v>
                </c:pt>
                <c:pt idx="8">
                  <c:v>5415.7479999999996</c:v>
                </c:pt>
                <c:pt idx="9">
                  <c:v>4344.4453999999996</c:v>
                </c:pt>
                <c:pt idx="10">
                  <c:v>4893.0378000000001</c:v>
                </c:pt>
                <c:pt idx="11">
                  <c:v>3652.2251999999999</c:v>
                </c:pt>
                <c:pt idx="12">
                  <c:v>3604.3150000000001</c:v>
                </c:pt>
                <c:pt idx="13">
                  <c:v>2082.596</c:v>
                </c:pt>
                <c:pt idx="14">
                  <c:v>2088.0756000000001</c:v>
                </c:pt>
                <c:pt idx="15">
                  <c:v>2017.643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550-DB49-8959-916458FF8CB1}"/>
            </c:ext>
          </c:extLst>
        </c:ser>
        <c:ser>
          <c:idx val="2"/>
          <c:order val="4"/>
          <c:tx>
            <c:strRef>
              <c:f>'AWS 16x c5n.2xlarge - 50K-100K'!$D$679</c:f>
              <c:strCache>
                <c:ptCount val="1"/>
                <c:pt idx="0">
                  <c:v>70K Dense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'AWS 16x c5n.2xlarge - 50K-100K'!$B$809:$B$824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16x c5n.2xlarge - 50K-100K'!$L$684:$L$699</c:f>
              <c:numCache>
                <c:formatCode>#,##0.000</c:formatCode>
                <c:ptCount val="16"/>
                <c:pt idx="0">
                  <c:v>40614.209000000003</c:v>
                </c:pt>
                <c:pt idx="1">
                  <c:v>27854.022799999999</c:v>
                </c:pt>
                <c:pt idx="2">
                  <c:v>21443.5046</c:v>
                </c:pt>
                <c:pt idx="3">
                  <c:v>14293.155999999999</c:v>
                </c:pt>
                <c:pt idx="4">
                  <c:v>12854.015800000001</c:v>
                </c:pt>
                <c:pt idx="5">
                  <c:v>10275.743600000002</c:v>
                </c:pt>
                <c:pt idx="6">
                  <c:v>8121.8004000000001</c:v>
                </c:pt>
                <c:pt idx="7">
                  <c:v>7376.0465999999997</c:v>
                </c:pt>
                <c:pt idx="8">
                  <c:v>4701.2909999999993</c:v>
                </c:pt>
                <c:pt idx="9">
                  <c:v>4765.8019999999997</c:v>
                </c:pt>
                <c:pt idx="10">
                  <c:v>4853.7597999999998</c:v>
                </c:pt>
                <c:pt idx="11">
                  <c:v>2112.9916000000003</c:v>
                </c:pt>
                <c:pt idx="12">
                  <c:v>2194.5835999999999</c:v>
                </c:pt>
                <c:pt idx="13">
                  <c:v>2072.3620000000001</c:v>
                </c:pt>
                <c:pt idx="14">
                  <c:v>1648.6497999999999</c:v>
                </c:pt>
                <c:pt idx="15">
                  <c:v>1668.7385999999999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550-DB49-8959-916458FF8CB1}"/>
            </c:ext>
          </c:extLst>
        </c:ser>
        <c:ser>
          <c:idx val="8"/>
          <c:order val="5"/>
          <c:tx>
            <c:strRef>
              <c:f>'AWS 16x c5n.2xlarge - 50K-100K'!$D$704</c:f>
              <c:strCache>
                <c:ptCount val="1"/>
                <c:pt idx="0">
                  <c:v>75K Dense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'AWS 16x c5n.2xlarge - 50K-100K'!$B$809:$B$824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16x c5n.2xlarge - 50K-100K'!$L$709:$L$724</c:f>
              <c:numCache>
                <c:formatCode>#,##0.000</c:formatCode>
                <c:ptCount val="16"/>
                <c:pt idx="0">
                  <c:v>45291.612399999998</c:v>
                </c:pt>
                <c:pt idx="1">
                  <c:v>35408.1826</c:v>
                </c:pt>
                <c:pt idx="2">
                  <c:v>26180.696800000002</c:v>
                </c:pt>
                <c:pt idx="3">
                  <c:v>16219.659399999999</c:v>
                </c:pt>
                <c:pt idx="4">
                  <c:v>12215.923199999999</c:v>
                </c:pt>
                <c:pt idx="5">
                  <c:v>13246.1582</c:v>
                </c:pt>
                <c:pt idx="6">
                  <c:v>11248.7744</c:v>
                </c:pt>
                <c:pt idx="7">
                  <c:v>5788.2295999999997</c:v>
                </c:pt>
                <c:pt idx="8">
                  <c:v>5756.1715999999997</c:v>
                </c:pt>
                <c:pt idx="9">
                  <c:v>5333.3411999999998</c:v>
                </c:pt>
                <c:pt idx="10">
                  <c:v>5833.5306</c:v>
                </c:pt>
                <c:pt idx="11">
                  <c:v>5280.2884000000004</c:v>
                </c:pt>
                <c:pt idx="12">
                  <c:v>2350.0590000000002</c:v>
                </c:pt>
                <c:pt idx="13">
                  <c:v>2381.3694</c:v>
                </c:pt>
                <c:pt idx="14">
                  <c:v>2267.0632000000001</c:v>
                </c:pt>
                <c:pt idx="15">
                  <c:v>2317.9413999999997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550-DB49-8959-916458FF8CB1}"/>
            </c:ext>
          </c:extLst>
        </c:ser>
        <c:ser>
          <c:idx val="3"/>
          <c:order val="6"/>
          <c:tx>
            <c:strRef>
              <c:f>'AWS 16x c5n.2xlarge - 50K-100K'!$D$729</c:f>
              <c:strCache>
                <c:ptCount val="1"/>
                <c:pt idx="0">
                  <c:v>80K Dense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'AWS 16x c5n.2xlarge - 50K-100K'!$B$809:$B$824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16x c5n.2xlarge - 50K-100K'!$L$734:$L$749</c:f>
              <c:numCache>
                <c:formatCode>#,##0.000</c:formatCode>
                <c:ptCount val="16"/>
                <c:pt idx="0">
                  <c:v>51781.778400000003</c:v>
                </c:pt>
                <c:pt idx="1">
                  <c:v>35599.833200000001</c:v>
                </c:pt>
                <c:pt idx="2">
                  <c:v>26841.366799999996</c:v>
                </c:pt>
                <c:pt idx="3">
                  <c:v>18918.4712</c:v>
                </c:pt>
                <c:pt idx="4">
                  <c:v>14422.403</c:v>
                </c:pt>
                <c:pt idx="5">
                  <c:v>9297.7536</c:v>
                </c:pt>
                <c:pt idx="6">
                  <c:v>9285.8505999999998</c:v>
                </c:pt>
                <c:pt idx="7">
                  <c:v>7108.1580000000004</c:v>
                </c:pt>
                <c:pt idx="8">
                  <c:v>6619.6720000000005</c:v>
                </c:pt>
                <c:pt idx="9">
                  <c:v>6797.6842000000006</c:v>
                </c:pt>
                <c:pt idx="10">
                  <c:v>6671.7817999999997</c:v>
                </c:pt>
                <c:pt idx="11">
                  <c:v>5458.6776</c:v>
                </c:pt>
                <c:pt idx="12">
                  <c:v>5111.8438000000006</c:v>
                </c:pt>
                <c:pt idx="13">
                  <c:v>4378.1809999999996</c:v>
                </c:pt>
                <c:pt idx="14">
                  <c:v>4339.3109999999997</c:v>
                </c:pt>
                <c:pt idx="15">
                  <c:v>2327.0691999999999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550-DB49-8959-916458FF8CB1}"/>
            </c:ext>
          </c:extLst>
        </c:ser>
        <c:ser>
          <c:idx val="9"/>
          <c:order val="7"/>
          <c:tx>
            <c:strRef>
              <c:f>'AWS 16x c5n.2xlarge - 50K-100K'!$D$754</c:f>
              <c:strCache>
                <c:ptCount val="1"/>
                <c:pt idx="0">
                  <c:v>85K Dense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'AWS 16x c5n.2xlarge - 50K-100K'!$B$809:$B$824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16x c5n.2xlarge - 50K-100K'!$L$759:$L$774</c:f>
              <c:numCache>
                <c:formatCode>#,##0.000</c:formatCode>
                <c:ptCount val="16"/>
                <c:pt idx="0">
                  <c:v>58439.395199999992</c:v>
                </c:pt>
                <c:pt idx="1">
                  <c:v>44809.624200000006</c:v>
                </c:pt>
                <c:pt idx="2">
                  <c:v>29838.851000000002</c:v>
                </c:pt>
                <c:pt idx="3">
                  <c:v>22604.417800000003</c:v>
                </c:pt>
                <c:pt idx="4">
                  <c:v>16310.1142</c:v>
                </c:pt>
                <c:pt idx="5">
                  <c:v>12962.8526</c:v>
                </c:pt>
                <c:pt idx="6">
                  <c:v>12286.766600000001</c:v>
                </c:pt>
                <c:pt idx="7">
                  <c:v>10017.959200000001</c:v>
                </c:pt>
                <c:pt idx="8">
                  <c:v>10534.1602</c:v>
                </c:pt>
                <c:pt idx="9">
                  <c:v>6780.8973999999998</c:v>
                </c:pt>
                <c:pt idx="10">
                  <c:v>6929.7873999999993</c:v>
                </c:pt>
                <c:pt idx="11">
                  <c:v>6615.369200000001</c:v>
                </c:pt>
                <c:pt idx="12">
                  <c:v>5904.4426000000003</c:v>
                </c:pt>
                <c:pt idx="13">
                  <c:v>6349.4034000000001</c:v>
                </c:pt>
                <c:pt idx="14">
                  <c:v>6176.3289999999997</c:v>
                </c:pt>
                <c:pt idx="15">
                  <c:v>3634.9182000000001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550-DB49-8959-916458FF8CB1}"/>
            </c:ext>
          </c:extLst>
        </c:ser>
        <c:ser>
          <c:idx val="4"/>
          <c:order val="8"/>
          <c:tx>
            <c:strRef>
              <c:f>'AWS 16x c5n.2xlarge - 50K-100K'!$D$779</c:f>
              <c:strCache>
                <c:ptCount val="1"/>
                <c:pt idx="0">
                  <c:v>90K Dense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'AWS 16x c5n.2xlarge - 50K-100K'!$B$809:$B$824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16x c5n.2xlarge - 50K-100K'!$L$784:$L$799</c:f>
              <c:numCache>
                <c:formatCode>#,##0.000</c:formatCode>
                <c:ptCount val="16"/>
                <c:pt idx="0">
                  <c:v>77403.978600000002</c:v>
                </c:pt>
                <c:pt idx="1">
                  <c:v>50487.097600000001</c:v>
                </c:pt>
                <c:pt idx="2">
                  <c:v>35295.274799999999</c:v>
                </c:pt>
                <c:pt idx="3">
                  <c:v>23838.465199999999</c:v>
                </c:pt>
                <c:pt idx="4">
                  <c:v>16459.9038</c:v>
                </c:pt>
                <c:pt idx="5">
                  <c:v>16188.895199999999</c:v>
                </c:pt>
                <c:pt idx="6">
                  <c:v>13172.603200000001</c:v>
                </c:pt>
                <c:pt idx="7">
                  <c:v>12491.775</c:v>
                </c:pt>
                <c:pt idx="8">
                  <c:v>11615.136399999999</c:v>
                </c:pt>
                <c:pt idx="9">
                  <c:v>7572.7585999999992</c:v>
                </c:pt>
                <c:pt idx="10">
                  <c:v>7492.3609999999999</c:v>
                </c:pt>
                <c:pt idx="11">
                  <c:v>6310.3662000000004</c:v>
                </c:pt>
                <c:pt idx="12">
                  <c:v>6174.895199999999</c:v>
                </c:pt>
                <c:pt idx="13">
                  <c:v>5449.6228000000001</c:v>
                </c:pt>
                <c:pt idx="14">
                  <c:v>5461.6674000000003</c:v>
                </c:pt>
                <c:pt idx="15">
                  <c:v>5717.0476000000008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550-DB49-8959-916458FF8CB1}"/>
            </c:ext>
          </c:extLst>
        </c:ser>
        <c:ser>
          <c:idx val="10"/>
          <c:order val="9"/>
          <c:tx>
            <c:strRef>
              <c:f>'AWS 16x c5n.2xlarge - 50K-100K'!$D$804</c:f>
              <c:strCache>
                <c:ptCount val="1"/>
                <c:pt idx="0">
                  <c:v>95K Dense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'AWS 16x c5n.2xlarge - 50K-100K'!$B$809:$B$824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16x c5n.2xlarge - 50K-100K'!$L$809:$L$824</c:f>
              <c:numCache>
                <c:formatCode>#,##0.000</c:formatCode>
                <c:ptCount val="16"/>
                <c:pt idx="0">
                  <c:v>75864.711800000005</c:v>
                </c:pt>
                <c:pt idx="1">
                  <c:v>56850.066400000011</c:v>
                </c:pt>
                <c:pt idx="2">
                  <c:v>41148.717799999999</c:v>
                </c:pt>
                <c:pt idx="3">
                  <c:v>35502.787800000006</c:v>
                </c:pt>
                <c:pt idx="4">
                  <c:v>21274.3554</c:v>
                </c:pt>
                <c:pt idx="5">
                  <c:v>20974.427199999998</c:v>
                </c:pt>
                <c:pt idx="6">
                  <c:v>17081.165799999999</c:v>
                </c:pt>
                <c:pt idx="7">
                  <c:v>13677.674199999999</c:v>
                </c:pt>
                <c:pt idx="8">
                  <c:v>12564.471</c:v>
                </c:pt>
                <c:pt idx="9">
                  <c:v>11542.9054</c:v>
                </c:pt>
                <c:pt idx="10">
                  <c:v>10918.942800000001</c:v>
                </c:pt>
                <c:pt idx="11">
                  <c:v>7936.3596000000007</c:v>
                </c:pt>
                <c:pt idx="12">
                  <c:v>8589.2217999999993</c:v>
                </c:pt>
                <c:pt idx="13">
                  <c:v>7027.2840000000015</c:v>
                </c:pt>
                <c:pt idx="14">
                  <c:v>6385.4026000000003</c:v>
                </c:pt>
                <c:pt idx="15">
                  <c:v>6099.8537999999999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550-DB49-8959-916458FF8CB1}"/>
            </c:ext>
          </c:extLst>
        </c:ser>
        <c:ser>
          <c:idx val="5"/>
          <c:order val="10"/>
          <c:tx>
            <c:strRef>
              <c:f>'AWS 16x c5n.2xlarge - 50K-100K'!$D$829</c:f>
              <c:strCache>
                <c:ptCount val="1"/>
                <c:pt idx="0">
                  <c:v>100K Dense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'AWS 16x c5n.2xlarge - 50K-100K'!$B$809:$B$824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16x c5n.2xlarge - 50K-100K'!$L$834:$L$849</c:f>
              <c:numCache>
                <c:formatCode>#,##0.000</c:formatCode>
                <c:ptCount val="16"/>
                <c:pt idx="0">
                  <c:v>79705.578600000008</c:v>
                </c:pt>
                <c:pt idx="1">
                  <c:v>74382.944799999997</c:v>
                </c:pt>
                <c:pt idx="2">
                  <c:v>41698.1178</c:v>
                </c:pt>
                <c:pt idx="3">
                  <c:v>26629.540800000006</c:v>
                </c:pt>
                <c:pt idx="4">
                  <c:v>25074.397400000002</c:v>
                </c:pt>
                <c:pt idx="5">
                  <c:v>20277.741199999997</c:v>
                </c:pt>
                <c:pt idx="6">
                  <c:v>15222.515600000002</c:v>
                </c:pt>
                <c:pt idx="7">
                  <c:v>15362.810600000001</c:v>
                </c:pt>
                <c:pt idx="8">
                  <c:v>12233.607400000001</c:v>
                </c:pt>
                <c:pt idx="9">
                  <c:v>12854.0978</c:v>
                </c:pt>
                <c:pt idx="10">
                  <c:v>5518.7878000000001</c:v>
                </c:pt>
                <c:pt idx="11">
                  <c:v>6443.9114</c:v>
                </c:pt>
                <c:pt idx="12">
                  <c:v>6614.4359999999997</c:v>
                </c:pt>
                <c:pt idx="13">
                  <c:v>6143.1652000000004</c:v>
                </c:pt>
                <c:pt idx="14">
                  <c:v>6318.2216000000008</c:v>
                </c:pt>
                <c:pt idx="15">
                  <c:v>3627.2813999999998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550-DB49-8959-916458FF8C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9137999"/>
        <c:axId val="1698763631"/>
      </c:lineChart>
      <c:catAx>
        <c:axId val="16991379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</a:t>
                </a:r>
                <a:r>
                  <a:rPr lang="en-US" baseline="0"/>
                  <a:t> of Nodes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763631"/>
        <c:crosses val="autoZero"/>
        <c:auto val="1"/>
        <c:lblAlgn val="ctr"/>
        <c:lblOffset val="100"/>
        <c:noMultiLvlLbl val="0"/>
      </c:catAx>
      <c:valAx>
        <c:axId val="169876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Algorithm</a:t>
                </a:r>
                <a:r>
                  <a:rPr lang="en-US" baseline="0"/>
                  <a:t> Runtime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137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sng" strike="noStrike" baseline="0">
                <a:effectLst/>
              </a:rPr>
              <a:t>MPI-CPU (Cluster) Dijkstra</a:t>
            </a:r>
            <a:r>
              <a:rPr lang="en-US" b="1" u="sng"/>
              <a:t> - 500K-1M - Sparse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'AWS 16x c5n.2xlarge - 500K-1M'!$D$13</c:f>
              <c:strCache>
                <c:ptCount val="1"/>
                <c:pt idx="0">
                  <c:v>500K Sparse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'AWS 16x c5n.2xlarge - 500K-1M'!$B$243:$B$258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16x c5n.2xlarge - 500K-1M'!$L$18:$L$33</c:f>
              <c:numCache>
                <c:formatCode>#,##0.000</c:formatCode>
                <c:ptCount val="16"/>
                <c:pt idx="0">
                  <c:v>935222.58340000012</c:v>
                </c:pt>
                <c:pt idx="1">
                  <c:v>326332.33420000004</c:v>
                </c:pt>
                <c:pt idx="2">
                  <c:v>194933.36520000003</c:v>
                </c:pt>
                <c:pt idx="3">
                  <c:v>108283.49460000001</c:v>
                </c:pt>
                <c:pt idx="4">
                  <c:v>67856.346399999995</c:v>
                </c:pt>
                <c:pt idx="5">
                  <c:v>51441.581400000003</c:v>
                </c:pt>
                <c:pt idx="6">
                  <c:v>40594.005400000002</c:v>
                </c:pt>
                <c:pt idx="7">
                  <c:v>32778.224600000001</c:v>
                </c:pt>
                <c:pt idx="8">
                  <c:v>25679.782999999999</c:v>
                </c:pt>
                <c:pt idx="9">
                  <c:v>20631.8148</c:v>
                </c:pt>
                <c:pt idx="10">
                  <c:v>17425.561000000002</c:v>
                </c:pt>
                <c:pt idx="11">
                  <c:v>14566.668599999999</c:v>
                </c:pt>
                <c:pt idx="12">
                  <c:v>12861.796600000001</c:v>
                </c:pt>
                <c:pt idx="13">
                  <c:v>11283.571400000001</c:v>
                </c:pt>
                <c:pt idx="14">
                  <c:v>10220.278399999999</c:v>
                </c:pt>
                <c:pt idx="15">
                  <c:v>9011.5004000000008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20-DD48-A1F9-653395EE3AFF}"/>
            </c:ext>
          </c:extLst>
        </c:ser>
        <c:ser>
          <c:idx val="6"/>
          <c:order val="1"/>
          <c:tx>
            <c:strRef>
              <c:f>'AWS 16x c5n.2xlarge - 500K-1M'!$D$38</c:f>
              <c:strCache>
                <c:ptCount val="1"/>
                <c:pt idx="0">
                  <c:v>550K Sparse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'AWS 16x c5n.2xlarge - 500K-1M'!$B$243:$B$258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16x c5n.2xlarge - 500K-1M'!$L$43:$L$58</c:f>
              <c:numCache>
                <c:formatCode>#,##0.000</c:formatCode>
                <c:ptCount val="16"/>
                <c:pt idx="0">
                  <c:v>1104601.6932000001</c:v>
                </c:pt>
                <c:pt idx="1">
                  <c:v>489080.45140000002</c:v>
                </c:pt>
                <c:pt idx="2">
                  <c:v>239350.29839999997</c:v>
                </c:pt>
                <c:pt idx="3">
                  <c:v>157807.136</c:v>
                </c:pt>
                <c:pt idx="4">
                  <c:v>85132.178</c:v>
                </c:pt>
                <c:pt idx="5">
                  <c:v>63550.361600000004</c:v>
                </c:pt>
                <c:pt idx="6">
                  <c:v>50098.619599999998</c:v>
                </c:pt>
                <c:pt idx="7">
                  <c:v>40680.372600000002</c:v>
                </c:pt>
                <c:pt idx="8">
                  <c:v>32819.215400000001</c:v>
                </c:pt>
                <c:pt idx="9">
                  <c:v>23402.393600000003</c:v>
                </c:pt>
                <c:pt idx="10">
                  <c:v>19765.284000000003</c:v>
                </c:pt>
                <c:pt idx="11">
                  <c:v>17261.2896</c:v>
                </c:pt>
                <c:pt idx="12">
                  <c:v>15241.911599999998</c:v>
                </c:pt>
                <c:pt idx="13">
                  <c:v>13310.3902</c:v>
                </c:pt>
                <c:pt idx="14">
                  <c:v>12081.289000000001</c:v>
                </c:pt>
                <c:pt idx="15">
                  <c:v>10891.258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20-DD48-A1F9-653395EE3AFF}"/>
            </c:ext>
          </c:extLst>
        </c:ser>
        <c:ser>
          <c:idx val="1"/>
          <c:order val="2"/>
          <c:tx>
            <c:strRef>
              <c:f>'AWS 16x c5n.2xlarge - 500K-1M'!$D$63</c:f>
              <c:strCache>
                <c:ptCount val="1"/>
                <c:pt idx="0">
                  <c:v>600K Sparse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'AWS 16x c5n.2xlarge - 500K-1M'!$B$243:$B$258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16x c5n.2xlarge - 500K-1M'!$L$68:$L$83</c:f>
              <c:numCache>
                <c:formatCode>#,##0.000</c:formatCode>
                <c:ptCount val="16"/>
                <c:pt idx="0">
                  <c:v>1349900.4686</c:v>
                </c:pt>
                <c:pt idx="1">
                  <c:v>629649.21979999996</c:v>
                </c:pt>
                <c:pt idx="2">
                  <c:v>272645.86080000002</c:v>
                </c:pt>
                <c:pt idx="3">
                  <c:v>198951.18700000001</c:v>
                </c:pt>
                <c:pt idx="4">
                  <c:v>136576.76920000001</c:v>
                </c:pt>
                <c:pt idx="5">
                  <c:v>88261.987200000003</c:v>
                </c:pt>
                <c:pt idx="6">
                  <c:v>59440.759999999995</c:v>
                </c:pt>
                <c:pt idx="7">
                  <c:v>48217.866600000001</c:v>
                </c:pt>
                <c:pt idx="8">
                  <c:v>41044.623200000009</c:v>
                </c:pt>
                <c:pt idx="9">
                  <c:v>34598.931599999996</c:v>
                </c:pt>
                <c:pt idx="10">
                  <c:v>29274.773399999998</c:v>
                </c:pt>
                <c:pt idx="11">
                  <c:v>25159.365400000002</c:v>
                </c:pt>
                <c:pt idx="12">
                  <c:v>22198.408800000001</c:v>
                </c:pt>
                <c:pt idx="13">
                  <c:v>19102.542600000001</c:v>
                </c:pt>
                <c:pt idx="14">
                  <c:v>16824.3122</c:v>
                </c:pt>
                <c:pt idx="15">
                  <c:v>14567.8362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20-DD48-A1F9-653395EE3AFF}"/>
            </c:ext>
          </c:extLst>
        </c:ser>
        <c:ser>
          <c:idx val="7"/>
          <c:order val="3"/>
          <c:tx>
            <c:strRef>
              <c:f>'AWS 16x c5n.2xlarge - 500K-1M'!$D$88</c:f>
              <c:strCache>
                <c:ptCount val="1"/>
                <c:pt idx="0">
                  <c:v>650K Sparse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'AWS 16x c5n.2xlarge - 500K-1M'!$B$243:$B$258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16x c5n.2xlarge - 500K-1M'!$L$93:$L$108</c:f>
              <c:numCache>
                <c:formatCode>#,##0.000</c:formatCode>
                <c:ptCount val="16"/>
                <c:pt idx="0">
                  <c:v>1564705.6642</c:v>
                </c:pt>
                <c:pt idx="1">
                  <c:v>734067.18160000001</c:v>
                </c:pt>
                <c:pt idx="2">
                  <c:v>306589.41639999999</c:v>
                </c:pt>
                <c:pt idx="3">
                  <c:v>240223.57199999999</c:v>
                </c:pt>
                <c:pt idx="4">
                  <c:v>157170.3928</c:v>
                </c:pt>
                <c:pt idx="5">
                  <c:v>99704.014200000005</c:v>
                </c:pt>
                <c:pt idx="6">
                  <c:v>72471.464600000007</c:v>
                </c:pt>
                <c:pt idx="7">
                  <c:v>57887.366200000004</c:v>
                </c:pt>
                <c:pt idx="8">
                  <c:v>48421.429000000004</c:v>
                </c:pt>
                <c:pt idx="9">
                  <c:v>41503.946400000001</c:v>
                </c:pt>
                <c:pt idx="10">
                  <c:v>35965.243999999999</c:v>
                </c:pt>
                <c:pt idx="11">
                  <c:v>31412.141000000003</c:v>
                </c:pt>
                <c:pt idx="12">
                  <c:v>26874.105000000003</c:v>
                </c:pt>
                <c:pt idx="13">
                  <c:v>23668.370600000002</c:v>
                </c:pt>
                <c:pt idx="14">
                  <c:v>20872.917200000004</c:v>
                </c:pt>
                <c:pt idx="15">
                  <c:v>18496.165000000001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F20-DD48-A1F9-653395EE3AFF}"/>
            </c:ext>
          </c:extLst>
        </c:ser>
        <c:ser>
          <c:idx val="2"/>
          <c:order val="4"/>
          <c:tx>
            <c:strRef>
              <c:f>'AWS 16x c5n.2xlarge - 500K-1M'!$D$113</c:f>
              <c:strCache>
                <c:ptCount val="1"/>
                <c:pt idx="0">
                  <c:v>700K Sparse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'AWS 16x c5n.2xlarge - 500K-1M'!$B$243:$B$258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16x c5n.2xlarge - 500K-1M'!$L$118:$L$133</c:f>
              <c:numCache>
                <c:formatCode>#,##0.000</c:formatCode>
                <c:ptCount val="16"/>
                <c:pt idx="0">
                  <c:v>1742091.3223999999</c:v>
                </c:pt>
                <c:pt idx="1">
                  <c:v>932836.58680000005</c:v>
                </c:pt>
                <c:pt idx="2">
                  <c:v>365956.68780000001</c:v>
                </c:pt>
                <c:pt idx="3">
                  <c:v>259189.16120000003</c:v>
                </c:pt>
                <c:pt idx="4">
                  <c:v>193932.51300000004</c:v>
                </c:pt>
                <c:pt idx="5">
                  <c:v>148702.4228</c:v>
                </c:pt>
                <c:pt idx="6">
                  <c:v>108961.19579999999</c:v>
                </c:pt>
                <c:pt idx="7">
                  <c:v>80159.029799999989</c:v>
                </c:pt>
                <c:pt idx="8">
                  <c:v>55065.172000000006</c:v>
                </c:pt>
                <c:pt idx="9">
                  <c:v>46476.627</c:v>
                </c:pt>
                <c:pt idx="10">
                  <c:v>39566.3344</c:v>
                </c:pt>
                <c:pt idx="11">
                  <c:v>34431.904000000002</c:v>
                </c:pt>
                <c:pt idx="12">
                  <c:v>33250.120199999998</c:v>
                </c:pt>
                <c:pt idx="13">
                  <c:v>29760.751200000006</c:v>
                </c:pt>
                <c:pt idx="14">
                  <c:v>25863.768799999998</c:v>
                </c:pt>
                <c:pt idx="15">
                  <c:v>22813.637599999998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F20-DD48-A1F9-653395EE3AFF}"/>
            </c:ext>
          </c:extLst>
        </c:ser>
        <c:ser>
          <c:idx val="8"/>
          <c:order val="5"/>
          <c:tx>
            <c:strRef>
              <c:f>'AWS 16x c5n.2xlarge - 500K-1M'!$D$138</c:f>
              <c:strCache>
                <c:ptCount val="1"/>
                <c:pt idx="0">
                  <c:v>750K Sparse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'AWS 16x c5n.2xlarge - 500K-1M'!$B$243:$B$258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16x c5n.2xlarge - 500K-1M'!$L$143:$L$158</c:f>
              <c:numCache>
                <c:formatCode>#,##0.000</c:formatCode>
                <c:ptCount val="16"/>
                <c:pt idx="0">
                  <c:v>2131461.1364000002</c:v>
                </c:pt>
                <c:pt idx="1">
                  <c:v>1110923.0430000001</c:v>
                </c:pt>
                <c:pt idx="2">
                  <c:v>447422.06079999998</c:v>
                </c:pt>
                <c:pt idx="3">
                  <c:v>317742.1446</c:v>
                </c:pt>
                <c:pt idx="4">
                  <c:v>252836.73200000002</c:v>
                </c:pt>
                <c:pt idx="5">
                  <c:v>192179.1574</c:v>
                </c:pt>
                <c:pt idx="6">
                  <c:v>141651.8216</c:v>
                </c:pt>
                <c:pt idx="7">
                  <c:v>102904.0704</c:v>
                </c:pt>
                <c:pt idx="8">
                  <c:v>78082.946599999996</c:v>
                </c:pt>
                <c:pt idx="9">
                  <c:v>63285.053999999989</c:v>
                </c:pt>
                <c:pt idx="10">
                  <c:v>51878.275999999998</c:v>
                </c:pt>
                <c:pt idx="11">
                  <c:v>44333.536200000002</c:v>
                </c:pt>
                <c:pt idx="12">
                  <c:v>38733.715799999998</c:v>
                </c:pt>
                <c:pt idx="13">
                  <c:v>34276.893400000001</c:v>
                </c:pt>
                <c:pt idx="14">
                  <c:v>29944.505400000002</c:v>
                </c:pt>
                <c:pt idx="15">
                  <c:v>27409.7382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F20-DD48-A1F9-653395EE3AFF}"/>
            </c:ext>
          </c:extLst>
        </c:ser>
        <c:ser>
          <c:idx val="3"/>
          <c:order val="6"/>
          <c:tx>
            <c:strRef>
              <c:f>'AWS 16x c5n.2xlarge - 500K-1M'!$D$163</c:f>
              <c:strCache>
                <c:ptCount val="1"/>
                <c:pt idx="0">
                  <c:v>800K Sparse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'AWS 16x c5n.2xlarge - 500K-1M'!$B$243:$B$258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16x c5n.2xlarge - 500K-1M'!$L$168:$L$183</c:f>
              <c:numCache>
                <c:formatCode>#,##0.000</c:formatCode>
                <c:ptCount val="16"/>
                <c:pt idx="0">
                  <c:v>2470681.1394000002</c:v>
                </c:pt>
                <c:pt idx="1">
                  <c:v>1160038.9196000001</c:v>
                </c:pt>
                <c:pt idx="2">
                  <c:v>708927.50899999996</c:v>
                </c:pt>
                <c:pt idx="3">
                  <c:v>292621.74060000002</c:v>
                </c:pt>
                <c:pt idx="4">
                  <c:v>259435.89079999999</c:v>
                </c:pt>
                <c:pt idx="5">
                  <c:v>206379.15519999998</c:v>
                </c:pt>
                <c:pt idx="6">
                  <c:v>167401.8596</c:v>
                </c:pt>
                <c:pt idx="7">
                  <c:v>125404.0264</c:v>
                </c:pt>
                <c:pt idx="8">
                  <c:v>74935.8658</c:v>
                </c:pt>
                <c:pt idx="9">
                  <c:v>64393.8226</c:v>
                </c:pt>
                <c:pt idx="10">
                  <c:v>56332.6774</c:v>
                </c:pt>
                <c:pt idx="11">
                  <c:v>51608.605200000005</c:v>
                </c:pt>
                <c:pt idx="12">
                  <c:v>44940.064000000006</c:v>
                </c:pt>
                <c:pt idx="13">
                  <c:v>40778.1518</c:v>
                </c:pt>
                <c:pt idx="14">
                  <c:v>36005.787599999996</c:v>
                </c:pt>
                <c:pt idx="15">
                  <c:v>31814.984799999998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F20-DD48-A1F9-653395EE3AFF}"/>
            </c:ext>
          </c:extLst>
        </c:ser>
        <c:ser>
          <c:idx val="9"/>
          <c:order val="7"/>
          <c:tx>
            <c:strRef>
              <c:f>'AWS 16x c5n.2xlarge - 500K-1M'!$D$188</c:f>
              <c:strCache>
                <c:ptCount val="1"/>
                <c:pt idx="0">
                  <c:v>850K Sparse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'AWS 16x c5n.2xlarge - 500K-1M'!$B$243:$B$258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16x c5n.2xlarge - 500K-1M'!$L$193:$L$208</c:f>
              <c:numCache>
                <c:formatCode>#,##0.000</c:formatCode>
                <c:ptCount val="16"/>
                <c:pt idx="0">
                  <c:v>2908606.8711999999</c:v>
                </c:pt>
                <c:pt idx="1">
                  <c:v>1446443.6696000001</c:v>
                </c:pt>
                <c:pt idx="2">
                  <c:v>896169.06199999992</c:v>
                </c:pt>
                <c:pt idx="3">
                  <c:v>372896.18200000003</c:v>
                </c:pt>
                <c:pt idx="4">
                  <c:v>293190.34519999998</c:v>
                </c:pt>
                <c:pt idx="5">
                  <c:v>232633.87880000001</c:v>
                </c:pt>
                <c:pt idx="6">
                  <c:v>191335.20240000001</c:v>
                </c:pt>
                <c:pt idx="7">
                  <c:v>135943.0148</c:v>
                </c:pt>
                <c:pt idx="8">
                  <c:v>104760.07639999999</c:v>
                </c:pt>
                <c:pt idx="9">
                  <c:v>80068.771999999997</c:v>
                </c:pt>
                <c:pt idx="10">
                  <c:v>65329.866999999991</c:v>
                </c:pt>
                <c:pt idx="11">
                  <c:v>53837.895600000003</c:v>
                </c:pt>
                <c:pt idx="12">
                  <c:v>46473.962400000004</c:v>
                </c:pt>
                <c:pt idx="13">
                  <c:v>41388.588199999998</c:v>
                </c:pt>
                <c:pt idx="14">
                  <c:v>36925.786999999997</c:v>
                </c:pt>
                <c:pt idx="15">
                  <c:v>33151.629800000002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F20-DD48-A1F9-653395EE3AFF}"/>
            </c:ext>
          </c:extLst>
        </c:ser>
        <c:ser>
          <c:idx val="4"/>
          <c:order val="8"/>
          <c:tx>
            <c:strRef>
              <c:f>'AWS 16x c5n.2xlarge - 500K-1M'!$D$213</c:f>
              <c:strCache>
                <c:ptCount val="1"/>
                <c:pt idx="0">
                  <c:v>900K Sparse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'AWS 16x c5n.2xlarge - 500K-1M'!$B$243:$B$258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16x c5n.2xlarge - 500K-1M'!$L$218:$L$233</c:f>
              <c:numCache>
                <c:formatCode>#,##0.000</c:formatCode>
                <c:ptCount val="16"/>
                <c:pt idx="0">
                  <c:v>3206200.1768</c:v>
                </c:pt>
                <c:pt idx="1">
                  <c:v>1477759.6926</c:v>
                </c:pt>
                <c:pt idx="2">
                  <c:v>996292.04099999997</c:v>
                </c:pt>
                <c:pt idx="3">
                  <c:v>465479.60480000003</c:v>
                </c:pt>
                <c:pt idx="4">
                  <c:v>323451.79220000003</c:v>
                </c:pt>
                <c:pt idx="5">
                  <c:v>265847.56439999997</c:v>
                </c:pt>
                <c:pt idx="6">
                  <c:v>223786.32619999995</c:v>
                </c:pt>
                <c:pt idx="7">
                  <c:v>166519.97820000001</c:v>
                </c:pt>
                <c:pt idx="8">
                  <c:v>125140.459</c:v>
                </c:pt>
                <c:pt idx="9">
                  <c:v>97047.0196</c:v>
                </c:pt>
                <c:pt idx="10">
                  <c:v>74820.968000000008</c:v>
                </c:pt>
                <c:pt idx="11">
                  <c:v>62018.901799999992</c:v>
                </c:pt>
                <c:pt idx="12">
                  <c:v>54489.400800000003</c:v>
                </c:pt>
                <c:pt idx="13">
                  <c:v>47132.469599999997</c:v>
                </c:pt>
                <c:pt idx="14">
                  <c:v>41613.9274</c:v>
                </c:pt>
                <c:pt idx="15">
                  <c:v>37032.439800000007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F20-DD48-A1F9-653395EE3AFF}"/>
            </c:ext>
          </c:extLst>
        </c:ser>
        <c:ser>
          <c:idx val="10"/>
          <c:order val="9"/>
          <c:tx>
            <c:strRef>
              <c:f>'AWS 16x c5n.2xlarge - 500K-1M'!$D$238</c:f>
              <c:strCache>
                <c:ptCount val="1"/>
                <c:pt idx="0">
                  <c:v>950K Sparse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'AWS 16x c5n.2xlarge - 500K-1M'!$B$243:$B$258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16x c5n.2xlarge - 500K-1M'!$L$243:$L$258</c:f>
              <c:numCache>
                <c:formatCode>#,##0.000</c:formatCode>
                <c:ptCount val="16"/>
                <c:pt idx="0">
                  <c:v>3434326.8634000001</c:v>
                </c:pt>
                <c:pt idx="1">
                  <c:v>1532123.6372</c:v>
                </c:pt>
                <c:pt idx="2">
                  <c:v>1047061.9898</c:v>
                </c:pt>
                <c:pt idx="3">
                  <c:v>638648.0074</c:v>
                </c:pt>
                <c:pt idx="4">
                  <c:v>314313.77639999997</c:v>
                </c:pt>
                <c:pt idx="5">
                  <c:v>242633.185</c:v>
                </c:pt>
                <c:pt idx="6">
                  <c:v>210734.12160000001</c:v>
                </c:pt>
                <c:pt idx="7">
                  <c:v>182039.96340000001</c:v>
                </c:pt>
                <c:pt idx="8">
                  <c:v>151134.61079999999</c:v>
                </c:pt>
                <c:pt idx="9">
                  <c:v>128483.26400000001</c:v>
                </c:pt>
                <c:pt idx="10">
                  <c:v>105187.5874</c:v>
                </c:pt>
                <c:pt idx="11">
                  <c:v>88011.8652</c:v>
                </c:pt>
                <c:pt idx="12">
                  <c:v>75237.166399999987</c:v>
                </c:pt>
                <c:pt idx="13">
                  <c:v>64362.067800000004</c:v>
                </c:pt>
                <c:pt idx="14">
                  <c:v>53250.663800000002</c:v>
                </c:pt>
                <c:pt idx="15">
                  <c:v>45412.720600000001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F20-DD48-A1F9-653395EE3AFF}"/>
            </c:ext>
          </c:extLst>
        </c:ser>
        <c:ser>
          <c:idx val="5"/>
          <c:order val="10"/>
          <c:tx>
            <c:strRef>
              <c:f>'AWS 16x c5n.2xlarge - 500K-1M'!$D$263</c:f>
              <c:strCache>
                <c:ptCount val="1"/>
                <c:pt idx="0">
                  <c:v>1M Sparse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'AWS 16x c5n.2xlarge - 500K-1M'!$B$243:$B$258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16x c5n.2xlarge - 500K-1M'!$L$268:$L$283</c:f>
              <c:numCache>
                <c:formatCode>#,##0.000</c:formatCode>
                <c:ptCount val="16"/>
                <c:pt idx="0">
                  <c:v>5074812.523</c:v>
                </c:pt>
                <c:pt idx="1">
                  <c:v>1736335.8868</c:v>
                </c:pt>
                <c:pt idx="2">
                  <c:v>1218179.0614</c:v>
                </c:pt>
                <c:pt idx="3">
                  <c:v>842209.37699999998</c:v>
                </c:pt>
                <c:pt idx="4">
                  <c:v>495649.62659999996</c:v>
                </c:pt>
                <c:pt idx="5">
                  <c:v>295203.42080000002</c:v>
                </c:pt>
                <c:pt idx="6">
                  <c:v>255719.39280000003</c:v>
                </c:pt>
                <c:pt idx="7">
                  <c:v>217700.1366</c:v>
                </c:pt>
                <c:pt idx="8">
                  <c:v>189364.47440000001</c:v>
                </c:pt>
                <c:pt idx="9">
                  <c:v>153648.43619999997</c:v>
                </c:pt>
                <c:pt idx="10">
                  <c:v>121749.02960000001</c:v>
                </c:pt>
                <c:pt idx="11">
                  <c:v>103313.05220000001</c:v>
                </c:pt>
                <c:pt idx="12">
                  <c:v>87184.528000000006</c:v>
                </c:pt>
                <c:pt idx="13">
                  <c:v>72824.083199999994</c:v>
                </c:pt>
                <c:pt idx="14">
                  <c:v>62734.419399999999</c:v>
                </c:pt>
                <c:pt idx="15">
                  <c:v>50922.778399999996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F20-DD48-A1F9-653395EE3A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9137999"/>
        <c:axId val="1698763631"/>
      </c:lineChart>
      <c:catAx>
        <c:axId val="16991379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</a:t>
                </a:r>
                <a:r>
                  <a:rPr lang="en-US" baseline="0"/>
                  <a:t> of Nodes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763631"/>
        <c:crosses val="autoZero"/>
        <c:auto val="1"/>
        <c:lblAlgn val="ctr"/>
        <c:lblOffset val="100"/>
        <c:noMultiLvlLbl val="0"/>
      </c:catAx>
      <c:valAx>
        <c:axId val="169876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Algorithm</a:t>
                </a:r>
                <a:r>
                  <a:rPr lang="en-US" baseline="0"/>
                  <a:t> Runtime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137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sng" strike="noStrike" baseline="0">
                <a:effectLst/>
              </a:rPr>
              <a:t>MPI-CPU (Cluster) Dijkstra </a:t>
            </a:r>
            <a:r>
              <a:rPr lang="en-US" b="1" u="sng"/>
              <a:t>- 500K-1M - Medium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'AWS 16x c5n.2xlarge - 500K-1M'!$D$296</c:f>
              <c:strCache>
                <c:ptCount val="1"/>
                <c:pt idx="0">
                  <c:v>500K Medium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'AWS 16x c5n.2xlarge - 500K-1M'!$B$526:$B$541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16x c5n.2xlarge - 500K-1M'!$L$301:$L$316</c:f>
              <c:numCache>
                <c:formatCode>#,##0.000</c:formatCode>
                <c:ptCount val="16"/>
                <c:pt idx="0">
                  <c:v>1331852.6916</c:v>
                </c:pt>
                <c:pt idx="1">
                  <c:v>780255.81439999992</c:v>
                </c:pt>
                <c:pt idx="2">
                  <c:v>478817.44660000002</c:v>
                </c:pt>
                <c:pt idx="3">
                  <c:v>276852.13179999997</c:v>
                </c:pt>
                <c:pt idx="4">
                  <c:v>123579.2004</c:v>
                </c:pt>
                <c:pt idx="5">
                  <c:v>95939.1198</c:v>
                </c:pt>
                <c:pt idx="6">
                  <c:v>76223.937399999995</c:v>
                </c:pt>
                <c:pt idx="7">
                  <c:v>70429.217000000004</c:v>
                </c:pt>
                <c:pt idx="8">
                  <c:v>64240.055000000008</c:v>
                </c:pt>
                <c:pt idx="9">
                  <c:v>58483.990399999995</c:v>
                </c:pt>
                <c:pt idx="10">
                  <c:v>52290.697</c:v>
                </c:pt>
                <c:pt idx="11">
                  <c:v>45354.900199999996</c:v>
                </c:pt>
                <c:pt idx="12">
                  <c:v>40700.652000000002</c:v>
                </c:pt>
                <c:pt idx="13">
                  <c:v>36418.532999999996</c:v>
                </c:pt>
                <c:pt idx="14">
                  <c:v>33578.509000000005</c:v>
                </c:pt>
                <c:pt idx="15">
                  <c:v>31755.648800000003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E5-AA4B-A615-8918AA1AE5C1}"/>
            </c:ext>
          </c:extLst>
        </c:ser>
        <c:ser>
          <c:idx val="6"/>
          <c:order val="1"/>
          <c:tx>
            <c:strRef>
              <c:f>'AWS 16x c5n.2xlarge - 500K-1M'!$D$321</c:f>
              <c:strCache>
                <c:ptCount val="1"/>
                <c:pt idx="0">
                  <c:v>550K Medium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'AWS 16x c5n.2xlarge - 500K-1M'!$B$526:$B$541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16x c5n.2xlarge - 500K-1M'!$L$326:$L$341</c:f>
              <c:numCache>
                <c:formatCode>#,##0.000</c:formatCode>
                <c:ptCount val="16"/>
                <c:pt idx="0">
                  <c:v>1548325.9316</c:v>
                </c:pt>
                <c:pt idx="1">
                  <c:v>909031.67300000007</c:v>
                </c:pt>
                <c:pt idx="2">
                  <c:v>576614.10920000006</c:v>
                </c:pt>
                <c:pt idx="3">
                  <c:v>383680.23740000004</c:v>
                </c:pt>
                <c:pt idx="4">
                  <c:v>177432.00640000001</c:v>
                </c:pt>
                <c:pt idx="5">
                  <c:v>115573.6088</c:v>
                </c:pt>
                <c:pt idx="6">
                  <c:v>100134.7902</c:v>
                </c:pt>
                <c:pt idx="7">
                  <c:v>86419.55799999999</c:v>
                </c:pt>
                <c:pt idx="8">
                  <c:v>82099.964400000012</c:v>
                </c:pt>
                <c:pt idx="9">
                  <c:v>72362.072799999994</c:v>
                </c:pt>
                <c:pt idx="10">
                  <c:v>65580.350600000005</c:v>
                </c:pt>
                <c:pt idx="11">
                  <c:v>59579.690800000004</c:v>
                </c:pt>
                <c:pt idx="12">
                  <c:v>57332.256600000001</c:v>
                </c:pt>
                <c:pt idx="13">
                  <c:v>51495.251799999998</c:v>
                </c:pt>
                <c:pt idx="14">
                  <c:v>46596.699800000002</c:v>
                </c:pt>
                <c:pt idx="15">
                  <c:v>42208.6826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E5-AA4B-A615-8918AA1AE5C1}"/>
            </c:ext>
          </c:extLst>
        </c:ser>
        <c:ser>
          <c:idx val="1"/>
          <c:order val="2"/>
          <c:tx>
            <c:strRef>
              <c:f>'AWS 16x c5n.2xlarge - 500K-1M'!$D$346</c:f>
              <c:strCache>
                <c:ptCount val="1"/>
                <c:pt idx="0">
                  <c:v>600K Medium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'AWS 16x c5n.2xlarge - 500K-1M'!$B$526:$B$541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16x c5n.2xlarge - 500K-1M'!$L$351:$L$366</c:f>
              <c:numCache>
                <c:formatCode>#,##0.000</c:formatCode>
                <c:ptCount val="16"/>
                <c:pt idx="0">
                  <c:v>1862583.2496</c:v>
                </c:pt>
                <c:pt idx="1">
                  <c:v>1112228.767</c:v>
                </c:pt>
                <c:pt idx="2">
                  <c:v>747470.00079999992</c:v>
                </c:pt>
                <c:pt idx="3">
                  <c:v>339624.20419999992</c:v>
                </c:pt>
                <c:pt idx="4">
                  <c:v>171358.03400000001</c:v>
                </c:pt>
                <c:pt idx="5">
                  <c:v>130555.96540000002</c:v>
                </c:pt>
                <c:pt idx="6">
                  <c:v>107732.6906</c:v>
                </c:pt>
                <c:pt idx="7">
                  <c:v>89827.283999999985</c:v>
                </c:pt>
                <c:pt idx="8">
                  <c:v>78166.516400000008</c:v>
                </c:pt>
                <c:pt idx="9">
                  <c:v>67382.119200000001</c:v>
                </c:pt>
                <c:pt idx="10">
                  <c:v>59912.821200000006</c:v>
                </c:pt>
                <c:pt idx="11">
                  <c:v>54517.669799999996</c:v>
                </c:pt>
                <c:pt idx="12">
                  <c:v>49526.147600000004</c:v>
                </c:pt>
                <c:pt idx="13">
                  <c:v>50805.859799999998</c:v>
                </c:pt>
                <c:pt idx="14">
                  <c:v>47995.299599999998</c:v>
                </c:pt>
                <c:pt idx="15">
                  <c:v>47185.781799999997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E5-AA4B-A615-8918AA1AE5C1}"/>
            </c:ext>
          </c:extLst>
        </c:ser>
        <c:ser>
          <c:idx val="7"/>
          <c:order val="3"/>
          <c:tx>
            <c:strRef>
              <c:f>'AWS 16x c5n.2xlarge - 500K-1M'!$D$371</c:f>
              <c:strCache>
                <c:ptCount val="1"/>
                <c:pt idx="0">
                  <c:v>650K Medium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'AWS 16x c5n.2xlarge - 500K-1M'!$B$526:$B$541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16x c5n.2xlarge - 500K-1M'!$L$376:$L$391</c:f>
              <c:numCache>
                <c:formatCode>#,##0.000</c:formatCode>
                <c:ptCount val="16"/>
                <c:pt idx="0">
                  <c:v>2130000.3643999998</c:v>
                </c:pt>
                <c:pt idx="1">
                  <c:v>1377161.159</c:v>
                </c:pt>
                <c:pt idx="2">
                  <c:v>892758.08299999998</c:v>
                </c:pt>
                <c:pt idx="3">
                  <c:v>619237.95260000008</c:v>
                </c:pt>
                <c:pt idx="4">
                  <c:v>410096.6508</c:v>
                </c:pt>
                <c:pt idx="5">
                  <c:v>238742.86960000001</c:v>
                </c:pt>
                <c:pt idx="6">
                  <c:v>153796.4878</c:v>
                </c:pt>
                <c:pt idx="7">
                  <c:v>112367.05100000001</c:v>
                </c:pt>
                <c:pt idx="8">
                  <c:v>91610.690400000007</c:v>
                </c:pt>
                <c:pt idx="9">
                  <c:v>78928.603000000003</c:v>
                </c:pt>
                <c:pt idx="10">
                  <c:v>87172.394400000005</c:v>
                </c:pt>
                <c:pt idx="11">
                  <c:v>77478.165800000002</c:v>
                </c:pt>
                <c:pt idx="12">
                  <c:v>79531.053799999994</c:v>
                </c:pt>
                <c:pt idx="13">
                  <c:v>73935.085000000006</c:v>
                </c:pt>
                <c:pt idx="14">
                  <c:v>67040.940600000002</c:v>
                </c:pt>
                <c:pt idx="15">
                  <c:v>61564.554000000004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FE5-AA4B-A615-8918AA1AE5C1}"/>
            </c:ext>
          </c:extLst>
        </c:ser>
        <c:ser>
          <c:idx val="2"/>
          <c:order val="4"/>
          <c:tx>
            <c:strRef>
              <c:f>'AWS 16x c5n.2xlarge - 500K-1M'!$D$396</c:f>
              <c:strCache>
                <c:ptCount val="1"/>
                <c:pt idx="0">
                  <c:v>700K Medium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'AWS 16x c5n.2xlarge - 500K-1M'!$B$526:$B$541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16x c5n.2xlarge - 500K-1M'!$L$401:$L$416</c:f>
              <c:numCache>
                <c:formatCode>#,##0.000</c:formatCode>
                <c:ptCount val="16"/>
                <c:pt idx="0">
                  <c:v>2326674.3791999999</c:v>
                </c:pt>
                <c:pt idx="1">
                  <c:v>1630181.1338</c:v>
                </c:pt>
                <c:pt idx="2">
                  <c:v>993766.81060000008</c:v>
                </c:pt>
                <c:pt idx="3">
                  <c:v>689948.69319999998</c:v>
                </c:pt>
                <c:pt idx="4">
                  <c:v>466281.40279999998</c:v>
                </c:pt>
                <c:pt idx="5">
                  <c:v>234477.60139999999</c:v>
                </c:pt>
                <c:pt idx="6">
                  <c:v>167596.7562</c:v>
                </c:pt>
                <c:pt idx="7">
                  <c:v>135948.67180000001</c:v>
                </c:pt>
                <c:pt idx="8">
                  <c:v>118234.9666</c:v>
                </c:pt>
                <c:pt idx="9">
                  <c:v>101584.7702</c:v>
                </c:pt>
                <c:pt idx="10">
                  <c:v>91716.536200000002</c:v>
                </c:pt>
                <c:pt idx="11">
                  <c:v>108063.129</c:v>
                </c:pt>
                <c:pt idx="12">
                  <c:v>96774.534799999994</c:v>
                </c:pt>
                <c:pt idx="13">
                  <c:v>88535.021200000003</c:v>
                </c:pt>
                <c:pt idx="14">
                  <c:v>80613.87539999999</c:v>
                </c:pt>
                <c:pt idx="15">
                  <c:v>74018.632199999993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FE5-AA4B-A615-8918AA1AE5C1}"/>
            </c:ext>
          </c:extLst>
        </c:ser>
        <c:ser>
          <c:idx val="8"/>
          <c:order val="5"/>
          <c:tx>
            <c:strRef>
              <c:f>'AWS 16x c5n.2xlarge - 500K-1M'!$D$421</c:f>
              <c:strCache>
                <c:ptCount val="1"/>
                <c:pt idx="0">
                  <c:v>750K Medium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'AWS 16x c5n.2xlarge - 500K-1M'!$B$526:$B$541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16x c5n.2xlarge - 500K-1M'!$L$426:$L$441</c:f>
              <c:numCache>
                <c:formatCode>#,##0.000</c:formatCode>
                <c:ptCount val="16"/>
                <c:pt idx="0">
                  <c:v>2697431.1201999998</c:v>
                </c:pt>
                <c:pt idx="1">
                  <c:v>1837195.5134000001</c:v>
                </c:pt>
                <c:pt idx="2">
                  <c:v>1216636.9557999999</c:v>
                </c:pt>
                <c:pt idx="3">
                  <c:v>860032.19059999997</c:v>
                </c:pt>
                <c:pt idx="4">
                  <c:v>660069.82640000002</c:v>
                </c:pt>
                <c:pt idx="5">
                  <c:v>319826.94579999999</c:v>
                </c:pt>
                <c:pt idx="6">
                  <c:v>219213.09479999999</c:v>
                </c:pt>
                <c:pt idx="7">
                  <c:v>165497.17419999998</c:v>
                </c:pt>
                <c:pt idx="8">
                  <c:v>131660.91259999998</c:v>
                </c:pt>
                <c:pt idx="9">
                  <c:v>104153.07580000001</c:v>
                </c:pt>
                <c:pt idx="10">
                  <c:v>94790.902200000011</c:v>
                </c:pt>
                <c:pt idx="11">
                  <c:v>82809.360799999995</c:v>
                </c:pt>
                <c:pt idx="12">
                  <c:v>75292.965400000001</c:v>
                </c:pt>
                <c:pt idx="13">
                  <c:v>69205.986600000004</c:v>
                </c:pt>
                <c:pt idx="14">
                  <c:v>62002.9476</c:v>
                </c:pt>
                <c:pt idx="15">
                  <c:v>59657.156799999997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FE5-AA4B-A615-8918AA1AE5C1}"/>
            </c:ext>
          </c:extLst>
        </c:ser>
        <c:ser>
          <c:idx val="3"/>
          <c:order val="6"/>
          <c:tx>
            <c:strRef>
              <c:f>'AWS 16x c5n.2xlarge - 500K-1M'!$D$446</c:f>
              <c:strCache>
                <c:ptCount val="1"/>
                <c:pt idx="0">
                  <c:v>800K Medium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'AWS 16x c5n.2xlarge - 500K-1M'!$B$526:$B$541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16x c5n.2xlarge - 500K-1M'!$L$451:$L$466</c:f>
              <c:numCache>
                <c:formatCode>#,##0.000</c:formatCode>
                <c:ptCount val="16"/>
                <c:pt idx="0">
                  <c:v>3113744.2013999997</c:v>
                </c:pt>
                <c:pt idx="1">
                  <c:v>2105742.5310000004</c:v>
                </c:pt>
                <c:pt idx="2">
                  <c:v>1364755.1795999999</c:v>
                </c:pt>
                <c:pt idx="3">
                  <c:v>953778.9506000001</c:v>
                </c:pt>
                <c:pt idx="4">
                  <c:v>701887.5466</c:v>
                </c:pt>
                <c:pt idx="5">
                  <c:v>449104.63959999999</c:v>
                </c:pt>
                <c:pt idx="6">
                  <c:v>295433.76079999999</c:v>
                </c:pt>
                <c:pt idx="7">
                  <c:v>200470.05359999998</c:v>
                </c:pt>
                <c:pt idx="8">
                  <c:v>145468.13320000001</c:v>
                </c:pt>
                <c:pt idx="9">
                  <c:v>115235.53419999999</c:v>
                </c:pt>
                <c:pt idx="10">
                  <c:v>94099.062999999995</c:v>
                </c:pt>
                <c:pt idx="11">
                  <c:v>83616.361799999999</c:v>
                </c:pt>
                <c:pt idx="12">
                  <c:v>73809.228200000012</c:v>
                </c:pt>
                <c:pt idx="13">
                  <c:v>68796.380599999989</c:v>
                </c:pt>
                <c:pt idx="14">
                  <c:v>61320.067200000005</c:v>
                </c:pt>
                <c:pt idx="15">
                  <c:v>57063.256399999991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FE5-AA4B-A615-8918AA1AE5C1}"/>
            </c:ext>
          </c:extLst>
        </c:ser>
        <c:ser>
          <c:idx val="9"/>
          <c:order val="7"/>
          <c:tx>
            <c:strRef>
              <c:f>'AWS 16x c5n.2xlarge - 500K-1M'!$D$471</c:f>
              <c:strCache>
                <c:ptCount val="1"/>
                <c:pt idx="0">
                  <c:v>850K Medium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'AWS 16x c5n.2xlarge - 500K-1M'!$B$526:$B$541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16x c5n.2xlarge - 500K-1M'!$L$476:$L$491</c:f>
              <c:numCache>
                <c:formatCode>#,##0.000</c:formatCode>
                <c:ptCount val="16"/>
                <c:pt idx="0">
                  <c:v>3503451.3801999995</c:v>
                </c:pt>
                <c:pt idx="1">
                  <c:v>2316832.6015999997</c:v>
                </c:pt>
                <c:pt idx="2">
                  <c:v>1593649.7846000001</c:v>
                </c:pt>
                <c:pt idx="3">
                  <c:v>1093607.4512</c:v>
                </c:pt>
                <c:pt idx="4">
                  <c:v>815921.44280000008</c:v>
                </c:pt>
                <c:pt idx="5">
                  <c:v>643672.70360000001</c:v>
                </c:pt>
                <c:pt idx="6">
                  <c:v>445728.06819999998</c:v>
                </c:pt>
                <c:pt idx="7">
                  <c:v>278935.80420000001</c:v>
                </c:pt>
                <c:pt idx="8">
                  <c:v>180339.63519999999</c:v>
                </c:pt>
                <c:pt idx="9">
                  <c:v>146592.28419999999</c:v>
                </c:pt>
                <c:pt idx="10">
                  <c:v>123963.20879999999</c:v>
                </c:pt>
                <c:pt idx="11">
                  <c:v>109986.09200000002</c:v>
                </c:pt>
                <c:pt idx="12">
                  <c:v>96681.858800000002</c:v>
                </c:pt>
                <c:pt idx="13">
                  <c:v>88195.292399999991</c:v>
                </c:pt>
                <c:pt idx="14">
                  <c:v>81065.114999999991</c:v>
                </c:pt>
                <c:pt idx="15">
                  <c:v>74892.48980000001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FE5-AA4B-A615-8918AA1AE5C1}"/>
            </c:ext>
          </c:extLst>
        </c:ser>
        <c:ser>
          <c:idx val="4"/>
          <c:order val="8"/>
          <c:tx>
            <c:strRef>
              <c:f>'AWS 16x c5n.2xlarge - 500K-1M'!$D$496</c:f>
              <c:strCache>
                <c:ptCount val="1"/>
                <c:pt idx="0">
                  <c:v>900K Medium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'AWS 16x c5n.2xlarge - 500K-1M'!$B$526:$B$541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16x c5n.2xlarge - 500K-1M'!$L$501:$L$516</c:f>
              <c:numCache>
                <c:formatCode>#,##0.000</c:formatCode>
                <c:ptCount val="16"/>
                <c:pt idx="0">
                  <c:v>3799962.5158000002</c:v>
                </c:pt>
                <c:pt idx="1">
                  <c:v>2560252.2409999999</c:v>
                </c:pt>
                <c:pt idx="2">
                  <c:v>1722185.5721999998</c:v>
                </c:pt>
                <c:pt idx="3">
                  <c:v>1259894.3292</c:v>
                </c:pt>
                <c:pt idx="4">
                  <c:v>950512.97739999997</c:v>
                </c:pt>
                <c:pt idx="5">
                  <c:v>753550.21360000002</c:v>
                </c:pt>
                <c:pt idx="6">
                  <c:v>349912.04320000001</c:v>
                </c:pt>
                <c:pt idx="7">
                  <c:v>236672.79619999998</c:v>
                </c:pt>
                <c:pt idx="8">
                  <c:v>190556.22779999999</c:v>
                </c:pt>
                <c:pt idx="9">
                  <c:v>158778.62740000003</c:v>
                </c:pt>
                <c:pt idx="10">
                  <c:v>138552.40699999998</c:v>
                </c:pt>
                <c:pt idx="11">
                  <c:v>121290.69499999999</c:v>
                </c:pt>
                <c:pt idx="12">
                  <c:v>108894.28</c:v>
                </c:pt>
                <c:pt idx="13">
                  <c:v>103626.50779999999</c:v>
                </c:pt>
                <c:pt idx="14">
                  <c:v>92177.939800000007</c:v>
                </c:pt>
                <c:pt idx="15">
                  <c:v>99044.60579999999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FE5-AA4B-A615-8918AA1AE5C1}"/>
            </c:ext>
          </c:extLst>
        </c:ser>
        <c:ser>
          <c:idx val="10"/>
          <c:order val="9"/>
          <c:tx>
            <c:strRef>
              <c:f>'AWS 16x c5n.2xlarge - 500K-1M'!$D$521</c:f>
              <c:strCache>
                <c:ptCount val="1"/>
                <c:pt idx="0">
                  <c:v>950K Medium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'AWS 16x c5n.2xlarge - 500K-1M'!$B$526:$B$541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16x c5n.2xlarge - 500K-1M'!$L$526:$L$541</c:f>
              <c:numCache>
                <c:formatCode>#,##0.000</c:formatCode>
                <c:ptCount val="16"/>
                <c:pt idx="0">
                  <c:v>3975204.4006000003</c:v>
                </c:pt>
                <c:pt idx="1">
                  <c:v>2706527.2178000002</c:v>
                </c:pt>
                <c:pt idx="2">
                  <c:v>2004981.5743999998</c:v>
                </c:pt>
                <c:pt idx="3">
                  <c:v>1407339.6786</c:v>
                </c:pt>
                <c:pt idx="4">
                  <c:v>1085756.9892000002</c:v>
                </c:pt>
                <c:pt idx="5">
                  <c:v>876092.94739999995</c:v>
                </c:pt>
                <c:pt idx="6">
                  <c:v>742395.16780000005</c:v>
                </c:pt>
                <c:pt idx="7">
                  <c:v>411107.19339999999</c:v>
                </c:pt>
                <c:pt idx="8">
                  <c:v>313665.83660000004</c:v>
                </c:pt>
                <c:pt idx="9">
                  <c:v>181720.94579999996</c:v>
                </c:pt>
                <c:pt idx="10">
                  <c:v>152059.79560000001</c:v>
                </c:pt>
                <c:pt idx="11">
                  <c:v>135365.14920000001</c:v>
                </c:pt>
                <c:pt idx="12">
                  <c:v>126849.14500000002</c:v>
                </c:pt>
                <c:pt idx="13">
                  <c:v>115703.78399999999</c:v>
                </c:pt>
                <c:pt idx="14">
                  <c:v>119442.31580000001</c:v>
                </c:pt>
                <c:pt idx="15">
                  <c:v>112582.98059999998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FE5-AA4B-A615-8918AA1AE5C1}"/>
            </c:ext>
          </c:extLst>
        </c:ser>
        <c:ser>
          <c:idx val="5"/>
          <c:order val="10"/>
          <c:tx>
            <c:strRef>
              <c:f>'AWS 16x c5n.2xlarge - 500K-1M'!$D$546</c:f>
              <c:strCache>
                <c:ptCount val="1"/>
                <c:pt idx="0">
                  <c:v>1M Medium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'AWS 16x c5n.2xlarge - 500K-1M'!$B$526:$B$541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16x c5n.2xlarge - 500K-1M'!$L$551:$L$566</c:f>
              <c:numCache>
                <c:formatCode>#,##0.000</c:formatCode>
                <c:ptCount val="16"/>
                <c:pt idx="0">
                  <c:v>4637486.6376</c:v>
                </c:pt>
                <c:pt idx="1">
                  <c:v>3097556.0958000002</c:v>
                </c:pt>
                <c:pt idx="2">
                  <c:v>2232256.3583999993</c:v>
                </c:pt>
                <c:pt idx="3">
                  <c:v>1621035.8844000001</c:v>
                </c:pt>
                <c:pt idx="4">
                  <c:v>1240986.6599999999</c:v>
                </c:pt>
                <c:pt idx="5">
                  <c:v>989578.2355999999</c:v>
                </c:pt>
                <c:pt idx="6">
                  <c:v>815590.8925999999</c:v>
                </c:pt>
                <c:pt idx="7">
                  <c:v>337537.82559999998</c:v>
                </c:pt>
                <c:pt idx="8">
                  <c:v>265059.11</c:v>
                </c:pt>
                <c:pt idx="9">
                  <c:v>216929.95039999997</c:v>
                </c:pt>
                <c:pt idx="10">
                  <c:v>165844.73200000002</c:v>
                </c:pt>
                <c:pt idx="11">
                  <c:v>144416.4792</c:v>
                </c:pt>
                <c:pt idx="12">
                  <c:v>130119.85559999998</c:v>
                </c:pt>
                <c:pt idx="13">
                  <c:v>123668.17</c:v>
                </c:pt>
                <c:pt idx="14">
                  <c:v>112494.41139999998</c:v>
                </c:pt>
                <c:pt idx="15">
                  <c:v>101568.0958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FE5-AA4B-A615-8918AA1AE5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9137999"/>
        <c:axId val="1698763631"/>
      </c:lineChart>
      <c:catAx>
        <c:axId val="16991379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</a:t>
                </a:r>
                <a:r>
                  <a:rPr lang="en-US" baseline="0"/>
                  <a:t> of Nodes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763631"/>
        <c:crosses val="autoZero"/>
        <c:auto val="1"/>
        <c:lblAlgn val="ctr"/>
        <c:lblOffset val="100"/>
        <c:noMultiLvlLbl val="0"/>
      </c:catAx>
      <c:valAx>
        <c:axId val="169876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Algorithm</a:t>
                </a:r>
                <a:r>
                  <a:rPr lang="en-US" baseline="0"/>
                  <a:t> Runtime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137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sng" strike="noStrike" baseline="0">
                <a:effectLst/>
              </a:rPr>
              <a:t>MPI-CPU (Cluster) Dijkstra</a:t>
            </a:r>
            <a:r>
              <a:rPr lang="en-US" b="1" u="sng"/>
              <a:t> - 5</a:t>
            </a:r>
            <a:r>
              <a:rPr lang="en-US" b="1" u="sng" baseline="0"/>
              <a:t>00K-1M - </a:t>
            </a:r>
            <a:r>
              <a:rPr lang="en-US" b="1" u="sng"/>
              <a:t>Dense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'AWS 16x c5n.2xlarge - 500K-1M'!$D$579</c:f>
              <c:strCache>
                <c:ptCount val="1"/>
                <c:pt idx="0">
                  <c:v>500K Dense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'AWS 16x c5n.2xlarge - 500K-1M'!$B$809:$B$824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16x c5n.2xlarge - 500K-1M'!$L$584:$L$599</c:f>
              <c:numCache>
                <c:formatCode>#,##0.000</c:formatCode>
                <c:ptCount val="16"/>
                <c:pt idx="0">
                  <c:v>1550786.9240000001</c:v>
                </c:pt>
                <c:pt idx="1">
                  <c:v>731389.07880000002</c:v>
                </c:pt>
                <c:pt idx="2">
                  <c:v>424411.69759999996</c:v>
                </c:pt>
                <c:pt idx="3">
                  <c:v>310490.78100000002</c:v>
                </c:pt>
                <c:pt idx="4">
                  <c:v>233975.9466</c:v>
                </c:pt>
                <c:pt idx="5">
                  <c:v>198006.92080000002</c:v>
                </c:pt>
                <c:pt idx="6">
                  <c:v>168879.0698</c:v>
                </c:pt>
                <c:pt idx="7">
                  <c:v>144297.61360000001</c:v>
                </c:pt>
                <c:pt idx="8">
                  <c:v>126688.1084</c:v>
                </c:pt>
                <c:pt idx="9">
                  <c:v>117864.719</c:v>
                </c:pt>
                <c:pt idx="10">
                  <c:v>107399.4328</c:v>
                </c:pt>
                <c:pt idx="11">
                  <c:v>100185.75600000001</c:v>
                </c:pt>
                <c:pt idx="12">
                  <c:v>93924.52800000002</c:v>
                </c:pt>
                <c:pt idx="13">
                  <c:v>82935.902799999996</c:v>
                </c:pt>
                <c:pt idx="14">
                  <c:v>76026.892800000001</c:v>
                </c:pt>
                <c:pt idx="15">
                  <c:v>72415.358000000007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2D-FD44-951C-7CA5D7964A90}"/>
            </c:ext>
          </c:extLst>
        </c:ser>
        <c:ser>
          <c:idx val="6"/>
          <c:order val="1"/>
          <c:tx>
            <c:strRef>
              <c:f>'AWS 16x c5n.2xlarge - 500K-1M'!$D$604</c:f>
              <c:strCache>
                <c:ptCount val="1"/>
                <c:pt idx="0">
                  <c:v>550K Dense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'AWS 16x c5n.2xlarge - 500K-1M'!$B$809:$B$824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16x c5n.2xlarge - 500K-1M'!$L$609:$L$624</c:f>
              <c:numCache>
                <c:formatCode>#,##0.000</c:formatCode>
                <c:ptCount val="16"/>
                <c:pt idx="0">
                  <c:v>1832559.9348000002</c:v>
                </c:pt>
                <c:pt idx="1">
                  <c:v>912091.99160000007</c:v>
                </c:pt>
                <c:pt idx="2">
                  <c:v>505388.86919999996</c:v>
                </c:pt>
                <c:pt idx="3">
                  <c:v>381662.96299999999</c:v>
                </c:pt>
                <c:pt idx="4">
                  <c:v>276329.67139999999</c:v>
                </c:pt>
                <c:pt idx="5">
                  <c:v>226353.19619999998</c:v>
                </c:pt>
                <c:pt idx="6">
                  <c:v>199174.38639999999</c:v>
                </c:pt>
                <c:pt idx="7">
                  <c:v>169888.99599999998</c:v>
                </c:pt>
                <c:pt idx="8">
                  <c:v>165757.28840000002</c:v>
                </c:pt>
                <c:pt idx="9">
                  <c:v>144723.33919999999</c:v>
                </c:pt>
                <c:pt idx="10">
                  <c:v>136394.54019999999</c:v>
                </c:pt>
                <c:pt idx="11">
                  <c:v>119254.99679999999</c:v>
                </c:pt>
                <c:pt idx="12">
                  <c:v>116429.68240000001</c:v>
                </c:pt>
                <c:pt idx="13">
                  <c:v>108653.39779999999</c:v>
                </c:pt>
                <c:pt idx="14">
                  <c:v>109097.97320000001</c:v>
                </c:pt>
                <c:pt idx="15">
                  <c:v>99113.791800000006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2D-FD44-951C-7CA5D7964A90}"/>
            </c:ext>
          </c:extLst>
        </c:ser>
        <c:ser>
          <c:idx val="1"/>
          <c:order val="2"/>
          <c:tx>
            <c:strRef>
              <c:f>'AWS 16x c5n.2xlarge - 500K-1M'!$D$629</c:f>
              <c:strCache>
                <c:ptCount val="1"/>
                <c:pt idx="0">
                  <c:v>600K Dense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'AWS 16x c5n.2xlarge - 500K-1M'!$B$809:$B$824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16x c5n.2xlarge - 500K-1M'!$L$634:$L$649</c:f>
              <c:numCache>
                <c:formatCode>#,##0.000</c:formatCode>
                <c:ptCount val="16"/>
                <c:pt idx="0">
                  <c:v>2239244.4720000001</c:v>
                </c:pt>
                <c:pt idx="1">
                  <c:v>1038285.235</c:v>
                </c:pt>
                <c:pt idx="2">
                  <c:v>608813.4362</c:v>
                </c:pt>
                <c:pt idx="3">
                  <c:v>458393.28099999996</c:v>
                </c:pt>
                <c:pt idx="4">
                  <c:v>366216.98599999998</c:v>
                </c:pt>
                <c:pt idx="5">
                  <c:v>295269.56819999998</c:v>
                </c:pt>
                <c:pt idx="6">
                  <c:v>255581.4454</c:v>
                </c:pt>
                <c:pt idx="7">
                  <c:v>218627.321</c:v>
                </c:pt>
                <c:pt idx="8">
                  <c:v>193319.45020000002</c:v>
                </c:pt>
                <c:pt idx="9">
                  <c:v>176891.29699999999</c:v>
                </c:pt>
                <c:pt idx="10">
                  <c:v>165097.82599999997</c:v>
                </c:pt>
                <c:pt idx="11">
                  <c:v>144403.79499999998</c:v>
                </c:pt>
                <c:pt idx="12">
                  <c:v>132661.68199999997</c:v>
                </c:pt>
                <c:pt idx="13">
                  <c:v>124318.9274</c:v>
                </c:pt>
                <c:pt idx="14">
                  <c:v>111554.04639999999</c:v>
                </c:pt>
                <c:pt idx="15">
                  <c:v>104349.01379999999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2D-FD44-951C-7CA5D7964A90}"/>
            </c:ext>
          </c:extLst>
        </c:ser>
        <c:ser>
          <c:idx val="7"/>
          <c:order val="3"/>
          <c:tx>
            <c:strRef>
              <c:f>'AWS 16x c5n.2xlarge - 500K-1M'!$D$654</c:f>
              <c:strCache>
                <c:ptCount val="1"/>
                <c:pt idx="0">
                  <c:v>650K Dense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'AWS 16x c5n.2xlarge - 500K-1M'!$B$809:$B$824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16x c5n.2xlarge - 500K-1M'!$L$659:$L$674</c:f>
              <c:numCache>
                <c:formatCode>#,##0.000</c:formatCode>
                <c:ptCount val="16"/>
                <c:pt idx="0">
                  <c:v>2575766.7609999999</c:v>
                </c:pt>
                <c:pt idx="1">
                  <c:v>1278306.3566000001</c:v>
                </c:pt>
                <c:pt idx="2">
                  <c:v>701535.20179999992</c:v>
                </c:pt>
                <c:pt idx="3">
                  <c:v>527277.39860000019</c:v>
                </c:pt>
                <c:pt idx="4">
                  <c:v>402302.61340000003</c:v>
                </c:pt>
                <c:pt idx="5">
                  <c:v>356238.36139999999</c:v>
                </c:pt>
                <c:pt idx="6">
                  <c:v>286635.19880000001</c:v>
                </c:pt>
                <c:pt idx="7">
                  <c:v>252890.81020000001</c:v>
                </c:pt>
                <c:pt idx="8">
                  <c:v>220545.45540000001</c:v>
                </c:pt>
                <c:pt idx="9">
                  <c:v>188361.55739999999</c:v>
                </c:pt>
                <c:pt idx="10">
                  <c:v>170121.94819999998</c:v>
                </c:pt>
                <c:pt idx="11">
                  <c:v>164142.93459999998</c:v>
                </c:pt>
                <c:pt idx="12">
                  <c:v>156083.29979999998</c:v>
                </c:pt>
                <c:pt idx="13">
                  <c:v>140612.87160000001</c:v>
                </c:pt>
                <c:pt idx="14">
                  <c:v>134630.32520000002</c:v>
                </c:pt>
                <c:pt idx="15">
                  <c:v>134125.59619999997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D2D-FD44-951C-7CA5D7964A90}"/>
            </c:ext>
          </c:extLst>
        </c:ser>
        <c:ser>
          <c:idx val="2"/>
          <c:order val="4"/>
          <c:tx>
            <c:strRef>
              <c:f>'AWS 16x c5n.2xlarge - 500K-1M'!$D$679</c:f>
              <c:strCache>
                <c:ptCount val="1"/>
                <c:pt idx="0">
                  <c:v>700K Dense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'AWS 16x c5n.2xlarge - 500K-1M'!$B$809:$B$824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16x c5n.2xlarge - 500K-1M'!$L$684:$L$699</c:f>
              <c:numCache>
                <c:formatCode>#,##0.000</c:formatCode>
                <c:ptCount val="16"/>
                <c:pt idx="0">
                  <c:v>3086770.6550000003</c:v>
                </c:pt>
                <c:pt idx="1">
                  <c:v>1517937.7593999999</c:v>
                </c:pt>
                <c:pt idx="2">
                  <c:v>949620.6544</c:v>
                </c:pt>
                <c:pt idx="3">
                  <c:v>588287.54619999998</c:v>
                </c:pt>
                <c:pt idx="4">
                  <c:v>519592.35959999997</c:v>
                </c:pt>
                <c:pt idx="5">
                  <c:v>398193.71619999997</c:v>
                </c:pt>
                <c:pt idx="6">
                  <c:v>338823.99719999998</c:v>
                </c:pt>
                <c:pt idx="7">
                  <c:v>302898.59680000006</c:v>
                </c:pt>
                <c:pt idx="8">
                  <c:v>259527.14639999997</c:v>
                </c:pt>
                <c:pt idx="9">
                  <c:v>233340.37420000002</c:v>
                </c:pt>
                <c:pt idx="10">
                  <c:v>218526.11239999998</c:v>
                </c:pt>
                <c:pt idx="11">
                  <c:v>197399.70580000003</c:v>
                </c:pt>
                <c:pt idx="12">
                  <c:v>171885.41380000001</c:v>
                </c:pt>
                <c:pt idx="13">
                  <c:v>178223.00159999999</c:v>
                </c:pt>
                <c:pt idx="14">
                  <c:v>162735.54340000002</c:v>
                </c:pt>
                <c:pt idx="15">
                  <c:v>152396.1188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D2D-FD44-951C-7CA5D7964A90}"/>
            </c:ext>
          </c:extLst>
        </c:ser>
        <c:ser>
          <c:idx val="8"/>
          <c:order val="5"/>
          <c:tx>
            <c:strRef>
              <c:f>'AWS 16x c5n.2xlarge - 500K-1M'!$D$704</c:f>
              <c:strCache>
                <c:ptCount val="1"/>
                <c:pt idx="0">
                  <c:v>750K Dense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'AWS 16x c5n.2xlarge - 500K-1M'!$B$809:$B$824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16x c5n.2xlarge - 500K-1M'!$L$709:$L$724</c:f>
              <c:numCache>
                <c:formatCode>#,##0.000</c:formatCode>
                <c:ptCount val="16"/>
                <c:pt idx="0">
                  <c:v>3407614.5024000006</c:v>
                </c:pt>
                <c:pt idx="1">
                  <c:v>1708939.8434000001</c:v>
                </c:pt>
                <c:pt idx="2">
                  <c:v>1150245.4710000001</c:v>
                </c:pt>
                <c:pt idx="3">
                  <c:v>740628.83039999986</c:v>
                </c:pt>
                <c:pt idx="4">
                  <c:v>553777.97860000003</c:v>
                </c:pt>
                <c:pt idx="5">
                  <c:v>413056.1974</c:v>
                </c:pt>
                <c:pt idx="6">
                  <c:v>348499.23320000002</c:v>
                </c:pt>
                <c:pt idx="7">
                  <c:v>299924.38900000002</c:v>
                </c:pt>
                <c:pt idx="8">
                  <c:v>267162.15499999997</c:v>
                </c:pt>
                <c:pt idx="9">
                  <c:v>243574.92600000004</c:v>
                </c:pt>
                <c:pt idx="10">
                  <c:v>233481.21839999998</c:v>
                </c:pt>
                <c:pt idx="11">
                  <c:v>211448.73379999999</c:v>
                </c:pt>
                <c:pt idx="12">
                  <c:v>204185.44620000001</c:v>
                </c:pt>
                <c:pt idx="13">
                  <c:v>182999.89660000001</c:v>
                </c:pt>
                <c:pt idx="14">
                  <c:v>166192.3002</c:v>
                </c:pt>
                <c:pt idx="15">
                  <c:v>156279.41940000001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D2D-FD44-951C-7CA5D7964A90}"/>
            </c:ext>
          </c:extLst>
        </c:ser>
        <c:ser>
          <c:idx val="3"/>
          <c:order val="6"/>
          <c:tx>
            <c:strRef>
              <c:f>'AWS 16x c5n.2xlarge - 500K-1M'!$D$729</c:f>
              <c:strCache>
                <c:ptCount val="1"/>
                <c:pt idx="0">
                  <c:v>800K Dense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'AWS 16x c5n.2xlarge - 500K-1M'!$B$809:$B$824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16x c5n.2xlarge - 500K-1M'!$L$734:$L$749</c:f>
              <c:numCache>
                <c:formatCode>#,##0.000</c:formatCode>
                <c:ptCount val="16"/>
                <c:pt idx="0">
                  <c:v>3945915.3032</c:v>
                </c:pt>
                <c:pt idx="1">
                  <c:v>2160571.0575999999</c:v>
                </c:pt>
                <c:pt idx="2">
                  <c:v>1213285.7405999999</c:v>
                </c:pt>
                <c:pt idx="3">
                  <c:v>828636.71640000003</c:v>
                </c:pt>
                <c:pt idx="4">
                  <c:v>643046.76740000001</c:v>
                </c:pt>
                <c:pt idx="5">
                  <c:v>495382.92879999999</c:v>
                </c:pt>
                <c:pt idx="6">
                  <c:v>407730.07019999996</c:v>
                </c:pt>
                <c:pt idx="7">
                  <c:v>376822.68480000005</c:v>
                </c:pt>
                <c:pt idx="8">
                  <c:v>356566.06580000004</c:v>
                </c:pt>
                <c:pt idx="9">
                  <c:v>304649.08799999999</c:v>
                </c:pt>
                <c:pt idx="10">
                  <c:v>273582.9376</c:v>
                </c:pt>
                <c:pt idx="11">
                  <c:v>247678.6758</c:v>
                </c:pt>
                <c:pt idx="12">
                  <c:v>223235.56060000003</c:v>
                </c:pt>
                <c:pt idx="13">
                  <c:v>210756.39120000001</c:v>
                </c:pt>
                <c:pt idx="14">
                  <c:v>193430.94500000001</c:v>
                </c:pt>
                <c:pt idx="15">
                  <c:v>186548.098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D2D-FD44-951C-7CA5D7964A90}"/>
            </c:ext>
          </c:extLst>
        </c:ser>
        <c:ser>
          <c:idx val="9"/>
          <c:order val="7"/>
          <c:tx>
            <c:strRef>
              <c:f>'AWS 16x c5n.2xlarge - 500K-1M'!$D$754</c:f>
              <c:strCache>
                <c:ptCount val="1"/>
                <c:pt idx="0">
                  <c:v>850K Dense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'AWS 16x c5n.2xlarge - 500K-1M'!$B$809:$B$824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16x c5n.2xlarge - 500K-1M'!$L$759:$L$774</c:f>
              <c:numCache>
                <c:formatCode>#,##0.000</c:formatCode>
                <c:ptCount val="16"/>
                <c:pt idx="0">
                  <c:v>4707320.8574000001</c:v>
                </c:pt>
                <c:pt idx="1">
                  <c:v>2372517.7042</c:v>
                </c:pt>
                <c:pt idx="2">
                  <c:v>1372441.0776</c:v>
                </c:pt>
                <c:pt idx="3">
                  <c:v>1009100.4010000002</c:v>
                </c:pt>
                <c:pt idx="4">
                  <c:v>745584.86179999996</c:v>
                </c:pt>
                <c:pt idx="5">
                  <c:v>562375.98479999998</c:v>
                </c:pt>
                <c:pt idx="6">
                  <c:v>483058.49040000001</c:v>
                </c:pt>
                <c:pt idx="7">
                  <c:v>396747.22579999996</c:v>
                </c:pt>
                <c:pt idx="8">
                  <c:v>359976.4388</c:v>
                </c:pt>
                <c:pt idx="9">
                  <c:v>309824.39420000004</c:v>
                </c:pt>
                <c:pt idx="10">
                  <c:v>293485.80439999996</c:v>
                </c:pt>
                <c:pt idx="11">
                  <c:v>275987.57880000002</c:v>
                </c:pt>
                <c:pt idx="12">
                  <c:v>258455.242</c:v>
                </c:pt>
                <c:pt idx="13">
                  <c:v>236961.28039999999</c:v>
                </c:pt>
                <c:pt idx="14">
                  <c:v>228000.42539999998</c:v>
                </c:pt>
                <c:pt idx="15">
                  <c:v>215381.70079999999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D2D-FD44-951C-7CA5D7964A90}"/>
            </c:ext>
          </c:extLst>
        </c:ser>
        <c:ser>
          <c:idx val="4"/>
          <c:order val="8"/>
          <c:tx>
            <c:strRef>
              <c:f>'AWS 16x c5n.2xlarge - 500K-1M'!$D$779</c:f>
              <c:strCache>
                <c:ptCount val="1"/>
                <c:pt idx="0">
                  <c:v>900K Dense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'AWS 16x c5n.2xlarge - 500K-1M'!$B$809:$B$824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16x c5n.2xlarge - 500K-1M'!$L$784:$L$799</c:f>
              <c:numCache>
                <c:formatCode>#,##0.000</c:formatCode>
                <c:ptCount val="16"/>
                <c:pt idx="0">
                  <c:v>5579726.2039999999</c:v>
                </c:pt>
                <c:pt idx="1">
                  <c:v>2903294.4983999999</c:v>
                </c:pt>
                <c:pt idx="2">
                  <c:v>1586748.2346000001</c:v>
                </c:pt>
                <c:pt idx="3">
                  <c:v>1238533.8602</c:v>
                </c:pt>
                <c:pt idx="4">
                  <c:v>898997.70739999996</c:v>
                </c:pt>
                <c:pt idx="5">
                  <c:v>754861.00439999998</c:v>
                </c:pt>
                <c:pt idx="6">
                  <c:v>577354.3017999999</c:v>
                </c:pt>
                <c:pt idx="7">
                  <c:v>485273.52699999994</c:v>
                </c:pt>
                <c:pt idx="8">
                  <c:v>415096.19099999999</c:v>
                </c:pt>
                <c:pt idx="9">
                  <c:v>372687.64899999998</c:v>
                </c:pt>
                <c:pt idx="10">
                  <c:v>325338.56459999998</c:v>
                </c:pt>
                <c:pt idx="11">
                  <c:v>308957.47180000006</c:v>
                </c:pt>
                <c:pt idx="12">
                  <c:v>280821.54000000004</c:v>
                </c:pt>
                <c:pt idx="13">
                  <c:v>263832.87699999998</c:v>
                </c:pt>
                <c:pt idx="14">
                  <c:v>241053.52900000001</c:v>
                </c:pt>
                <c:pt idx="15">
                  <c:v>220628.91499999998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D2D-FD44-951C-7CA5D7964A90}"/>
            </c:ext>
          </c:extLst>
        </c:ser>
        <c:ser>
          <c:idx val="10"/>
          <c:order val="9"/>
          <c:tx>
            <c:strRef>
              <c:f>'AWS 16x c5n.2xlarge - 500K-1M'!$D$804</c:f>
              <c:strCache>
                <c:ptCount val="1"/>
                <c:pt idx="0">
                  <c:v>950K Dense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'AWS 16x c5n.2xlarge - 500K-1M'!$B$809:$B$824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16x c5n.2xlarge - 500K-1M'!$L$809:$L$824</c:f>
              <c:numCache>
                <c:formatCode>#,##0.000</c:formatCode>
                <c:ptCount val="16"/>
                <c:pt idx="0">
                  <c:v>6101778.6604000004</c:v>
                </c:pt>
                <c:pt idx="1">
                  <c:v>2835284.5660000006</c:v>
                </c:pt>
                <c:pt idx="2">
                  <c:v>1812473.5723999999</c:v>
                </c:pt>
                <c:pt idx="3">
                  <c:v>1342945.5962</c:v>
                </c:pt>
                <c:pt idx="4">
                  <c:v>964367.97880000004</c:v>
                </c:pt>
                <c:pt idx="5">
                  <c:v>748219.1370000001</c:v>
                </c:pt>
                <c:pt idx="6">
                  <c:v>610588.78260000004</c:v>
                </c:pt>
                <c:pt idx="7">
                  <c:v>536649.47500000009</c:v>
                </c:pt>
                <c:pt idx="8">
                  <c:v>446680.75780000008</c:v>
                </c:pt>
                <c:pt idx="9">
                  <c:v>417987.30680000002</c:v>
                </c:pt>
                <c:pt idx="10">
                  <c:v>386365.08840000001</c:v>
                </c:pt>
                <c:pt idx="11">
                  <c:v>353024.4706</c:v>
                </c:pt>
                <c:pt idx="12">
                  <c:v>316934.82919999998</c:v>
                </c:pt>
                <c:pt idx="13">
                  <c:v>301461.15640000004</c:v>
                </c:pt>
                <c:pt idx="14">
                  <c:v>279736.25519999996</c:v>
                </c:pt>
                <c:pt idx="15">
                  <c:v>259573.989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D2D-FD44-951C-7CA5D7964A90}"/>
            </c:ext>
          </c:extLst>
        </c:ser>
        <c:ser>
          <c:idx val="5"/>
          <c:order val="10"/>
          <c:tx>
            <c:strRef>
              <c:f>'AWS 16x c5n.2xlarge - 500K-1M'!$D$829</c:f>
              <c:strCache>
                <c:ptCount val="1"/>
                <c:pt idx="0">
                  <c:v>1M Dense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'AWS 16x c5n.2xlarge - 500K-1M'!$B$809:$B$824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16x c5n.2xlarge - 500K-1M'!$L$834:$L$849</c:f>
              <c:numCache>
                <c:formatCode>#,##0.000</c:formatCode>
                <c:ptCount val="16"/>
                <c:pt idx="0">
                  <c:v>6874903.957799999</c:v>
                </c:pt>
                <c:pt idx="1">
                  <c:v>3324109.9381999997</c:v>
                </c:pt>
                <c:pt idx="2">
                  <c:v>2318931.4635999999</c:v>
                </c:pt>
                <c:pt idx="3">
                  <c:v>1508529.8412000001</c:v>
                </c:pt>
                <c:pt idx="4">
                  <c:v>1055616.7550000001</c:v>
                </c:pt>
                <c:pt idx="5">
                  <c:v>856540.6692</c:v>
                </c:pt>
                <c:pt idx="6">
                  <c:v>701547.35379999992</c:v>
                </c:pt>
                <c:pt idx="7">
                  <c:v>609725.59140000003</c:v>
                </c:pt>
                <c:pt idx="8">
                  <c:v>514351.32779999997</c:v>
                </c:pt>
                <c:pt idx="9">
                  <c:v>453449.66119999997</c:v>
                </c:pt>
                <c:pt idx="10">
                  <c:v>399418.87579999998</c:v>
                </c:pt>
                <c:pt idx="11">
                  <c:v>373559.67040000006</c:v>
                </c:pt>
                <c:pt idx="12">
                  <c:v>342764.61219999997</c:v>
                </c:pt>
                <c:pt idx="13">
                  <c:v>322548.04839999997</c:v>
                </c:pt>
                <c:pt idx="14">
                  <c:v>305557.06620000006</c:v>
                </c:pt>
                <c:pt idx="15">
                  <c:v>280182.83939999994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D2D-FD44-951C-7CA5D7964A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9137999"/>
        <c:axId val="1698763631"/>
      </c:lineChart>
      <c:catAx>
        <c:axId val="16991379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</a:t>
                </a:r>
                <a:r>
                  <a:rPr lang="en-US" baseline="0"/>
                  <a:t> of Nodes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763631"/>
        <c:crosses val="autoZero"/>
        <c:auto val="1"/>
        <c:lblAlgn val="ctr"/>
        <c:lblOffset val="100"/>
        <c:noMultiLvlLbl val="0"/>
      </c:catAx>
      <c:valAx>
        <c:axId val="169876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Algorithm</a:t>
                </a:r>
                <a:r>
                  <a:rPr lang="en-US" baseline="0"/>
                  <a:t> Runtime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137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sng" strike="noStrike" baseline="0">
                <a:effectLst/>
              </a:rPr>
              <a:t>MPI-CPU (Cluster) Dijkstra</a:t>
            </a:r>
            <a:r>
              <a:rPr lang="en-US" b="1" u="sng"/>
              <a:t> - 5</a:t>
            </a:r>
            <a:r>
              <a:rPr lang="en-US" b="1" u="sng" baseline="0"/>
              <a:t>00K-1M - </a:t>
            </a:r>
            <a:r>
              <a:rPr lang="en-US" b="1" u="sng"/>
              <a:t>Dense - Speed-up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'AWS 16x c5n.2xlarge - 500K-1M'!$D$579</c:f>
              <c:strCache>
                <c:ptCount val="1"/>
                <c:pt idx="0">
                  <c:v>500K Dense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'AWS 16x c5n.2xlarge - 500K-1M'!$M$858:$M$874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cat>
          <c:val>
            <c:numRef>
              <c:f>'AWS 16x c5n.2xlarge - 500K-1M'!$P$584:$P$599</c:f>
              <c:numCache>
                <c:formatCode>#,##0.000</c:formatCode>
                <c:ptCount val="16"/>
                <c:pt idx="0">
                  <c:v>1</c:v>
                </c:pt>
                <c:pt idx="1">
                  <c:v>2.1203309824428844</c:v>
                </c:pt>
                <c:pt idx="2">
                  <c:v>3.653968382043955</c:v>
                </c:pt>
                <c:pt idx="3">
                  <c:v>4.9946311417214027</c:v>
                </c:pt>
                <c:pt idx="4">
                  <c:v>6.6279758519416978</c:v>
                </c:pt>
                <c:pt idx="5">
                  <c:v>7.8319834364092591</c:v>
                </c:pt>
                <c:pt idx="6">
                  <c:v>9.1828248807656578</c:v>
                </c:pt>
                <c:pt idx="7">
                  <c:v>10.74714186402872</c:v>
                </c:pt>
                <c:pt idx="8">
                  <c:v>12.240982548287857</c:v>
                </c:pt>
                <c:pt idx="9">
                  <c:v>13.15734629630772</c:v>
                </c:pt>
                <c:pt idx="10">
                  <c:v>14.439433091680165</c:v>
                </c:pt>
                <c:pt idx="11">
                  <c:v>15.47911585355507</c:v>
                </c:pt>
                <c:pt idx="12">
                  <c:v>16.510989802365575</c:v>
                </c:pt>
                <c:pt idx="13">
                  <c:v>18.698619917838528</c:v>
                </c:pt>
                <c:pt idx="14">
                  <c:v>20.397873264130034</c:v>
                </c:pt>
                <c:pt idx="15">
                  <c:v>21.415166158537804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31-9E48-B905-B229D52A7CE9}"/>
            </c:ext>
          </c:extLst>
        </c:ser>
        <c:ser>
          <c:idx val="6"/>
          <c:order val="1"/>
          <c:tx>
            <c:strRef>
              <c:f>'AWS 16x c5n.2xlarge - 500K-1M'!$D$604</c:f>
              <c:strCache>
                <c:ptCount val="1"/>
                <c:pt idx="0">
                  <c:v>550K Dense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'AWS 16x c5n.2xlarge - 500K-1M'!$M$858:$M$874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cat>
          <c:val>
            <c:numRef>
              <c:f>'AWS 16x c5n.2xlarge - 500K-1M'!$P$609:$P$624</c:f>
              <c:numCache>
                <c:formatCode>#,##0.000</c:formatCode>
                <c:ptCount val="16"/>
                <c:pt idx="0">
                  <c:v>1</c:v>
                </c:pt>
                <c:pt idx="1">
                  <c:v>2.0091832311621407</c:v>
                </c:pt>
                <c:pt idx="2">
                  <c:v>3.6260393658863754</c:v>
                </c:pt>
                <c:pt idx="3">
                  <c:v>4.8015136716317954</c:v>
                </c:pt>
                <c:pt idx="4">
                  <c:v>6.631788492041033</c:v>
                </c:pt>
                <c:pt idx="5">
                  <c:v>8.0960196964958975</c:v>
                </c:pt>
                <c:pt idx="6">
                  <c:v>9.2007811241335418</c:v>
                </c:pt>
                <c:pt idx="7">
                  <c:v>10.78680772708787</c:v>
                </c:pt>
                <c:pt idx="8">
                  <c:v>11.055682392545702</c:v>
                </c:pt>
                <c:pt idx="9">
                  <c:v>12.662504506391326</c:v>
                </c:pt>
                <c:pt idx="10">
                  <c:v>13.435727941256701</c:v>
                </c:pt>
                <c:pt idx="11">
                  <c:v>15.366735012985218</c:v>
                </c:pt>
                <c:pt idx="12">
                  <c:v>15.739628392218307</c:v>
                </c:pt>
                <c:pt idx="13">
                  <c:v>16.866107935006522</c:v>
                </c:pt>
                <c:pt idx="14">
                  <c:v>16.797378365962164</c:v>
                </c:pt>
                <c:pt idx="15">
                  <c:v>18.489454409108784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31-9E48-B905-B229D52A7CE9}"/>
            </c:ext>
          </c:extLst>
        </c:ser>
        <c:ser>
          <c:idx val="1"/>
          <c:order val="2"/>
          <c:tx>
            <c:strRef>
              <c:f>'AWS 16x c5n.2xlarge - 500K-1M'!$D$629</c:f>
              <c:strCache>
                <c:ptCount val="1"/>
                <c:pt idx="0">
                  <c:v>600K Dense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'AWS 16x c5n.2xlarge - 500K-1M'!$M$858:$M$874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cat>
          <c:val>
            <c:numRef>
              <c:f>'AWS 16x c5n.2xlarge - 500K-1M'!$P$634:$P$649</c:f>
              <c:numCache>
                <c:formatCode>#,##0.000</c:formatCode>
                <c:ptCount val="16"/>
                <c:pt idx="0">
                  <c:v>1</c:v>
                </c:pt>
                <c:pt idx="1">
                  <c:v>2.1566756383663686</c:v>
                </c:pt>
                <c:pt idx="2">
                  <c:v>3.6780470647569459</c:v>
                </c:pt>
                <c:pt idx="3">
                  <c:v>4.8849853713279021</c:v>
                </c:pt>
                <c:pt idx="4">
                  <c:v>6.1145292479688536</c:v>
                </c:pt>
                <c:pt idx="5">
                  <c:v>7.5837292872770901</c:v>
                </c:pt>
                <c:pt idx="6">
                  <c:v>8.7613733794151241</c:v>
                </c:pt>
                <c:pt idx="7">
                  <c:v>10.242290221358017</c:v>
                </c:pt>
                <c:pt idx="8">
                  <c:v>11.583130769735655</c:v>
                </c:pt>
                <c:pt idx="9">
                  <c:v>12.658873047892232</c:v>
                </c:pt>
                <c:pt idx="10">
                  <c:v>13.563137239614532</c:v>
                </c:pt>
                <c:pt idx="11">
                  <c:v>15.506825648176354</c:v>
                </c:pt>
                <c:pt idx="12">
                  <c:v>16.879361381834435</c:v>
                </c:pt>
                <c:pt idx="13">
                  <c:v>18.012096137180798</c:v>
                </c:pt>
                <c:pt idx="14">
                  <c:v>20.073180169285191</c:v>
                </c:pt>
                <c:pt idx="15">
                  <c:v>21.459181936226411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31-9E48-B905-B229D52A7CE9}"/>
            </c:ext>
          </c:extLst>
        </c:ser>
        <c:ser>
          <c:idx val="7"/>
          <c:order val="3"/>
          <c:tx>
            <c:strRef>
              <c:f>'AWS 16x c5n.2xlarge - 500K-1M'!$D$654</c:f>
              <c:strCache>
                <c:ptCount val="1"/>
                <c:pt idx="0">
                  <c:v>650K Dense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'AWS 16x c5n.2xlarge - 500K-1M'!$M$858:$M$874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cat>
          <c:val>
            <c:numRef>
              <c:f>'AWS 16x c5n.2xlarge - 500K-1M'!$P$659:$P$674</c:f>
              <c:numCache>
                <c:formatCode>#,##0.000</c:formatCode>
                <c:ptCount val="16"/>
                <c:pt idx="0">
                  <c:v>1</c:v>
                </c:pt>
                <c:pt idx="1">
                  <c:v>2.0149839259588327</c:v>
                </c:pt>
                <c:pt idx="2">
                  <c:v>3.6716144170543319</c:v>
                </c:pt>
                <c:pt idx="3">
                  <c:v>4.8850316130352702</c:v>
                </c:pt>
                <c:pt idx="4">
                  <c:v>6.4025603493631191</c:v>
                </c:pt>
                <c:pt idx="5">
                  <c:v>7.2304587043275124</c:v>
                </c:pt>
                <c:pt idx="6">
                  <c:v>8.986219319132692</c:v>
                </c:pt>
                <c:pt idx="7">
                  <c:v>10.185292059299986</c:v>
                </c:pt>
                <c:pt idx="8">
                  <c:v>11.679074303881574</c:v>
                </c:pt>
                <c:pt idx="9">
                  <c:v>13.674588363750702</c:v>
                </c:pt>
                <c:pt idx="10">
                  <c:v>15.140708111171278</c:v>
                </c:pt>
                <c:pt idx="11">
                  <c:v>15.692218293019359</c:v>
                </c:pt>
                <c:pt idx="12">
                  <c:v>16.502513493118759</c:v>
                </c:pt>
                <c:pt idx="13">
                  <c:v>18.318143507709998</c:v>
                </c:pt>
                <c:pt idx="14">
                  <c:v>19.132143944342189</c:v>
                </c:pt>
                <c:pt idx="15">
                  <c:v>19.204140253432108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231-9E48-B905-B229D52A7CE9}"/>
            </c:ext>
          </c:extLst>
        </c:ser>
        <c:ser>
          <c:idx val="2"/>
          <c:order val="4"/>
          <c:tx>
            <c:strRef>
              <c:f>'AWS 16x c5n.2xlarge - 500K-1M'!$D$679</c:f>
              <c:strCache>
                <c:ptCount val="1"/>
                <c:pt idx="0">
                  <c:v>700K Dense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'AWS 16x c5n.2xlarge - 500K-1M'!$M$858:$M$874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cat>
          <c:val>
            <c:numRef>
              <c:f>'AWS 16x c5n.2xlarge - 500K-1M'!$P$684:$P$699</c:f>
              <c:numCache>
                <c:formatCode>#,##0.000</c:formatCode>
                <c:ptCount val="16"/>
                <c:pt idx="0">
                  <c:v>1</c:v>
                </c:pt>
                <c:pt idx="1">
                  <c:v>2.0335291324593689</c:v>
                </c:pt>
                <c:pt idx="2">
                  <c:v>3.2505302414155244</c:v>
                </c:pt>
                <c:pt idx="3">
                  <c:v>5.2470440262398341</c:v>
                </c:pt>
                <c:pt idx="4">
                  <c:v>5.9407545125881036</c:v>
                </c:pt>
                <c:pt idx="5">
                  <c:v>7.7519321109768944</c:v>
                </c:pt>
                <c:pt idx="6">
                  <c:v>9.1102480358790849</c:v>
                </c:pt>
                <c:pt idx="7">
                  <c:v>10.190772382607484</c:v>
                </c:pt>
                <c:pt idx="8">
                  <c:v>11.893825743540795</c:v>
                </c:pt>
                <c:pt idx="9">
                  <c:v>13.228617917421682</c:v>
                </c:pt>
                <c:pt idx="10">
                  <c:v>14.125408726211342</c:v>
                </c:pt>
                <c:pt idx="11">
                  <c:v>15.637159348795747</c:v>
                </c:pt>
                <c:pt idx="12">
                  <c:v>17.958304819230683</c:v>
                </c:pt>
                <c:pt idx="13">
                  <c:v>17.319709730441442</c:v>
                </c:pt>
                <c:pt idx="14">
                  <c:v>18.968017622387464</c:v>
                </c:pt>
                <c:pt idx="15">
                  <c:v>20.254916459197911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231-9E48-B905-B229D52A7CE9}"/>
            </c:ext>
          </c:extLst>
        </c:ser>
        <c:ser>
          <c:idx val="8"/>
          <c:order val="5"/>
          <c:tx>
            <c:strRef>
              <c:f>'AWS 16x c5n.2xlarge - 500K-1M'!$D$704</c:f>
              <c:strCache>
                <c:ptCount val="1"/>
                <c:pt idx="0">
                  <c:v>750K Dense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'AWS 16x c5n.2xlarge - 500K-1M'!$M$858:$M$874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cat>
          <c:val>
            <c:numRef>
              <c:f>'AWS 16x c5n.2xlarge - 500K-1M'!$P$709:$P$724</c:f>
              <c:numCache>
                <c:formatCode>#,##0.000</c:formatCode>
                <c:ptCount val="16"/>
                <c:pt idx="0">
                  <c:v>1</c:v>
                </c:pt>
                <c:pt idx="1">
                  <c:v>1.9939932441509605</c:v>
                </c:pt>
                <c:pt idx="2">
                  <c:v>2.9625106886423898</c:v>
                </c:pt>
                <c:pt idx="3">
                  <c:v>4.6009746887109584</c:v>
                </c:pt>
                <c:pt idx="4">
                  <c:v>6.1533947431690095</c:v>
                </c:pt>
                <c:pt idx="5">
                  <c:v>8.2497600177636272</c:v>
                </c:pt>
                <c:pt idx="6">
                  <c:v>9.7779684365744544</c:v>
                </c:pt>
                <c:pt idx="7">
                  <c:v>11.361578542383896</c:v>
                </c:pt>
                <c:pt idx="8">
                  <c:v>12.754854827398741</c:v>
                </c:pt>
                <c:pt idx="9">
                  <c:v>13.990005286504736</c:v>
                </c:pt>
                <c:pt idx="10">
                  <c:v>14.594812061337096</c:v>
                </c:pt>
                <c:pt idx="11">
                  <c:v>16.115558798394662</c:v>
                </c:pt>
                <c:pt idx="12">
                  <c:v>16.688821685470355</c:v>
                </c:pt>
                <c:pt idx="13">
                  <c:v>18.620854796701565</c:v>
                </c:pt>
                <c:pt idx="14">
                  <c:v>20.504045604394378</c:v>
                </c:pt>
                <c:pt idx="15">
                  <c:v>21.804627349415405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231-9E48-B905-B229D52A7CE9}"/>
            </c:ext>
          </c:extLst>
        </c:ser>
        <c:ser>
          <c:idx val="3"/>
          <c:order val="6"/>
          <c:tx>
            <c:strRef>
              <c:f>'AWS 16x c5n.2xlarge - 500K-1M'!$D$729</c:f>
              <c:strCache>
                <c:ptCount val="1"/>
                <c:pt idx="0">
                  <c:v>800K Dense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'AWS 16x c5n.2xlarge - 500K-1M'!$M$858:$M$874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cat>
          <c:val>
            <c:numRef>
              <c:f>'AWS 16x c5n.2xlarge - 500K-1M'!$P$734:$P$749</c:f>
              <c:numCache>
                <c:formatCode>#,##0.000</c:formatCode>
                <c:ptCount val="16"/>
                <c:pt idx="0">
                  <c:v>1</c:v>
                </c:pt>
                <c:pt idx="1">
                  <c:v>1.8263297980040478</c:v>
                </c:pt>
                <c:pt idx="2">
                  <c:v>3.2522555661526584</c:v>
                </c:pt>
                <c:pt idx="3">
                  <c:v>4.761936352932767</c:v>
                </c:pt>
                <c:pt idx="4">
                  <c:v>6.1362804437293557</c:v>
                </c:pt>
                <c:pt idx="5">
                  <c:v>7.9653840974263304</c:v>
                </c:pt>
                <c:pt idx="6">
                  <c:v>9.677763774608156</c:v>
                </c:pt>
                <c:pt idx="7">
                  <c:v>10.47154394458579</c:v>
                </c:pt>
                <c:pt idx="8">
                  <c:v>11.066435316403011</c:v>
                </c:pt>
                <c:pt idx="9">
                  <c:v>12.952329281878566</c:v>
                </c:pt>
                <c:pt idx="10">
                  <c:v>14.423104517465346</c:v>
                </c:pt>
                <c:pt idx="11">
                  <c:v>15.931590761516821</c:v>
                </c:pt>
                <c:pt idx="12">
                  <c:v>17.676015830965238</c:v>
                </c:pt>
                <c:pt idx="13">
                  <c:v>18.722636503371671</c:v>
                </c:pt>
                <c:pt idx="14">
                  <c:v>20.399607225203805</c:v>
                </c:pt>
                <c:pt idx="15">
                  <c:v>21.152267675224433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231-9E48-B905-B229D52A7CE9}"/>
            </c:ext>
          </c:extLst>
        </c:ser>
        <c:ser>
          <c:idx val="9"/>
          <c:order val="7"/>
          <c:tx>
            <c:strRef>
              <c:f>'AWS 16x c5n.2xlarge - 500K-1M'!$D$754</c:f>
              <c:strCache>
                <c:ptCount val="1"/>
                <c:pt idx="0">
                  <c:v>850K Dense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'AWS 16x c5n.2xlarge - 500K-1M'!$M$858:$M$874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cat>
          <c:val>
            <c:numRef>
              <c:f>'AWS 16x c5n.2xlarge - 500K-1M'!$P$759:$P$774</c:f>
              <c:numCache>
                <c:formatCode>#,##0.000</c:formatCode>
                <c:ptCount val="16"/>
                <c:pt idx="0">
                  <c:v>1</c:v>
                </c:pt>
                <c:pt idx="1">
                  <c:v>1.9841035744714424</c:v>
                </c:pt>
                <c:pt idx="2">
                  <c:v>3.4298892201854918</c:v>
                </c:pt>
                <c:pt idx="3">
                  <c:v>4.6648686817834291</c:v>
                </c:pt>
                <c:pt idx="4">
                  <c:v>6.313595002499822</c:v>
                </c:pt>
                <c:pt idx="5">
                  <c:v>8.3704158510148385</c:v>
                </c:pt>
                <c:pt idx="6">
                  <c:v>9.7448258356913868</c:v>
                </c:pt>
                <c:pt idx="7">
                  <c:v>11.864785816480939</c:v>
                </c:pt>
                <c:pt idx="8">
                  <c:v>13.076747114594768</c:v>
                </c:pt>
                <c:pt idx="9">
                  <c:v>15.193512665633737</c:v>
                </c:pt>
                <c:pt idx="10">
                  <c:v>16.039347685056214</c:v>
                </c:pt>
                <c:pt idx="11">
                  <c:v>17.056277959564461</c:v>
                </c:pt>
                <c:pt idx="12">
                  <c:v>18.21329225506674</c:v>
                </c:pt>
                <c:pt idx="13">
                  <c:v>19.865358802306677</c:v>
                </c:pt>
                <c:pt idx="14">
                  <c:v>20.646105590117028</c:v>
                </c:pt>
                <c:pt idx="15">
                  <c:v>21.855714018022095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231-9E48-B905-B229D52A7CE9}"/>
            </c:ext>
          </c:extLst>
        </c:ser>
        <c:ser>
          <c:idx val="4"/>
          <c:order val="8"/>
          <c:tx>
            <c:strRef>
              <c:f>'AWS 16x c5n.2xlarge - 500K-1M'!$D$779</c:f>
              <c:strCache>
                <c:ptCount val="1"/>
                <c:pt idx="0">
                  <c:v>900K Dense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'AWS 16x c5n.2xlarge - 500K-1M'!$M$858:$M$874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cat>
          <c:val>
            <c:numRef>
              <c:f>'AWS 16x c5n.2xlarge - 500K-1M'!$P$784:$P$799</c:f>
              <c:numCache>
                <c:formatCode>#,##0.000</c:formatCode>
                <c:ptCount val="16"/>
                <c:pt idx="0">
                  <c:v>1</c:v>
                </c:pt>
                <c:pt idx="1">
                  <c:v>1.9218602201998372</c:v>
                </c:pt>
                <c:pt idx="2">
                  <c:v>3.5164533870784997</c:v>
                </c:pt>
                <c:pt idx="3">
                  <c:v>4.5051059024732503</c:v>
                </c:pt>
                <c:pt idx="4">
                  <c:v>6.2066078234361468</c:v>
                </c:pt>
                <c:pt idx="5">
                  <c:v>7.3917266509680628</c:v>
                </c:pt>
                <c:pt idx="6">
                  <c:v>9.6643017755375826</c:v>
                </c:pt>
                <c:pt idx="7">
                  <c:v>11.498105488041594</c:v>
                </c:pt>
                <c:pt idx="8">
                  <c:v>13.442007720085295</c:v>
                </c:pt>
                <c:pt idx="9">
                  <c:v>14.971588725764294</c:v>
                </c:pt>
                <c:pt idx="10">
                  <c:v>17.150521982723472</c:v>
                </c:pt>
                <c:pt idx="11">
                  <c:v>18.059851964389356</c:v>
                </c:pt>
                <c:pt idx="12">
                  <c:v>19.869295653032882</c:v>
                </c:pt>
                <c:pt idx="13">
                  <c:v>21.148714547808233</c:v>
                </c:pt>
                <c:pt idx="14">
                  <c:v>23.1472496052941</c:v>
                </c:pt>
                <c:pt idx="15">
                  <c:v>25.29009492704073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231-9E48-B905-B229D52A7CE9}"/>
            </c:ext>
          </c:extLst>
        </c:ser>
        <c:ser>
          <c:idx val="10"/>
          <c:order val="9"/>
          <c:tx>
            <c:strRef>
              <c:f>'AWS 16x c5n.2xlarge - 500K-1M'!$D$804</c:f>
              <c:strCache>
                <c:ptCount val="1"/>
                <c:pt idx="0">
                  <c:v>950K Dense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'AWS 16x c5n.2xlarge - 500K-1M'!$M$858:$M$874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cat>
          <c:val>
            <c:numRef>
              <c:f>'AWS 16x c5n.2xlarge - 500K-1M'!$P$809:$P$824</c:f>
              <c:numCache>
                <c:formatCode>#,##0.000</c:formatCode>
                <c:ptCount val="16"/>
                <c:pt idx="0">
                  <c:v>1</c:v>
                </c:pt>
                <c:pt idx="1">
                  <c:v>2.1520868605468926</c:v>
                </c:pt>
                <c:pt idx="2">
                  <c:v>3.3665476580275242</c:v>
                </c:pt>
                <c:pt idx="3">
                  <c:v>4.5435784425412304</c:v>
                </c:pt>
                <c:pt idx="4">
                  <c:v>6.3272306780578473</c:v>
                </c:pt>
                <c:pt idx="5">
                  <c:v>8.155068961300838</c:v>
                </c:pt>
                <c:pt idx="6">
                  <c:v>9.9932701587105779</c:v>
                </c:pt>
                <c:pt idx="7">
                  <c:v>11.370138134207622</c:v>
                </c:pt>
                <c:pt idx="8">
                  <c:v>13.6602675486909</c:v>
                </c:pt>
                <c:pt idx="9">
                  <c:v>14.597999894096306</c:v>
                </c:pt>
                <c:pt idx="10">
                  <c:v>15.792779533131338</c:v>
                </c:pt>
                <c:pt idx="11">
                  <c:v>17.284293777225766</c:v>
                </c:pt>
                <c:pt idx="12">
                  <c:v>19.252471165135045</c:v>
                </c:pt>
                <c:pt idx="13">
                  <c:v>20.240679539833412</c:v>
                </c:pt>
                <c:pt idx="14">
                  <c:v>21.812612941563398</c:v>
                </c:pt>
                <c:pt idx="15">
                  <c:v>23.506895601931827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231-9E48-B905-B229D52A7CE9}"/>
            </c:ext>
          </c:extLst>
        </c:ser>
        <c:ser>
          <c:idx val="5"/>
          <c:order val="10"/>
          <c:tx>
            <c:strRef>
              <c:f>'AWS 16x c5n.2xlarge - 500K-1M'!$D$829</c:f>
              <c:strCache>
                <c:ptCount val="1"/>
                <c:pt idx="0">
                  <c:v>1M Dense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'AWS 16x c5n.2xlarge - 500K-1M'!$M$858:$M$874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cat>
          <c:val>
            <c:numRef>
              <c:f>'AWS 16x c5n.2xlarge - 500K-1M'!$P$834:$P$849</c:f>
              <c:numCache>
                <c:formatCode>#,##0.000</c:formatCode>
                <c:ptCount val="16"/>
                <c:pt idx="0">
                  <c:v>1</c:v>
                </c:pt>
                <c:pt idx="1">
                  <c:v>2.0681939182561297</c:v>
                </c:pt>
                <c:pt idx="2">
                  <c:v>2.9646861348489919</c:v>
                </c:pt>
                <c:pt idx="3">
                  <c:v>4.5573536366580418</c:v>
                </c:pt>
                <c:pt idx="4">
                  <c:v>6.5126893119463594</c:v>
                </c:pt>
                <c:pt idx="5">
                  <c:v>8.026360224344149</c:v>
                </c:pt>
                <c:pt idx="6">
                  <c:v>9.7996292346645006</c:v>
                </c:pt>
                <c:pt idx="7">
                  <c:v>11.275406600556867</c:v>
                </c:pt>
                <c:pt idx="8">
                  <c:v>13.366163527185901</c:v>
                </c:pt>
                <c:pt idx="9">
                  <c:v>15.161338834406433</c:v>
                </c:pt>
                <c:pt idx="10">
                  <c:v>17.212266055354011</c:v>
                </c:pt>
                <c:pt idx="11">
                  <c:v>18.403763849664212</c:v>
                </c:pt>
                <c:pt idx="12">
                  <c:v>20.057216273506544</c:v>
                </c:pt>
                <c:pt idx="13">
                  <c:v>21.314356084009713</c:v>
                </c:pt>
                <c:pt idx="14">
                  <c:v>22.499574443813003</c:v>
                </c:pt>
                <c:pt idx="15">
                  <c:v>24.537205677986289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231-9E48-B905-B229D52A7CE9}"/>
            </c:ext>
          </c:extLst>
        </c:ser>
        <c:ser>
          <c:idx val="11"/>
          <c:order val="11"/>
          <c:tx>
            <c:strRef>
              <c:f>'AWS 16x c5n.2xlarge - 500K-1M'!$P$854</c:f>
              <c:strCache>
                <c:ptCount val="1"/>
                <c:pt idx="0">
                  <c:v>Linear Speed-up</c:v>
                </c:pt>
              </c:strCache>
            </c:strRef>
          </c:tx>
          <c:spPr>
            <a:ln w="28575" cap="flat">
              <a:solidFill>
                <a:srgbClr val="FFADE3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'AWS 16x c5n.2xlarge - 500K-1M'!$M$858:$M$874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cat>
          <c:val>
            <c:numRef>
              <c:f>'AWS 16x c5n.2xlarge - 500K-1M'!$P$858:$P$874</c:f>
              <c:numCache>
                <c:formatCode>#,##0.000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16-5646-AB37-982DF95A50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9137999"/>
        <c:axId val="1698763631"/>
      </c:lineChart>
      <c:catAx>
        <c:axId val="16991379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</a:t>
                </a:r>
                <a:r>
                  <a:rPr lang="en-US" baseline="0"/>
                  <a:t> of Nodes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763631"/>
        <c:crosses val="autoZero"/>
        <c:auto val="1"/>
        <c:lblAlgn val="ctr"/>
        <c:lblOffset val="100"/>
        <c:noMultiLvlLbl val="0"/>
      </c:catAx>
      <c:valAx>
        <c:axId val="169876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Speed-up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137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sng" strike="noStrike" baseline="0">
                <a:effectLst/>
              </a:rPr>
              <a:t>MPI-CPU (Cluster) Dijkstra </a:t>
            </a:r>
            <a:r>
              <a:rPr lang="en-US" b="1" u="sng"/>
              <a:t>- 500K-1M - Medium - Speed-up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'AWS 16x c5n.2xlarge - 500K-1M'!$D$296</c:f>
              <c:strCache>
                <c:ptCount val="1"/>
                <c:pt idx="0">
                  <c:v>500K Medium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'AWS 16x c5n.2xlarge - 500K-1M'!$L$858:$L$877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'AWS 16x c5n.2xlarge - 500K-1M'!$P$301:$P$316</c:f>
              <c:numCache>
                <c:formatCode>#,##0.000</c:formatCode>
                <c:ptCount val="16"/>
                <c:pt idx="0">
                  <c:v>1</c:v>
                </c:pt>
                <c:pt idx="1">
                  <c:v>1.7069436292815918</c:v>
                </c:pt>
                <c:pt idx="2">
                  <c:v>2.7815458710981731</c:v>
                </c:pt>
                <c:pt idx="3">
                  <c:v>4.8107005098380107</c:v>
                </c:pt>
                <c:pt idx="4">
                  <c:v>10.777320837884302</c:v>
                </c:pt>
                <c:pt idx="5">
                  <c:v>13.882269238830352</c:v>
                </c:pt>
                <c:pt idx="6">
                  <c:v>17.472892860556954</c:v>
                </c:pt>
                <c:pt idx="7">
                  <c:v>18.910513964680312</c:v>
                </c:pt>
                <c:pt idx="8">
                  <c:v>20.732433862330907</c:v>
                </c:pt>
                <c:pt idx="9">
                  <c:v>22.772944911775379</c:v>
                </c:pt>
                <c:pt idx="10">
                  <c:v>25.470165211222945</c:v>
                </c:pt>
                <c:pt idx="11">
                  <c:v>29.365133331282252</c:v>
                </c:pt>
                <c:pt idx="12">
                  <c:v>32.723129142992597</c:v>
                </c:pt>
                <c:pt idx="13">
                  <c:v>36.570739727489851</c:v>
                </c:pt>
                <c:pt idx="14">
                  <c:v>39.663842477341674</c:v>
                </c:pt>
                <c:pt idx="15">
                  <c:v>41.940654400989594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31-5A4D-B91F-56F7A1838685}"/>
            </c:ext>
          </c:extLst>
        </c:ser>
        <c:ser>
          <c:idx val="6"/>
          <c:order val="1"/>
          <c:tx>
            <c:strRef>
              <c:f>'AWS 16x c5n.2xlarge - 500K-1M'!$D$321</c:f>
              <c:strCache>
                <c:ptCount val="1"/>
                <c:pt idx="0">
                  <c:v>550K Medium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'AWS 16x c5n.2xlarge - 500K-1M'!$L$858:$L$877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'AWS 16x c5n.2xlarge - 500K-1M'!$P$326:$P$341</c:f>
              <c:numCache>
                <c:formatCode>#,##0.000</c:formatCode>
                <c:ptCount val="16"/>
                <c:pt idx="0">
                  <c:v>1</c:v>
                </c:pt>
                <c:pt idx="1">
                  <c:v>1.7032695092902443</c:v>
                </c:pt>
                <c:pt idx="2">
                  <c:v>2.6852029926013468</c:v>
                </c:pt>
                <c:pt idx="3">
                  <c:v>4.0354591680097824</c:v>
                </c:pt>
                <c:pt idx="4">
                  <c:v>8.7263057157200699</c:v>
                </c:pt>
                <c:pt idx="5">
                  <c:v>13.396881413293723</c:v>
                </c:pt>
                <c:pt idx="6">
                  <c:v>15.462417492536973</c:v>
                </c:pt>
                <c:pt idx="7">
                  <c:v>17.916383367755714</c:v>
                </c:pt>
                <c:pt idx="8">
                  <c:v>18.859032923039852</c:v>
                </c:pt>
                <c:pt idx="9">
                  <c:v>21.396926203031597</c:v>
                </c:pt>
                <c:pt idx="10">
                  <c:v>23.609601312500452</c:v>
                </c:pt>
                <c:pt idx="11">
                  <c:v>25.987478464725431</c:v>
                </c:pt>
                <c:pt idx="12">
                  <c:v>27.006192036055317</c:v>
                </c:pt>
                <c:pt idx="13">
                  <c:v>30.067353347711954</c:v>
                </c:pt>
                <c:pt idx="14">
                  <c:v>33.22823157531856</c:v>
                </c:pt>
                <c:pt idx="15">
                  <c:v>36.682640542777804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31-5A4D-B91F-56F7A1838685}"/>
            </c:ext>
          </c:extLst>
        </c:ser>
        <c:ser>
          <c:idx val="1"/>
          <c:order val="2"/>
          <c:tx>
            <c:strRef>
              <c:f>'AWS 16x c5n.2xlarge - 500K-1M'!$D$346</c:f>
              <c:strCache>
                <c:ptCount val="1"/>
                <c:pt idx="0">
                  <c:v>600K Medium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'AWS 16x c5n.2xlarge - 500K-1M'!$L$858:$L$877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'AWS 16x c5n.2xlarge - 500K-1M'!$P$351:$P$366</c:f>
              <c:numCache>
                <c:formatCode>#,##0.000</c:formatCode>
                <c:ptCount val="16"/>
                <c:pt idx="0">
                  <c:v>1</c:v>
                </c:pt>
                <c:pt idx="1">
                  <c:v>1.6746404200854481</c:v>
                </c:pt>
                <c:pt idx="2">
                  <c:v>2.4918501713868384</c:v>
                </c:pt>
                <c:pt idx="3">
                  <c:v>5.4842476671749543</c:v>
                </c:pt>
                <c:pt idx="4">
                  <c:v>10.869541428095514</c:v>
                </c:pt>
                <c:pt idx="5">
                  <c:v>14.266550317278721</c:v>
                </c:pt>
                <c:pt idx="6">
                  <c:v>17.288932813490874</c:v>
                </c:pt>
                <c:pt idx="7">
                  <c:v>20.735161597449615</c:v>
                </c:pt>
                <c:pt idx="8">
                  <c:v>23.828402945177174</c:v>
                </c:pt>
                <c:pt idx="9">
                  <c:v>27.642099591311162</c:v>
                </c:pt>
                <c:pt idx="10">
                  <c:v>31.088224728766399</c:v>
                </c:pt>
                <c:pt idx="11">
                  <c:v>34.164762661958086</c:v>
                </c:pt>
                <c:pt idx="12">
                  <c:v>37.608078557678887</c:v>
                </c:pt>
                <c:pt idx="13">
                  <c:v>36.66079576120076</c:v>
                </c:pt>
                <c:pt idx="14">
                  <c:v>38.807617935986386</c:v>
                </c:pt>
                <c:pt idx="15">
                  <c:v>39.473400218198783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31-5A4D-B91F-56F7A1838685}"/>
            </c:ext>
          </c:extLst>
        </c:ser>
        <c:ser>
          <c:idx val="7"/>
          <c:order val="3"/>
          <c:tx>
            <c:strRef>
              <c:f>'AWS 16x c5n.2xlarge - 500K-1M'!$D$371</c:f>
              <c:strCache>
                <c:ptCount val="1"/>
                <c:pt idx="0">
                  <c:v>650K Medium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'AWS 16x c5n.2xlarge - 500K-1M'!$L$858:$L$877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'AWS 16x c5n.2xlarge - 500K-1M'!$P$376:$P$391</c:f>
              <c:numCache>
                <c:formatCode>#,##0.000</c:formatCode>
                <c:ptCount val="16"/>
                <c:pt idx="0">
                  <c:v>1</c:v>
                </c:pt>
                <c:pt idx="1">
                  <c:v>1.5466602078341072</c:v>
                </c:pt>
                <c:pt idx="2">
                  <c:v>2.3858651128001043</c:v>
                </c:pt>
                <c:pt idx="3">
                  <c:v>3.439712238981393</c:v>
                </c:pt>
                <c:pt idx="4">
                  <c:v>5.1938984633131753</c:v>
                </c:pt>
                <c:pt idx="5">
                  <c:v>8.9217339473580655</c:v>
                </c:pt>
                <c:pt idx="6">
                  <c:v>13.849473384398053</c:v>
                </c:pt>
                <c:pt idx="7">
                  <c:v>18.95573787372955</c:v>
                </c:pt>
                <c:pt idx="8">
                  <c:v>23.250565573731336</c:v>
                </c:pt>
                <c:pt idx="9">
                  <c:v>26.986419161631428</c:v>
                </c:pt>
                <c:pt idx="10">
                  <c:v>24.434345059128027</c:v>
                </c:pt>
                <c:pt idx="11">
                  <c:v>27.491620928382893</c:v>
                </c:pt>
                <c:pt idx="12">
                  <c:v>26.781995995632087</c:v>
                </c:pt>
                <c:pt idx="13">
                  <c:v>28.80906087279131</c:v>
                </c:pt>
                <c:pt idx="14">
                  <c:v>31.771636038173362</c:v>
                </c:pt>
                <c:pt idx="15">
                  <c:v>34.597836352391994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A31-5A4D-B91F-56F7A1838685}"/>
            </c:ext>
          </c:extLst>
        </c:ser>
        <c:ser>
          <c:idx val="2"/>
          <c:order val="4"/>
          <c:tx>
            <c:strRef>
              <c:f>'AWS 16x c5n.2xlarge - 500K-1M'!$D$396</c:f>
              <c:strCache>
                <c:ptCount val="1"/>
                <c:pt idx="0">
                  <c:v>700K Medium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'AWS 16x c5n.2xlarge - 500K-1M'!$L$858:$L$877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'AWS 16x c5n.2xlarge - 500K-1M'!$P$401:$P$416</c:f>
              <c:numCache>
                <c:formatCode>#,##0.000</c:formatCode>
                <c:ptCount val="16"/>
                <c:pt idx="0">
                  <c:v>1</c:v>
                </c:pt>
                <c:pt idx="1">
                  <c:v>1.4272489915132645</c:v>
                </c:pt>
                <c:pt idx="2">
                  <c:v>2.3412679457419583</c:v>
                </c:pt>
                <c:pt idx="3">
                  <c:v>3.3722426060535367</c:v>
                </c:pt>
                <c:pt idx="4">
                  <c:v>4.9898502604401962</c:v>
                </c:pt>
                <c:pt idx="5">
                  <c:v>9.9228001536525436</c:v>
                </c:pt>
                <c:pt idx="6">
                  <c:v>13.882574054258455</c:v>
                </c:pt>
                <c:pt idx="7">
                  <c:v>17.114359032671327</c:v>
                </c:pt>
                <c:pt idx="8">
                  <c:v>19.678395030730272</c:v>
                </c:pt>
                <c:pt idx="9">
                  <c:v>22.903771644305003</c:v>
                </c:pt>
                <c:pt idx="10">
                  <c:v>25.368101278120442</c:v>
                </c:pt>
                <c:pt idx="11">
                  <c:v>21.530695999002582</c:v>
                </c:pt>
                <c:pt idx="12">
                  <c:v>24.042217139131111</c:v>
                </c:pt>
                <c:pt idx="13">
                  <c:v>26.279706580112048</c:v>
                </c:pt>
                <c:pt idx="14">
                  <c:v>28.861959155979246</c:v>
                </c:pt>
                <c:pt idx="15">
                  <c:v>31.433631101332349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A31-5A4D-B91F-56F7A1838685}"/>
            </c:ext>
          </c:extLst>
        </c:ser>
        <c:ser>
          <c:idx val="8"/>
          <c:order val="5"/>
          <c:tx>
            <c:strRef>
              <c:f>'AWS 16x c5n.2xlarge - 500K-1M'!$D$421</c:f>
              <c:strCache>
                <c:ptCount val="1"/>
                <c:pt idx="0">
                  <c:v>750K Medium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'AWS 16x c5n.2xlarge - 500K-1M'!$L$858:$L$877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'AWS 16x c5n.2xlarge - 500K-1M'!$P$426:$P$441</c:f>
              <c:numCache>
                <c:formatCode>#,##0.000</c:formatCode>
                <c:ptCount val="16"/>
                <c:pt idx="0">
                  <c:v>1</c:v>
                </c:pt>
                <c:pt idx="1">
                  <c:v>1.46823302175826</c:v>
                </c:pt>
                <c:pt idx="2">
                  <c:v>2.2171208159843405</c:v>
                </c:pt>
                <c:pt idx="3">
                  <c:v>3.1364304146780153</c:v>
                </c:pt>
                <c:pt idx="4">
                  <c:v>4.0865844980548554</c:v>
                </c:pt>
                <c:pt idx="5">
                  <c:v>8.4340333284075655</c:v>
                </c:pt>
                <c:pt idx="6">
                  <c:v>12.305063813186035</c:v>
                </c:pt>
                <c:pt idx="7">
                  <c:v>16.29895575703431</c:v>
                </c:pt>
                <c:pt idx="8">
                  <c:v>20.487713983838816</c:v>
                </c:pt>
                <c:pt idx="9">
                  <c:v>25.898717819718961</c:v>
                </c:pt>
                <c:pt idx="10">
                  <c:v>28.456645707503345</c:v>
                </c:pt>
                <c:pt idx="11">
                  <c:v>32.573987942194087</c:v>
                </c:pt>
                <c:pt idx="12">
                  <c:v>35.825805317531028</c:v>
                </c:pt>
                <c:pt idx="13">
                  <c:v>38.976846552173846</c:v>
                </c:pt>
                <c:pt idx="14">
                  <c:v>43.50488524516534</c:v>
                </c:pt>
                <c:pt idx="15">
                  <c:v>45.215549397419487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A31-5A4D-B91F-56F7A1838685}"/>
            </c:ext>
          </c:extLst>
        </c:ser>
        <c:ser>
          <c:idx val="3"/>
          <c:order val="6"/>
          <c:tx>
            <c:strRef>
              <c:f>'AWS 16x c5n.2xlarge - 500K-1M'!$D$446</c:f>
              <c:strCache>
                <c:ptCount val="1"/>
                <c:pt idx="0">
                  <c:v>800K Medium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'AWS 16x c5n.2xlarge - 500K-1M'!$L$858:$L$877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'AWS 16x c5n.2xlarge - 500K-1M'!$P$451:$P$466</c:f>
              <c:numCache>
                <c:formatCode>#,##0.000</c:formatCode>
                <c:ptCount val="16"/>
                <c:pt idx="0">
                  <c:v>1</c:v>
                </c:pt>
                <c:pt idx="1">
                  <c:v>1.4786917942533588</c:v>
                </c:pt>
                <c:pt idx="2">
                  <c:v>2.281540490150487</c:v>
                </c:pt>
                <c:pt idx="3">
                  <c:v>3.2646392536144941</c:v>
                </c:pt>
                <c:pt idx="4">
                  <c:v>4.4362436924308293</c:v>
                </c:pt>
                <c:pt idx="5">
                  <c:v>6.9332265286176744</c:v>
                </c:pt>
                <c:pt idx="6">
                  <c:v>10.539567965991244</c:v>
                </c:pt>
                <c:pt idx="7">
                  <c:v>15.532216136445427</c:v>
                </c:pt>
                <c:pt idx="8">
                  <c:v>21.404991821260268</c:v>
                </c:pt>
                <c:pt idx="9">
                  <c:v>27.020694814464616</c:v>
                </c:pt>
                <c:pt idx="10">
                  <c:v>33.090065959530328</c:v>
                </c:pt>
                <c:pt idx="11">
                  <c:v>37.238455899907379</c:v>
                </c:pt>
                <c:pt idx="12">
                  <c:v>42.186380718718844</c:v>
                </c:pt>
                <c:pt idx="13">
                  <c:v>45.260290937456674</c:v>
                </c:pt>
                <c:pt idx="14">
                  <c:v>50.778551681039247</c:v>
                </c:pt>
                <c:pt idx="15">
                  <c:v>54.566535417701822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A31-5A4D-B91F-56F7A1838685}"/>
            </c:ext>
          </c:extLst>
        </c:ser>
        <c:ser>
          <c:idx val="9"/>
          <c:order val="7"/>
          <c:tx>
            <c:strRef>
              <c:f>'AWS 16x c5n.2xlarge - 500K-1M'!$D$471</c:f>
              <c:strCache>
                <c:ptCount val="1"/>
                <c:pt idx="0">
                  <c:v>850K Medium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'AWS 16x c5n.2xlarge - 500K-1M'!$L$858:$L$877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'AWS 16x c5n.2xlarge - 500K-1M'!$P$476:$P$491</c:f>
              <c:numCache>
                <c:formatCode>#,##0.000</c:formatCode>
                <c:ptCount val="16"/>
                <c:pt idx="0">
                  <c:v>1</c:v>
                </c:pt>
                <c:pt idx="1">
                  <c:v>1.5121728595240431</c:v>
                </c:pt>
                <c:pt idx="2">
                  <c:v>2.1983822380896267</c:v>
                </c:pt>
                <c:pt idx="3">
                  <c:v>3.2035730703514429</c:v>
                </c:pt>
                <c:pt idx="4">
                  <c:v>4.2938586932795824</c:v>
                </c:pt>
                <c:pt idx="5">
                  <c:v>5.4429081124700955</c:v>
                </c:pt>
                <c:pt idx="6">
                  <c:v>7.8600645329519319</c:v>
                </c:pt>
                <c:pt idx="7">
                  <c:v>12.5600633817808</c:v>
                </c:pt>
                <c:pt idx="8">
                  <c:v>19.426962776732953</c:v>
                </c:pt>
                <c:pt idx="9">
                  <c:v>23.899289101874842</c:v>
                </c:pt>
                <c:pt idx="10">
                  <c:v>28.262025597065698</c:v>
                </c:pt>
                <c:pt idx="11">
                  <c:v>31.853585453331672</c:v>
                </c:pt>
                <c:pt idx="12">
                  <c:v>36.236905492760336</c:v>
                </c:pt>
                <c:pt idx="13">
                  <c:v>39.723791200900877</c:v>
                </c:pt>
                <c:pt idx="14">
                  <c:v>43.217743911175603</c:v>
                </c:pt>
                <c:pt idx="15">
                  <c:v>46.779742395478472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A31-5A4D-B91F-56F7A1838685}"/>
            </c:ext>
          </c:extLst>
        </c:ser>
        <c:ser>
          <c:idx val="4"/>
          <c:order val="8"/>
          <c:tx>
            <c:strRef>
              <c:f>'AWS 16x c5n.2xlarge - 500K-1M'!$D$496</c:f>
              <c:strCache>
                <c:ptCount val="1"/>
                <c:pt idx="0">
                  <c:v>900K Medium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'AWS 16x c5n.2xlarge - 500K-1M'!$L$858:$L$877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'AWS 16x c5n.2xlarge - 500K-1M'!$P$501:$P$516</c:f>
              <c:numCache>
                <c:formatCode>#,##0.000</c:formatCode>
                <c:ptCount val="16"/>
                <c:pt idx="0">
                  <c:v>1</c:v>
                </c:pt>
                <c:pt idx="1">
                  <c:v>1.4842141156825182</c:v>
                </c:pt>
                <c:pt idx="2">
                  <c:v>2.2064768031622468</c:v>
                </c:pt>
                <c:pt idx="3">
                  <c:v>3.0160962135712421</c:v>
                </c:pt>
                <c:pt idx="4">
                  <c:v>3.9978018250674334</c:v>
                </c:pt>
                <c:pt idx="5">
                  <c:v>5.042746252630085</c:v>
                </c:pt>
                <c:pt idx="6">
                  <c:v>10.859764874191676</c:v>
                </c:pt>
                <c:pt idx="7">
                  <c:v>16.055763808988203</c:v>
                </c:pt>
                <c:pt idx="8">
                  <c:v>19.941423902388983</c:v>
                </c:pt>
                <c:pt idx="9">
                  <c:v>23.932456011393882</c:v>
                </c:pt>
                <c:pt idx="10">
                  <c:v>27.426174673385507</c:v>
                </c:pt>
                <c:pt idx="11">
                  <c:v>31.329381992575772</c:v>
                </c:pt>
                <c:pt idx="12">
                  <c:v>34.895887238521624</c:v>
                </c:pt>
                <c:pt idx="13">
                  <c:v>36.66979228069674</c:v>
                </c:pt>
                <c:pt idx="14">
                  <c:v>41.224207484402896</c:v>
                </c:pt>
                <c:pt idx="15">
                  <c:v>38.36617335297629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A31-5A4D-B91F-56F7A1838685}"/>
            </c:ext>
          </c:extLst>
        </c:ser>
        <c:ser>
          <c:idx val="10"/>
          <c:order val="9"/>
          <c:tx>
            <c:strRef>
              <c:f>'AWS 16x c5n.2xlarge - 500K-1M'!$D$521</c:f>
              <c:strCache>
                <c:ptCount val="1"/>
                <c:pt idx="0">
                  <c:v>950K Medium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'AWS 16x c5n.2xlarge - 500K-1M'!$L$858:$L$877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'AWS 16x c5n.2xlarge - 500K-1M'!$P$526:$P$541</c:f>
              <c:numCache>
                <c:formatCode>#,##0.000</c:formatCode>
                <c:ptCount val="16"/>
                <c:pt idx="0">
                  <c:v>1</c:v>
                </c:pt>
                <c:pt idx="1">
                  <c:v>1.4687472471942269</c:v>
                </c:pt>
                <c:pt idx="2">
                  <c:v>1.9826638066684472</c:v>
                </c:pt>
                <c:pt idx="3">
                  <c:v>2.8246232668963565</c:v>
                </c:pt>
                <c:pt idx="4">
                  <c:v>3.6612284702205624</c:v>
                </c:pt>
                <c:pt idx="5">
                  <c:v>4.537423126618358</c:v>
                </c:pt>
                <c:pt idx="6">
                  <c:v>5.3545666418870246</c:v>
                </c:pt>
                <c:pt idx="7">
                  <c:v>9.6695082557998369</c:v>
                </c:pt>
                <c:pt idx="8">
                  <c:v>12.673373816190729</c:v>
                </c:pt>
                <c:pt idx="9">
                  <c:v>21.875323084522496</c:v>
                </c:pt>
                <c:pt idx="10">
                  <c:v>26.142376325803767</c:v>
                </c:pt>
                <c:pt idx="11">
                  <c:v>29.366527677864074</c:v>
                </c:pt>
                <c:pt idx="12">
                  <c:v>31.338046469292323</c:v>
                </c:pt>
                <c:pt idx="13">
                  <c:v>34.356736341483881</c:v>
                </c:pt>
                <c:pt idx="14">
                  <c:v>33.281374142613537</c:v>
                </c:pt>
                <c:pt idx="15">
                  <c:v>35.309106042623291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A31-5A4D-B91F-56F7A1838685}"/>
            </c:ext>
          </c:extLst>
        </c:ser>
        <c:ser>
          <c:idx val="5"/>
          <c:order val="10"/>
          <c:tx>
            <c:strRef>
              <c:f>'AWS 16x c5n.2xlarge - 500K-1M'!$D$546</c:f>
              <c:strCache>
                <c:ptCount val="1"/>
                <c:pt idx="0">
                  <c:v>1M Medium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'AWS 16x c5n.2xlarge - 500K-1M'!$L$858:$L$877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'AWS 16x c5n.2xlarge - 500K-1M'!$P$551:$P$566</c:f>
              <c:numCache>
                <c:formatCode>#,##0.000</c:formatCode>
                <c:ptCount val="16"/>
                <c:pt idx="0">
                  <c:v>1</c:v>
                </c:pt>
                <c:pt idx="1">
                  <c:v>1.4971437140034376</c:v>
                </c:pt>
                <c:pt idx="2">
                  <c:v>2.0774883763457987</c:v>
                </c:pt>
                <c:pt idx="3">
                  <c:v>2.8608167667531244</c:v>
                </c:pt>
                <c:pt idx="4">
                  <c:v>3.736935123541135</c:v>
                </c:pt>
                <c:pt idx="5">
                  <c:v>4.6863264275292034</c:v>
                </c:pt>
                <c:pt idx="6">
                  <c:v>5.6860451479739842</c:v>
                </c:pt>
                <c:pt idx="7">
                  <c:v>13.73916132023575</c:v>
                </c:pt>
                <c:pt idx="8">
                  <c:v>17.496046967033127</c:v>
                </c:pt>
                <c:pt idx="9">
                  <c:v>21.377807117223224</c:v>
                </c:pt>
                <c:pt idx="10">
                  <c:v>27.962821499811039</c:v>
                </c:pt>
                <c:pt idx="11">
                  <c:v>32.111893762329032</c:v>
                </c:pt>
                <c:pt idx="12">
                  <c:v>35.640115155492076</c:v>
                </c:pt>
                <c:pt idx="13">
                  <c:v>37.499436092569333</c:v>
                </c:pt>
                <c:pt idx="14">
                  <c:v>41.224151314595886</c:v>
                </c:pt>
                <c:pt idx="15">
                  <c:v>45.658891220445625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A31-5A4D-B91F-56F7A1838685}"/>
            </c:ext>
          </c:extLst>
        </c:ser>
        <c:ser>
          <c:idx val="11"/>
          <c:order val="11"/>
          <c:tx>
            <c:v>Linear Speed-up</c:v>
          </c:tx>
          <c:spPr>
            <a:ln w="28575" cap="flat">
              <a:solidFill>
                <a:srgbClr val="FFADE3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'AWS 16x c5n.2xlarge - 500K-1M'!$L$858:$L$877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'AWS 16x c5n.2xlarge - 500K-1M'!$P$858:$P$874</c:f>
              <c:numCache>
                <c:formatCode>#,##0.000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3A31-5A4D-B91F-56F7A18386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9137999"/>
        <c:axId val="1698763631"/>
      </c:lineChart>
      <c:catAx>
        <c:axId val="16991379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</a:t>
                </a:r>
                <a:r>
                  <a:rPr lang="en-US" baseline="0"/>
                  <a:t> of Nodes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763631"/>
        <c:crosses val="autoZero"/>
        <c:auto val="1"/>
        <c:lblAlgn val="ctr"/>
        <c:lblOffset val="100"/>
        <c:noMultiLvlLbl val="0"/>
      </c:catAx>
      <c:valAx>
        <c:axId val="169876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Speed-up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137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u="sng"/>
              <a:t>MPI-CPU </a:t>
            </a:r>
            <a:r>
              <a:rPr lang="en-US" sz="1400" b="1" i="0" u="sng" strike="noStrike" baseline="0">
                <a:effectLst/>
              </a:rPr>
              <a:t>(Cluster)</a:t>
            </a:r>
            <a:r>
              <a:rPr lang="en-US" b="1" u="sng"/>
              <a:t> Dijkstra - 500K-1M - Sparse - Speed-up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'AWS 16x c5n.2xlarge - 500K-1M'!$D$13</c:f>
              <c:strCache>
                <c:ptCount val="1"/>
                <c:pt idx="0">
                  <c:v>500K Sparse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'AWS 16x c5n.2xlarge - 500K-1M'!$L$858:$L$877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'AWS 16x c5n.2xlarge - 500K-1M'!$P$18:$P$33</c:f>
              <c:numCache>
                <c:formatCode>#,##0.000</c:formatCode>
                <c:ptCount val="16"/>
                <c:pt idx="0">
                  <c:v>1</c:v>
                </c:pt>
                <c:pt idx="1">
                  <c:v>2.8658593874636651</c:v>
                </c:pt>
                <c:pt idx="2">
                  <c:v>4.797652687319431</c:v>
                </c:pt>
                <c:pt idx="3">
                  <c:v>8.6367972039941918</c:v>
                </c:pt>
                <c:pt idx="4">
                  <c:v>13.782389312372413</c:v>
                </c:pt>
                <c:pt idx="5">
                  <c:v>18.180284469248452</c:v>
                </c:pt>
                <c:pt idx="6">
                  <c:v>23.038440631433726</c:v>
                </c:pt>
                <c:pt idx="7">
                  <c:v>28.531825466837521</c:v>
                </c:pt>
                <c:pt idx="8">
                  <c:v>36.418632641872406</c:v>
                </c:pt>
                <c:pt idx="9">
                  <c:v>45.329147845976209</c:v>
                </c:pt>
                <c:pt idx="10">
                  <c:v>53.669582482882475</c:v>
                </c:pt>
                <c:pt idx="11">
                  <c:v>64.202914824327109</c:v>
                </c:pt>
                <c:pt idx="12">
                  <c:v>72.713215150673435</c:v>
                </c:pt>
                <c:pt idx="13">
                  <c:v>82.883561440485067</c:v>
                </c:pt>
                <c:pt idx="14">
                  <c:v>91.506566337762408</c:v>
                </c:pt>
                <c:pt idx="15">
                  <c:v>103.78100670117043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42-534D-9DBA-5467DB32C50E}"/>
            </c:ext>
          </c:extLst>
        </c:ser>
        <c:ser>
          <c:idx val="6"/>
          <c:order val="1"/>
          <c:tx>
            <c:strRef>
              <c:f>'AWS 16x c5n.2xlarge - 500K-1M'!$D$38</c:f>
              <c:strCache>
                <c:ptCount val="1"/>
                <c:pt idx="0">
                  <c:v>550K Sparse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'AWS 16x c5n.2xlarge - 500K-1M'!$L$858:$L$877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'AWS 16x c5n.2xlarge - 500K-1M'!$P$43:$P$58</c:f>
              <c:numCache>
                <c:formatCode>#,##0.000</c:formatCode>
                <c:ptCount val="16"/>
                <c:pt idx="0">
                  <c:v>1</c:v>
                </c:pt>
                <c:pt idx="1">
                  <c:v>2.2585275899661528</c:v>
                </c:pt>
                <c:pt idx="2">
                  <c:v>4.6150002760974216</c:v>
                </c:pt>
                <c:pt idx="3">
                  <c:v>6.9996941912690192</c:v>
                </c:pt>
                <c:pt idx="4">
                  <c:v>12.975137241290833</c:v>
                </c:pt>
                <c:pt idx="5">
                  <c:v>17.381517042382967</c:v>
                </c:pt>
                <c:pt idx="6">
                  <c:v>22.04854548926534</c:v>
                </c:pt>
                <c:pt idx="7">
                  <c:v>27.153185248848974</c:v>
                </c:pt>
                <c:pt idx="8">
                  <c:v>33.657163333648739</c:v>
                </c:pt>
                <c:pt idx="9">
                  <c:v>47.20037240976923</c:v>
                </c:pt>
                <c:pt idx="10">
                  <c:v>55.885951003790275</c:v>
                </c:pt>
                <c:pt idx="11">
                  <c:v>63.992999294791979</c:v>
                </c:pt>
                <c:pt idx="12">
                  <c:v>72.471335760797899</c:v>
                </c:pt>
                <c:pt idx="13">
                  <c:v>82.987927220946546</c:v>
                </c:pt>
                <c:pt idx="14">
                  <c:v>91.430781367782856</c:v>
                </c:pt>
                <c:pt idx="15">
                  <c:v>101.42094634063393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42-534D-9DBA-5467DB32C50E}"/>
            </c:ext>
          </c:extLst>
        </c:ser>
        <c:ser>
          <c:idx val="1"/>
          <c:order val="2"/>
          <c:tx>
            <c:strRef>
              <c:f>'AWS 16x c5n.2xlarge - 500K-1M'!$D$63</c:f>
              <c:strCache>
                <c:ptCount val="1"/>
                <c:pt idx="0">
                  <c:v>600K Sparse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'AWS 16x c5n.2xlarge - 500K-1M'!$L$858:$L$877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'AWS 16x c5n.2xlarge - 500K-1M'!$P$68:$P$83</c:f>
              <c:numCache>
                <c:formatCode>#,##0.000</c:formatCode>
                <c:ptCount val="16"/>
                <c:pt idx="0">
                  <c:v>1</c:v>
                </c:pt>
                <c:pt idx="1">
                  <c:v>2.1438928631227063</c:v>
                </c:pt>
                <c:pt idx="2">
                  <c:v>4.9511130102584708</c:v>
                </c:pt>
                <c:pt idx="3">
                  <c:v>6.7850837632851118</c:v>
                </c:pt>
                <c:pt idx="4">
                  <c:v>9.8838219450281155</c:v>
                </c:pt>
                <c:pt idx="5">
                  <c:v>15.294245137956739</c:v>
                </c:pt>
                <c:pt idx="6">
                  <c:v>22.710013610189375</c:v>
                </c:pt>
                <c:pt idx="7">
                  <c:v>27.995856386561904</c:v>
                </c:pt>
                <c:pt idx="8">
                  <c:v>32.888606676257652</c:v>
                </c:pt>
                <c:pt idx="9">
                  <c:v>39.015669160142508</c:v>
                </c:pt>
                <c:pt idx="10">
                  <c:v>46.111389152545932</c:v>
                </c:pt>
                <c:pt idx="11">
                  <c:v>53.653995128191902</c:v>
                </c:pt>
                <c:pt idx="12">
                  <c:v>60.810686061426168</c:v>
                </c:pt>
                <c:pt idx="13">
                  <c:v>70.666010115323601</c:v>
                </c:pt>
                <c:pt idx="14">
                  <c:v>80.235105753684238</c:v>
                </c:pt>
                <c:pt idx="15">
                  <c:v>92.663072955199766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42-534D-9DBA-5467DB32C50E}"/>
            </c:ext>
          </c:extLst>
        </c:ser>
        <c:ser>
          <c:idx val="7"/>
          <c:order val="3"/>
          <c:tx>
            <c:strRef>
              <c:f>'AWS 16x c5n.2xlarge - 500K-1M'!$D$88</c:f>
              <c:strCache>
                <c:ptCount val="1"/>
                <c:pt idx="0">
                  <c:v>650K Sparse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'AWS 16x c5n.2xlarge - 500K-1M'!$L$858:$L$877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'AWS 16x c5n.2xlarge - 500K-1M'!$P$93:$P$108</c:f>
              <c:numCache>
                <c:formatCode>#,##0.000</c:formatCode>
                <c:ptCount val="16"/>
                <c:pt idx="0">
                  <c:v>1</c:v>
                </c:pt>
                <c:pt idx="1">
                  <c:v>2.1315564888618361</c:v>
                </c:pt>
                <c:pt idx="2">
                  <c:v>5.1035866879323892</c:v>
                </c:pt>
                <c:pt idx="3">
                  <c:v>6.5135392466814208</c:v>
                </c:pt>
                <c:pt idx="4">
                  <c:v>9.955473396259146</c:v>
                </c:pt>
                <c:pt idx="5">
                  <c:v>15.693507194818642</c:v>
                </c:pt>
                <c:pt idx="6">
                  <c:v>21.590644991601284</c:v>
                </c:pt>
                <c:pt idx="7">
                  <c:v>27.030175440941029</c:v>
                </c:pt>
                <c:pt idx="8">
                  <c:v>32.314322326175045</c:v>
                </c:pt>
                <c:pt idx="9">
                  <c:v>37.700165885911993</c:v>
                </c:pt>
                <c:pt idx="10">
                  <c:v>43.506048900988965</c:v>
                </c:pt>
                <c:pt idx="11">
                  <c:v>49.81213041798074</c:v>
                </c:pt>
                <c:pt idx="12">
                  <c:v>58.223545089222497</c:v>
                </c:pt>
                <c:pt idx="13">
                  <c:v>66.109564137042867</c:v>
                </c:pt>
                <c:pt idx="14">
                  <c:v>74.963439427623456</c:v>
                </c:pt>
                <c:pt idx="15">
                  <c:v>84.596221119350957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842-534D-9DBA-5467DB32C50E}"/>
            </c:ext>
          </c:extLst>
        </c:ser>
        <c:ser>
          <c:idx val="2"/>
          <c:order val="4"/>
          <c:tx>
            <c:strRef>
              <c:f>'AWS 16x c5n.2xlarge - 500K-1M'!$D$113</c:f>
              <c:strCache>
                <c:ptCount val="1"/>
                <c:pt idx="0">
                  <c:v>700K Sparse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'AWS 16x c5n.2xlarge - 500K-1M'!$L$858:$L$877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'AWS 16x c5n.2xlarge - 500K-1M'!$P$118:$P$133</c:f>
              <c:numCache>
                <c:formatCode>#,##0.000</c:formatCode>
                <c:ptCount val="16"/>
                <c:pt idx="0">
                  <c:v>1</c:v>
                </c:pt>
                <c:pt idx="1">
                  <c:v>1.8675203642859517</c:v>
                </c:pt>
                <c:pt idx="2">
                  <c:v>4.7603756960224626</c:v>
                </c:pt>
                <c:pt idx="3">
                  <c:v>6.7213123972253506</c:v>
                </c:pt>
                <c:pt idx="4">
                  <c:v>8.9829770957487654</c:v>
                </c:pt>
                <c:pt idx="5">
                  <c:v>11.715285397488493</c:v>
                </c:pt>
                <c:pt idx="6">
                  <c:v>15.988181018108836</c:v>
                </c:pt>
                <c:pt idx="7">
                  <c:v>21.732939217784796</c:v>
                </c:pt>
                <c:pt idx="8">
                  <c:v>31.636899679528828</c:v>
                </c:pt>
                <c:pt idx="9">
                  <c:v>37.48317024813354</c:v>
                </c:pt>
                <c:pt idx="10">
                  <c:v>44.029636528573647</c:v>
                </c:pt>
                <c:pt idx="11">
                  <c:v>50.595265437543034</c:v>
                </c:pt>
                <c:pt idx="12">
                  <c:v>52.393534577357713</c:v>
                </c:pt>
                <c:pt idx="13">
                  <c:v>58.536537290093655</c:v>
                </c:pt>
                <c:pt idx="14">
                  <c:v>67.35643733406711</c:v>
                </c:pt>
                <c:pt idx="15">
                  <c:v>76.361839043151988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842-534D-9DBA-5467DB32C50E}"/>
            </c:ext>
          </c:extLst>
        </c:ser>
        <c:ser>
          <c:idx val="8"/>
          <c:order val="5"/>
          <c:tx>
            <c:strRef>
              <c:f>'AWS 16x c5n.2xlarge - 500K-1M'!$D$138</c:f>
              <c:strCache>
                <c:ptCount val="1"/>
                <c:pt idx="0">
                  <c:v>750K Sparse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'AWS 16x c5n.2xlarge - 500K-1M'!$L$858:$L$877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'AWS 16x c5n.2xlarge - 500K-1M'!$P$143:$P$158</c:f>
              <c:numCache>
                <c:formatCode>#,##0.000</c:formatCode>
                <c:ptCount val="16"/>
                <c:pt idx="0">
                  <c:v>1</c:v>
                </c:pt>
                <c:pt idx="1">
                  <c:v>1.9186397742224166</c:v>
                </c:pt>
                <c:pt idx="2">
                  <c:v>4.7638713490991105</c:v>
                </c:pt>
                <c:pt idx="3">
                  <c:v>6.7081473849912454</c:v>
                </c:pt>
                <c:pt idx="4">
                  <c:v>8.4301878114766957</c:v>
                </c:pt>
                <c:pt idx="5">
                  <c:v>11.091010936027761</c:v>
                </c:pt>
                <c:pt idx="6">
                  <c:v>15.047184796669077</c:v>
                </c:pt>
                <c:pt idx="7">
                  <c:v>20.713088686528771</c:v>
                </c:pt>
                <c:pt idx="8">
                  <c:v>27.297396284478847</c:v>
                </c:pt>
                <c:pt idx="9">
                  <c:v>33.680324210515813</c:v>
                </c:pt>
                <c:pt idx="10">
                  <c:v>41.085812805344581</c:v>
                </c:pt>
                <c:pt idx="11">
                  <c:v>48.077850744511558</c:v>
                </c:pt>
                <c:pt idx="12">
                  <c:v>55.028573747112596</c:v>
                </c:pt>
                <c:pt idx="13">
                  <c:v>62.183614819655745</c:v>
                </c:pt>
                <c:pt idx="14">
                  <c:v>71.180375428742266</c:v>
                </c:pt>
                <c:pt idx="15">
                  <c:v>77.762914802301907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842-534D-9DBA-5467DB32C50E}"/>
            </c:ext>
          </c:extLst>
        </c:ser>
        <c:ser>
          <c:idx val="3"/>
          <c:order val="6"/>
          <c:tx>
            <c:strRef>
              <c:f>'AWS 16x c5n.2xlarge - 500K-1M'!$D$163</c:f>
              <c:strCache>
                <c:ptCount val="1"/>
                <c:pt idx="0">
                  <c:v>800K Sparse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'AWS 16x c5n.2xlarge - 500K-1M'!$L$858:$L$877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'AWS 16x c5n.2xlarge - 500K-1M'!$P$168:$P$183</c:f>
              <c:numCache>
                <c:formatCode>#,##0.000</c:formatCode>
                <c:ptCount val="16"/>
                <c:pt idx="0">
                  <c:v>1</c:v>
                </c:pt>
                <c:pt idx="1">
                  <c:v>2.1298260753629976</c:v>
                </c:pt>
                <c:pt idx="2">
                  <c:v>3.4850970064415998</c:v>
                </c:pt>
                <c:pt idx="3">
                  <c:v>8.4432589811476237</c:v>
                </c:pt>
                <c:pt idx="4">
                  <c:v>9.523281962959615</c:v>
                </c:pt>
                <c:pt idx="5">
                  <c:v>11.971563392657984</c:v>
                </c:pt>
                <c:pt idx="6">
                  <c:v>14.758982637968259</c:v>
                </c:pt>
                <c:pt idx="7">
                  <c:v>19.701768837304254</c:v>
                </c:pt>
                <c:pt idx="8">
                  <c:v>32.97060910718136</c:v>
                </c:pt>
                <c:pt idx="9">
                  <c:v>38.36829434319062</c:v>
                </c:pt>
                <c:pt idx="10">
                  <c:v>43.858755760115891</c:v>
                </c:pt>
                <c:pt idx="11">
                  <c:v>47.873433700161307</c:v>
                </c:pt>
                <c:pt idx="12">
                  <c:v>54.977250130306885</c:v>
                </c:pt>
                <c:pt idx="13">
                  <c:v>60.588355046537451</c:v>
                </c:pt>
                <c:pt idx="14">
                  <c:v>68.619000002099682</c:v>
                </c:pt>
                <c:pt idx="15">
                  <c:v>77.657781543243118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842-534D-9DBA-5467DB32C50E}"/>
            </c:ext>
          </c:extLst>
        </c:ser>
        <c:ser>
          <c:idx val="9"/>
          <c:order val="7"/>
          <c:tx>
            <c:strRef>
              <c:f>'AWS 16x c5n.2xlarge - 500K-1M'!$D$188</c:f>
              <c:strCache>
                <c:ptCount val="1"/>
                <c:pt idx="0">
                  <c:v>850K Sparse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'AWS 16x c5n.2xlarge - 500K-1M'!$L$858:$L$877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'AWS 16x c5n.2xlarge - 500K-1M'!$P$193:$P$208</c:f>
              <c:numCache>
                <c:formatCode>#,##0.000</c:formatCode>
                <c:ptCount val="16"/>
                <c:pt idx="0">
                  <c:v>1</c:v>
                </c:pt>
                <c:pt idx="1">
                  <c:v>2.0108677111527937</c:v>
                </c:pt>
                <c:pt idx="2">
                  <c:v>3.2456006288688419</c:v>
                </c:pt>
                <c:pt idx="3">
                  <c:v>7.8000446547881248</c:v>
                </c:pt>
                <c:pt idx="4">
                  <c:v>9.9205411051850696</c:v>
                </c:pt>
                <c:pt idx="5">
                  <c:v>12.502937603944554</c:v>
                </c:pt>
                <c:pt idx="6">
                  <c:v>15.201629573210203</c:v>
                </c:pt>
                <c:pt idx="7">
                  <c:v>21.395780250122861</c:v>
                </c:pt>
                <c:pt idx="8">
                  <c:v>27.764459240123273</c:v>
                </c:pt>
                <c:pt idx="9">
                  <c:v>36.326357936399972</c:v>
                </c:pt>
                <c:pt idx="10">
                  <c:v>44.521855083525587</c:v>
                </c:pt>
                <c:pt idx="11">
                  <c:v>54.025270467666637</c:v>
                </c:pt>
                <c:pt idx="12">
                  <c:v>62.585730180820555</c:v>
                </c:pt>
                <c:pt idx="13">
                  <c:v>70.275575894130156</c:v>
                </c:pt>
                <c:pt idx="14">
                  <c:v>78.768987948719968</c:v>
                </c:pt>
                <c:pt idx="15">
                  <c:v>87.736466917231311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842-534D-9DBA-5467DB32C50E}"/>
            </c:ext>
          </c:extLst>
        </c:ser>
        <c:ser>
          <c:idx val="4"/>
          <c:order val="8"/>
          <c:tx>
            <c:strRef>
              <c:f>'AWS 16x c5n.2xlarge - 500K-1M'!$D$213</c:f>
              <c:strCache>
                <c:ptCount val="1"/>
                <c:pt idx="0">
                  <c:v>900K Sparse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'AWS 16x c5n.2xlarge - 500K-1M'!$L$858:$L$877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'AWS 16x c5n.2xlarge - 500K-1M'!$P$218:$P$233</c:f>
              <c:numCache>
                <c:formatCode>#,##0.000</c:formatCode>
                <c:ptCount val="16"/>
                <c:pt idx="0">
                  <c:v>1</c:v>
                </c:pt>
                <c:pt idx="1">
                  <c:v>2.1696356943928734</c:v>
                </c:pt>
                <c:pt idx="2">
                  <c:v>3.2181328815814561</c:v>
                </c:pt>
                <c:pt idx="3">
                  <c:v>6.88794985588593</c:v>
                </c:pt>
                <c:pt idx="4">
                  <c:v>9.9124514197080398</c:v>
                </c:pt>
                <c:pt idx="5">
                  <c:v>12.060295470587356</c:v>
                </c:pt>
                <c:pt idx="6">
                  <c:v>14.327060241985423</c:v>
                </c:pt>
                <c:pt idx="7">
                  <c:v>19.254147228803802</c:v>
                </c:pt>
                <c:pt idx="8">
                  <c:v>25.620812025309895</c:v>
                </c:pt>
                <c:pt idx="9">
                  <c:v>33.037595487373423</c:v>
                </c:pt>
                <c:pt idx="10">
                  <c:v>42.851626522661398</c:v>
                </c:pt>
                <c:pt idx="11">
                  <c:v>51.69714528547167</c:v>
                </c:pt>
                <c:pt idx="12">
                  <c:v>58.840804445036213</c:v>
                </c:pt>
                <c:pt idx="13">
                  <c:v>68.025295597920461</c:v>
                </c:pt>
                <c:pt idx="14">
                  <c:v>77.046325043571827</c:v>
                </c:pt>
                <c:pt idx="15">
                  <c:v>86.578151321264002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842-534D-9DBA-5467DB32C50E}"/>
            </c:ext>
          </c:extLst>
        </c:ser>
        <c:ser>
          <c:idx val="10"/>
          <c:order val="9"/>
          <c:tx>
            <c:strRef>
              <c:f>'AWS 16x c5n.2xlarge - 500K-1M'!$D$238</c:f>
              <c:strCache>
                <c:ptCount val="1"/>
                <c:pt idx="0">
                  <c:v>950K Sparse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'AWS 16x c5n.2xlarge - 500K-1M'!$L$858:$L$877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'AWS 16x c5n.2xlarge - 500K-1M'!$P$243:$P$258</c:f>
              <c:numCache>
                <c:formatCode>#,##0.000</c:formatCode>
                <c:ptCount val="16"/>
                <c:pt idx="0">
                  <c:v>1</c:v>
                </c:pt>
                <c:pt idx="1">
                  <c:v>2.2415468177727034</c:v>
                </c:pt>
                <c:pt idx="2">
                  <c:v>3.2799651757542962</c:v>
                </c:pt>
                <c:pt idx="3">
                  <c:v>5.3774956213853837</c:v>
                </c:pt>
                <c:pt idx="4">
                  <c:v>10.926428051405004</c:v>
                </c:pt>
                <c:pt idx="5">
                  <c:v>14.154398803279939</c:v>
                </c:pt>
                <c:pt idx="6">
                  <c:v>16.296966230835586</c:v>
                </c:pt>
                <c:pt idx="7">
                  <c:v>18.865785288330816</c:v>
                </c:pt>
                <c:pt idx="8">
                  <c:v>22.723629254881438</c:v>
                </c:pt>
                <c:pt idx="9">
                  <c:v>26.729760409884978</c:v>
                </c:pt>
                <c:pt idx="10">
                  <c:v>32.649544953818385</c:v>
                </c:pt>
                <c:pt idx="11">
                  <c:v>39.021180332853575</c:v>
                </c:pt>
                <c:pt idx="12">
                  <c:v>45.646680061571281</c:v>
                </c:pt>
                <c:pt idx="13">
                  <c:v>53.359486119555655</c:v>
                </c:pt>
                <c:pt idx="14">
                  <c:v>64.493597230988883</c:v>
                </c:pt>
                <c:pt idx="15">
                  <c:v>75.624776891257213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842-534D-9DBA-5467DB32C50E}"/>
            </c:ext>
          </c:extLst>
        </c:ser>
        <c:ser>
          <c:idx val="5"/>
          <c:order val="10"/>
          <c:tx>
            <c:strRef>
              <c:f>'AWS 16x c5n.2xlarge - 500K-1M'!$D$263</c:f>
              <c:strCache>
                <c:ptCount val="1"/>
                <c:pt idx="0">
                  <c:v>1M Sparse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'AWS 16x c5n.2xlarge - 500K-1M'!$L$858:$L$877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'AWS 16x c5n.2xlarge - 500K-1M'!$P$268:$P$283</c:f>
              <c:numCache>
                <c:formatCode>#,##0.000</c:formatCode>
                <c:ptCount val="16"/>
                <c:pt idx="0">
                  <c:v>1</c:v>
                </c:pt>
                <c:pt idx="1">
                  <c:v>2.922713607188459</c:v>
                </c:pt>
                <c:pt idx="2">
                  <c:v>4.1659003046462972</c:v>
                </c:pt>
                <c:pt idx="3">
                  <c:v>6.0255948955077949</c:v>
                </c:pt>
                <c:pt idx="4">
                  <c:v>10.23870946461034</c:v>
                </c:pt>
                <c:pt idx="5">
                  <c:v>17.190900123200738</c:v>
                </c:pt>
                <c:pt idx="6">
                  <c:v>19.845239218791072</c:v>
                </c:pt>
                <c:pt idx="7">
                  <c:v>23.311021307829535</c:v>
                </c:pt>
                <c:pt idx="8">
                  <c:v>26.799179408278704</c:v>
                </c:pt>
                <c:pt idx="9">
                  <c:v>33.028728755782815</c:v>
                </c:pt>
                <c:pt idx="10">
                  <c:v>41.682570609991949</c:v>
                </c:pt>
                <c:pt idx="11">
                  <c:v>49.120729810361752</c:v>
                </c:pt>
                <c:pt idx="12">
                  <c:v>58.207719183844176</c:v>
                </c:pt>
                <c:pt idx="13">
                  <c:v>69.685910209989444</c:v>
                </c:pt>
                <c:pt idx="14">
                  <c:v>80.893591931449365</c:v>
                </c:pt>
                <c:pt idx="15">
                  <c:v>99.65702348636971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842-534D-9DBA-5467DB32C50E}"/>
            </c:ext>
          </c:extLst>
        </c:ser>
        <c:ser>
          <c:idx val="11"/>
          <c:order val="11"/>
          <c:tx>
            <c:v>Linear Speed-up</c:v>
          </c:tx>
          <c:spPr>
            <a:ln w="28575" cap="flat">
              <a:solidFill>
                <a:srgbClr val="FFADE3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'AWS 16x c5n.2xlarge - 500K-1M'!$L$858:$L$877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'AWS 16x c5n.2xlarge - 500K-1M'!$P$858:$P$874</c:f>
              <c:numCache>
                <c:formatCode>#,##0.000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842-534D-9DBA-5467DB32C5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9137999"/>
        <c:axId val="1698763631"/>
      </c:lineChart>
      <c:catAx>
        <c:axId val="16991379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</a:t>
                </a:r>
                <a:r>
                  <a:rPr lang="en-US" baseline="0"/>
                  <a:t> of Nodes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763631"/>
        <c:crosses val="autoZero"/>
        <c:auto val="1"/>
        <c:lblAlgn val="ctr"/>
        <c:lblOffset val="100"/>
        <c:noMultiLvlLbl val="0"/>
      </c:catAx>
      <c:valAx>
        <c:axId val="169876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Speed-up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137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sng" strike="noStrike" baseline="0">
                <a:effectLst/>
              </a:rPr>
              <a:t>MPI-CPU (Cluster) Dijkstra - </a:t>
            </a:r>
            <a:r>
              <a:rPr lang="en-US" b="1" u="sng"/>
              <a:t>5K-10K - Medium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'AWS 16x c5n.2xlarge - 5K-10K'!$D$296</c:f>
              <c:strCache>
                <c:ptCount val="1"/>
                <c:pt idx="0">
                  <c:v>5K Medium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'AWS 16x c5n.2xlarge - 5K-10K'!$B$526:$B$541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16x c5n.2xlarge - 5K-10K'!$L$301:$L$316</c:f>
              <c:numCache>
                <c:formatCode>#,##0.000</c:formatCode>
                <c:ptCount val="16"/>
                <c:pt idx="0">
                  <c:v>79.888000000000005</c:v>
                </c:pt>
                <c:pt idx="1">
                  <c:v>57.950400000000002</c:v>
                </c:pt>
                <c:pt idx="2">
                  <c:v>37.9238</c:v>
                </c:pt>
                <c:pt idx="3">
                  <c:v>29.616800000000001</c:v>
                </c:pt>
                <c:pt idx="4">
                  <c:v>24.122000000000003</c:v>
                </c:pt>
                <c:pt idx="5">
                  <c:v>17.040199999999999</c:v>
                </c:pt>
                <c:pt idx="6">
                  <c:v>15.487200000000001</c:v>
                </c:pt>
                <c:pt idx="7">
                  <c:v>12.3912</c:v>
                </c:pt>
                <c:pt idx="8">
                  <c:v>12.411199999999999</c:v>
                </c:pt>
                <c:pt idx="9">
                  <c:v>11.5814</c:v>
                </c:pt>
                <c:pt idx="10">
                  <c:v>10.992000000000001</c:v>
                </c:pt>
                <c:pt idx="11">
                  <c:v>10.805199999999999</c:v>
                </c:pt>
                <c:pt idx="12">
                  <c:v>11.269600000000001</c:v>
                </c:pt>
                <c:pt idx="13">
                  <c:v>11.0984</c:v>
                </c:pt>
                <c:pt idx="14">
                  <c:v>10.903</c:v>
                </c:pt>
                <c:pt idx="15">
                  <c:v>10.2728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CE4-0445-849C-3E848A92A1A3}"/>
            </c:ext>
          </c:extLst>
        </c:ser>
        <c:ser>
          <c:idx val="6"/>
          <c:order val="1"/>
          <c:tx>
            <c:strRef>
              <c:f>'AWS 16x c5n.2xlarge - 5K-10K'!$D$321</c:f>
              <c:strCache>
                <c:ptCount val="1"/>
                <c:pt idx="0">
                  <c:v>5.5K Medium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'AWS 16x c5n.2xlarge - 5K-10K'!$B$526:$B$541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16x c5n.2xlarge - 5K-10K'!$L$326:$L$341</c:f>
              <c:numCache>
                <c:formatCode>#,##0.000</c:formatCode>
                <c:ptCount val="16"/>
                <c:pt idx="0">
                  <c:v>89.677800000000005</c:v>
                </c:pt>
                <c:pt idx="1">
                  <c:v>62.498199999999997</c:v>
                </c:pt>
                <c:pt idx="2">
                  <c:v>40.995799999999996</c:v>
                </c:pt>
                <c:pt idx="3">
                  <c:v>30.884000000000004</c:v>
                </c:pt>
                <c:pt idx="4">
                  <c:v>25.244999999999997</c:v>
                </c:pt>
                <c:pt idx="5">
                  <c:v>22.372800000000002</c:v>
                </c:pt>
                <c:pt idx="6">
                  <c:v>15.587799999999998</c:v>
                </c:pt>
                <c:pt idx="7">
                  <c:v>13.171800000000001</c:v>
                </c:pt>
                <c:pt idx="8">
                  <c:v>14.2362</c:v>
                </c:pt>
                <c:pt idx="9">
                  <c:v>12.3048</c:v>
                </c:pt>
                <c:pt idx="10">
                  <c:v>11.719399999999998</c:v>
                </c:pt>
                <c:pt idx="11">
                  <c:v>11.652399999999998</c:v>
                </c:pt>
                <c:pt idx="12">
                  <c:v>12.121599999999999</c:v>
                </c:pt>
                <c:pt idx="13">
                  <c:v>11.204800000000001</c:v>
                </c:pt>
                <c:pt idx="14">
                  <c:v>11.329000000000001</c:v>
                </c:pt>
                <c:pt idx="15">
                  <c:v>10.331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5E-AB44-AD4F-1246844B2B2D}"/>
            </c:ext>
          </c:extLst>
        </c:ser>
        <c:ser>
          <c:idx val="1"/>
          <c:order val="2"/>
          <c:tx>
            <c:strRef>
              <c:f>'AWS 16x c5n.2xlarge - 5K-10K'!$D$346</c:f>
              <c:strCache>
                <c:ptCount val="1"/>
                <c:pt idx="0">
                  <c:v>6K Medium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'AWS 16x c5n.2xlarge - 5K-10K'!$B$526:$B$541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16x c5n.2xlarge - 5K-10K'!$L$351:$L$366</c:f>
              <c:numCache>
                <c:formatCode>#,##0.000</c:formatCode>
                <c:ptCount val="16"/>
                <c:pt idx="0">
                  <c:v>115.696</c:v>
                </c:pt>
                <c:pt idx="1">
                  <c:v>72.957799999999992</c:v>
                </c:pt>
                <c:pt idx="2">
                  <c:v>52.7</c:v>
                </c:pt>
                <c:pt idx="3">
                  <c:v>36.869399999999999</c:v>
                </c:pt>
                <c:pt idx="4">
                  <c:v>32.068200000000004</c:v>
                </c:pt>
                <c:pt idx="5">
                  <c:v>29.5976</c:v>
                </c:pt>
                <c:pt idx="6">
                  <c:v>18.729800000000001</c:v>
                </c:pt>
                <c:pt idx="7">
                  <c:v>15.684000000000001</c:v>
                </c:pt>
                <c:pt idx="8">
                  <c:v>15.736000000000001</c:v>
                </c:pt>
                <c:pt idx="9">
                  <c:v>14.514199999999999</c:v>
                </c:pt>
                <c:pt idx="10">
                  <c:v>13.601600000000001</c:v>
                </c:pt>
                <c:pt idx="11">
                  <c:v>13.2256</c:v>
                </c:pt>
                <c:pt idx="12">
                  <c:v>13.2974</c:v>
                </c:pt>
                <c:pt idx="13">
                  <c:v>12.785399999999999</c:v>
                </c:pt>
                <c:pt idx="14">
                  <c:v>12.544599999999999</c:v>
                </c:pt>
                <c:pt idx="15">
                  <c:v>11.391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CE4-0445-849C-3E848A92A1A3}"/>
            </c:ext>
          </c:extLst>
        </c:ser>
        <c:ser>
          <c:idx val="7"/>
          <c:order val="3"/>
          <c:tx>
            <c:strRef>
              <c:f>'AWS 16x c5n.2xlarge - 5K-10K'!$D$371</c:f>
              <c:strCache>
                <c:ptCount val="1"/>
                <c:pt idx="0">
                  <c:v>6.5K Medium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'AWS 16x c5n.2xlarge - 5K-10K'!$B$526:$B$541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16x c5n.2xlarge - 5K-10K'!$L$376:$L$391</c:f>
              <c:numCache>
                <c:formatCode>#,##0.000</c:formatCode>
                <c:ptCount val="16"/>
                <c:pt idx="0">
                  <c:v>128.13600000000002</c:v>
                </c:pt>
                <c:pt idx="1">
                  <c:v>90.707999999999998</c:v>
                </c:pt>
                <c:pt idx="2">
                  <c:v>58.017599999999995</c:v>
                </c:pt>
                <c:pt idx="3">
                  <c:v>44.3324</c:v>
                </c:pt>
                <c:pt idx="4">
                  <c:v>34.883400000000002</c:v>
                </c:pt>
                <c:pt idx="5">
                  <c:v>29.750999999999998</c:v>
                </c:pt>
                <c:pt idx="6">
                  <c:v>25.5686</c:v>
                </c:pt>
                <c:pt idx="7">
                  <c:v>22.079199999999997</c:v>
                </c:pt>
                <c:pt idx="8">
                  <c:v>20.930600000000002</c:v>
                </c:pt>
                <c:pt idx="9">
                  <c:v>19.442599999999999</c:v>
                </c:pt>
                <c:pt idx="10">
                  <c:v>14.295400000000001</c:v>
                </c:pt>
                <c:pt idx="11">
                  <c:v>13.222800000000001</c:v>
                </c:pt>
                <c:pt idx="12">
                  <c:v>13.269600000000001</c:v>
                </c:pt>
                <c:pt idx="13">
                  <c:v>12.749000000000001</c:v>
                </c:pt>
                <c:pt idx="14">
                  <c:v>12.427199999999999</c:v>
                </c:pt>
                <c:pt idx="15">
                  <c:v>11.162000000000001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95E-AB44-AD4F-1246844B2B2D}"/>
            </c:ext>
          </c:extLst>
        </c:ser>
        <c:ser>
          <c:idx val="2"/>
          <c:order val="4"/>
          <c:tx>
            <c:strRef>
              <c:f>'AWS 16x c5n.2xlarge - 5K-10K'!$D$396</c:f>
              <c:strCache>
                <c:ptCount val="1"/>
                <c:pt idx="0">
                  <c:v>7K Medium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'AWS 16x c5n.2xlarge - 5K-10K'!$B$526:$B$541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16x c5n.2xlarge - 5K-10K'!$L$401:$L$416</c:f>
              <c:numCache>
                <c:formatCode>#,##0.000</c:formatCode>
                <c:ptCount val="16"/>
                <c:pt idx="0">
                  <c:v>177.63399999999996</c:v>
                </c:pt>
                <c:pt idx="1">
                  <c:v>94.701800000000006</c:v>
                </c:pt>
                <c:pt idx="2">
                  <c:v>76.275800000000004</c:v>
                </c:pt>
                <c:pt idx="3">
                  <c:v>55.001999999999995</c:v>
                </c:pt>
                <c:pt idx="4">
                  <c:v>42.947800000000001</c:v>
                </c:pt>
                <c:pt idx="5">
                  <c:v>34.850999999999999</c:v>
                </c:pt>
                <c:pt idx="6">
                  <c:v>29.923999999999999</c:v>
                </c:pt>
                <c:pt idx="7">
                  <c:v>25.538000000000004</c:v>
                </c:pt>
                <c:pt idx="8">
                  <c:v>23.511199999999999</c:v>
                </c:pt>
                <c:pt idx="9">
                  <c:v>21.317</c:v>
                </c:pt>
                <c:pt idx="10">
                  <c:v>15.611600000000001</c:v>
                </c:pt>
                <c:pt idx="11">
                  <c:v>14.5344</c:v>
                </c:pt>
                <c:pt idx="12">
                  <c:v>14.117599999999999</c:v>
                </c:pt>
                <c:pt idx="13">
                  <c:v>13.896600000000001</c:v>
                </c:pt>
                <c:pt idx="14">
                  <c:v>13.534799999999999</c:v>
                </c:pt>
                <c:pt idx="15">
                  <c:v>12.6534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CE4-0445-849C-3E848A92A1A3}"/>
            </c:ext>
          </c:extLst>
        </c:ser>
        <c:ser>
          <c:idx val="8"/>
          <c:order val="5"/>
          <c:tx>
            <c:strRef>
              <c:f>'AWS 16x c5n.2xlarge - 5K-10K'!$D$421</c:f>
              <c:strCache>
                <c:ptCount val="1"/>
                <c:pt idx="0">
                  <c:v>7.5K Medium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'AWS 16x c5n.2xlarge - 5K-10K'!$B$526:$B$541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16x c5n.2xlarge - 5K-10K'!$L$426:$L$441</c:f>
              <c:numCache>
                <c:formatCode>#,##0.000</c:formatCode>
                <c:ptCount val="16"/>
                <c:pt idx="0">
                  <c:v>203.21960000000001</c:v>
                </c:pt>
                <c:pt idx="1">
                  <c:v>126.3104</c:v>
                </c:pt>
                <c:pt idx="2">
                  <c:v>81.105199999999996</c:v>
                </c:pt>
                <c:pt idx="3">
                  <c:v>69.500399999999985</c:v>
                </c:pt>
                <c:pt idx="4">
                  <c:v>53.597400000000007</c:v>
                </c:pt>
                <c:pt idx="5">
                  <c:v>42.817</c:v>
                </c:pt>
                <c:pt idx="6">
                  <c:v>36.028600000000004</c:v>
                </c:pt>
                <c:pt idx="7">
                  <c:v>31.452400000000001</c:v>
                </c:pt>
                <c:pt idx="8">
                  <c:v>28.451000000000001</c:v>
                </c:pt>
                <c:pt idx="9">
                  <c:v>20.570399999999999</c:v>
                </c:pt>
                <c:pt idx="10">
                  <c:v>19.721800000000002</c:v>
                </c:pt>
                <c:pt idx="11">
                  <c:v>16.690800000000003</c:v>
                </c:pt>
                <c:pt idx="12">
                  <c:v>16.564799999999998</c:v>
                </c:pt>
                <c:pt idx="13">
                  <c:v>15.828199999999999</c:v>
                </c:pt>
                <c:pt idx="14">
                  <c:v>15.1424</c:v>
                </c:pt>
                <c:pt idx="15">
                  <c:v>14.452400000000001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95E-AB44-AD4F-1246844B2B2D}"/>
            </c:ext>
          </c:extLst>
        </c:ser>
        <c:ser>
          <c:idx val="3"/>
          <c:order val="6"/>
          <c:tx>
            <c:strRef>
              <c:f>'AWS 16x c5n.2xlarge - 5K-10K'!$D$446</c:f>
              <c:strCache>
                <c:ptCount val="1"/>
                <c:pt idx="0">
                  <c:v>8K Medium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'AWS 16x c5n.2xlarge - 5K-10K'!$B$526:$B$541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16x c5n.2xlarge - 5K-10K'!$L$451:$L$466</c:f>
              <c:numCache>
                <c:formatCode>#,##0.000</c:formatCode>
                <c:ptCount val="16"/>
                <c:pt idx="0">
                  <c:v>205.21880000000002</c:v>
                </c:pt>
                <c:pt idx="1">
                  <c:v>126.074</c:v>
                </c:pt>
                <c:pt idx="2">
                  <c:v>97.868600000000001</c:v>
                </c:pt>
                <c:pt idx="3">
                  <c:v>67.404000000000011</c:v>
                </c:pt>
                <c:pt idx="4">
                  <c:v>54.939800000000005</c:v>
                </c:pt>
                <c:pt idx="5">
                  <c:v>43.254600000000003</c:v>
                </c:pt>
                <c:pt idx="6">
                  <c:v>38.9604</c:v>
                </c:pt>
                <c:pt idx="7">
                  <c:v>32.543999999999997</c:v>
                </c:pt>
                <c:pt idx="8">
                  <c:v>30.230200000000004</c:v>
                </c:pt>
                <c:pt idx="9">
                  <c:v>27.411799999999999</c:v>
                </c:pt>
                <c:pt idx="10">
                  <c:v>18.428800000000003</c:v>
                </c:pt>
                <c:pt idx="11">
                  <c:v>16.982600000000001</c:v>
                </c:pt>
                <c:pt idx="12">
                  <c:v>16.733799999999999</c:v>
                </c:pt>
                <c:pt idx="13">
                  <c:v>16.021999999999998</c:v>
                </c:pt>
                <c:pt idx="14">
                  <c:v>15.8706</c:v>
                </c:pt>
                <c:pt idx="15">
                  <c:v>14.2364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CE4-0445-849C-3E848A92A1A3}"/>
            </c:ext>
          </c:extLst>
        </c:ser>
        <c:ser>
          <c:idx val="9"/>
          <c:order val="7"/>
          <c:tx>
            <c:strRef>
              <c:f>'AWS 16x c5n.2xlarge - 5K-10K'!$D$471</c:f>
              <c:strCache>
                <c:ptCount val="1"/>
                <c:pt idx="0">
                  <c:v>8.5K Medium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'AWS 16x c5n.2xlarge - 5K-10K'!$B$526:$B$541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16x c5n.2xlarge - 5K-10K'!$L$476:$L$491</c:f>
              <c:numCache>
                <c:formatCode>#,##0.000</c:formatCode>
                <c:ptCount val="16"/>
                <c:pt idx="0">
                  <c:v>245.20119999999997</c:v>
                </c:pt>
                <c:pt idx="1">
                  <c:v>149.3526</c:v>
                </c:pt>
                <c:pt idx="2">
                  <c:v>108.12780000000001</c:v>
                </c:pt>
                <c:pt idx="3">
                  <c:v>79.115399999999994</c:v>
                </c:pt>
                <c:pt idx="4">
                  <c:v>64.791199999999989</c:v>
                </c:pt>
                <c:pt idx="5">
                  <c:v>53.701000000000001</c:v>
                </c:pt>
                <c:pt idx="6">
                  <c:v>44.696800000000003</c:v>
                </c:pt>
                <c:pt idx="7">
                  <c:v>38.597799999999999</c:v>
                </c:pt>
                <c:pt idx="8">
                  <c:v>36.449599999999997</c:v>
                </c:pt>
                <c:pt idx="9">
                  <c:v>25.455199999999998</c:v>
                </c:pt>
                <c:pt idx="10">
                  <c:v>25.173999999999999</c:v>
                </c:pt>
                <c:pt idx="11">
                  <c:v>22.2592</c:v>
                </c:pt>
                <c:pt idx="12">
                  <c:v>22.364600000000003</c:v>
                </c:pt>
                <c:pt idx="13">
                  <c:v>19.685400000000001</c:v>
                </c:pt>
                <c:pt idx="14">
                  <c:v>19.338799999999999</c:v>
                </c:pt>
                <c:pt idx="15">
                  <c:v>18.382599999999996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95E-AB44-AD4F-1246844B2B2D}"/>
            </c:ext>
          </c:extLst>
        </c:ser>
        <c:ser>
          <c:idx val="4"/>
          <c:order val="8"/>
          <c:tx>
            <c:strRef>
              <c:f>'AWS 16x c5n.2xlarge - 5K-10K'!$D$496</c:f>
              <c:strCache>
                <c:ptCount val="1"/>
                <c:pt idx="0">
                  <c:v>9K Medium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'AWS 16x c5n.2xlarge - 5K-10K'!$B$526:$B$541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16x c5n.2xlarge - 5K-10K'!$L$501:$L$516</c:f>
              <c:numCache>
                <c:formatCode>#,##0.000</c:formatCode>
                <c:ptCount val="16"/>
                <c:pt idx="0">
                  <c:v>271.18760000000003</c:v>
                </c:pt>
                <c:pt idx="1">
                  <c:v>168.46599999999998</c:v>
                </c:pt>
                <c:pt idx="2">
                  <c:v>111.43559999999999</c:v>
                </c:pt>
                <c:pt idx="3">
                  <c:v>93.323000000000008</c:v>
                </c:pt>
                <c:pt idx="4">
                  <c:v>74.688400000000001</c:v>
                </c:pt>
                <c:pt idx="5">
                  <c:v>63.898600000000002</c:v>
                </c:pt>
                <c:pt idx="6">
                  <c:v>53.678999999999995</c:v>
                </c:pt>
                <c:pt idx="7">
                  <c:v>45.636000000000003</c:v>
                </c:pt>
                <c:pt idx="8">
                  <c:v>43.470999999999997</c:v>
                </c:pt>
                <c:pt idx="9">
                  <c:v>36.379200000000004</c:v>
                </c:pt>
                <c:pt idx="10">
                  <c:v>31.870600000000003</c:v>
                </c:pt>
                <c:pt idx="11">
                  <c:v>23.272399999999998</c:v>
                </c:pt>
                <c:pt idx="12">
                  <c:v>22.785000000000004</c:v>
                </c:pt>
                <c:pt idx="13">
                  <c:v>22.127600000000001</c:v>
                </c:pt>
                <c:pt idx="14">
                  <c:v>21.094799999999999</c:v>
                </c:pt>
                <c:pt idx="15">
                  <c:v>19.258400000000002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CE4-0445-849C-3E848A92A1A3}"/>
            </c:ext>
          </c:extLst>
        </c:ser>
        <c:ser>
          <c:idx val="10"/>
          <c:order val="9"/>
          <c:tx>
            <c:strRef>
              <c:f>'AWS 16x c5n.2xlarge - 5K-10K'!$D$521</c:f>
              <c:strCache>
                <c:ptCount val="1"/>
                <c:pt idx="0">
                  <c:v>9.5K Medium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'AWS 16x c5n.2xlarge - 5K-10K'!$B$526:$B$541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16x c5n.2xlarge - 5K-10K'!$L$526:$L$541</c:f>
              <c:numCache>
                <c:formatCode>#,##0.000</c:formatCode>
                <c:ptCount val="16"/>
                <c:pt idx="0">
                  <c:v>314.58539999999999</c:v>
                </c:pt>
                <c:pt idx="1">
                  <c:v>175.78120000000001</c:v>
                </c:pt>
                <c:pt idx="2">
                  <c:v>118.8824</c:v>
                </c:pt>
                <c:pt idx="3">
                  <c:v>90.36699999999999</c:v>
                </c:pt>
                <c:pt idx="4">
                  <c:v>72.930199999999985</c:v>
                </c:pt>
                <c:pt idx="5">
                  <c:v>66.383799999999994</c:v>
                </c:pt>
                <c:pt idx="6">
                  <c:v>54.864800000000002</c:v>
                </c:pt>
                <c:pt idx="7">
                  <c:v>47.052200000000006</c:v>
                </c:pt>
                <c:pt idx="8">
                  <c:v>42.8626</c:v>
                </c:pt>
                <c:pt idx="9">
                  <c:v>38.060200000000009</c:v>
                </c:pt>
                <c:pt idx="10">
                  <c:v>37.232199999999999</c:v>
                </c:pt>
                <c:pt idx="11">
                  <c:v>34.453199999999995</c:v>
                </c:pt>
                <c:pt idx="12">
                  <c:v>32.521999999999998</c:v>
                </c:pt>
                <c:pt idx="13">
                  <c:v>28.672799999999995</c:v>
                </c:pt>
                <c:pt idx="14">
                  <c:v>24.383800000000001</c:v>
                </c:pt>
                <c:pt idx="15">
                  <c:v>22.510199999999998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95E-AB44-AD4F-1246844B2B2D}"/>
            </c:ext>
          </c:extLst>
        </c:ser>
        <c:ser>
          <c:idx val="5"/>
          <c:order val="10"/>
          <c:tx>
            <c:strRef>
              <c:f>'AWS 16x c5n.2xlarge - 5K-10K'!$D$546</c:f>
              <c:strCache>
                <c:ptCount val="1"/>
                <c:pt idx="0">
                  <c:v>10K Medium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'AWS 16x c5n.2xlarge - 5K-10K'!$B$526:$B$541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16x c5n.2xlarge - 5K-10K'!$L$551:$L$566</c:f>
              <c:numCache>
                <c:formatCode>#,##0.000</c:formatCode>
                <c:ptCount val="16"/>
                <c:pt idx="0">
                  <c:v>345.38720000000001</c:v>
                </c:pt>
                <c:pt idx="1">
                  <c:v>219.37280000000001</c:v>
                </c:pt>
                <c:pt idx="2">
                  <c:v>154.15960000000001</c:v>
                </c:pt>
                <c:pt idx="3">
                  <c:v>112.03319999999999</c:v>
                </c:pt>
                <c:pt idx="4">
                  <c:v>94.226799999999997</c:v>
                </c:pt>
                <c:pt idx="5">
                  <c:v>77.431600000000003</c:v>
                </c:pt>
                <c:pt idx="6">
                  <c:v>64.435000000000002</c:v>
                </c:pt>
                <c:pt idx="7">
                  <c:v>53.756400000000006</c:v>
                </c:pt>
                <c:pt idx="8">
                  <c:v>49.881600000000006</c:v>
                </c:pt>
                <c:pt idx="9">
                  <c:v>46.305799999999998</c:v>
                </c:pt>
                <c:pt idx="10">
                  <c:v>41.876000000000005</c:v>
                </c:pt>
                <c:pt idx="11">
                  <c:v>38.212399999999995</c:v>
                </c:pt>
                <c:pt idx="12">
                  <c:v>36.034599999999998</c:v>
                </c:pt>
                <c:pt idx="13">
                  <c:v>33.635000000000005</c:v>
                </c:pt>
                <c:pt idx="14">
                  <c:v>31.756600000000002</c:v>
                </c:pt>
                <c:pt idx="15">
                  <c:v>29.068999999999999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CE4-0445-849C-3E848A92A1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9137999"/>
        <c:axId val="1698763631"/>
      </c:lineChart>
      <c:catAx>
        <c:axId val="16991379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</a:t>
                </a:r>
                <a:r>
                  <a:rPr lang="en-US" baseline="0"/>
                  <a:t> of Nodes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763631"/>
        <c:crosses val="autoZero"/>
        <c:auto val="1"/>
        <c:lblAlgn val="ctr"/>
        <c:lblOffset val="100"/>
        <c:noMultiLvlLbl val="0"/>
      </c:catAx>
      <c:valAx>
        <c:axId val="169876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Algorithm</a:t>
                </a:r>
                <a:r>
                  <a:rPr lang="en-US" baseline="0"/>
                  <a:t> Runtime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137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sng" strike="noStrike" baseline="0">
                <a:effectLst/>
              </a:rPr>
              <a:t>MPI-CPU (Cluster) Dijkstra - </a:t>
            </a:r>
            <a:r>
              <a:rPr lang="en-US" b="1" u="sng"/>
              <a:t>5K-10K</a:t>
            </a:r>
            <a:r>
              <a:rPr lang="en-US" b="1" u="sng" baseline="0"/>
              <a:t> - </a:t>
            </a:r>
            <a:r>
              <a:rPr lang="en-US" b="1" u="sng"/>
              <a:t>Dense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'AWS 16x c5n.2xlarge - 5K-10K'!$D$579</c:f>
              <c:strCache>
                <c:ptCount val="1"/>
                <c:pt idx="0">
                  <c:v>5K Dense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'AWS 16x c5n.2xlarge - 5K-10K'!$B$809:$B$824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16x c5n.2xlarge - 5K-10K'!$L$584:$L$599</c:f>
              <c:numCache>
                <c:formatCode>#,##0.000</c:formatCode>
                <c:ptCount val="16"/>
                <c:pt idx="0">
                  <c:v>175.64900000000003</c:v>
                </c:pt>
                <c:pt idx="1">
                  <c:v>107.23240000000001</c:v>
                </c:pt>
                <c:pt idx="2">
                  <c:v>42.347999999999999</c:v>
                </c:pt>
                <c:pt idx="3">
                  <c:v>37.048199999999994</c:v>
                </c:pt>
                <c:pt idx="4">
                  <c:v>27.080000000000002</c:v>
                </c:pt>
                <c:pt idx="5">
                  <c:v>24.372800000000002</c:v>
                </c:pt>
                <c:pt idx="6">
                  <c:v>21.766399999999997</c:v>
                </c:pt>
                <c:pt idx="7">
                  <c:v>20.114200000000004</c:v>
                </c:pt>
                <c:pt idx="8">
                  <c:v>16.429799999999997</c:v>
                </c:pt>
                <c:pt idx="9">
                  <c:v>14.730600000000001</c:v>
                </c:pt>
                <c:pt idx="10">
                  <c:v>13.9184</c:v>
                </c:pt>
                <c:pt idx="11">
                  <c:v>12.944399999999998</c:v>
                </c:pt>
                <c:pt idx="12">
                  <c:v>12.8978</c:v>
                </c:pt>
                <c:pt idx="13">
                  <c:v>12.046799999999999</c:v>
                </c:pt>
                <c:pt idx="14">
                  <c:v>11.559200000000001</c:v>
                </c:pt>
                <c:pt idx="15">
                  <c:v>10.698399999999999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25C-B044-91BC-85A85D24519B}"/>
            </c:ext>
          </c:extLst>
        </c:ser>
        <c:ser>
          <c:idx val="6"/>
          <c:order val="1"/>
          <c:tx>
            <c:strRef>
              <c:f>'AWS 16x c5n.2xlarge - 5K-10K'!$D$604</c:f>
              <c:strCache>
                <c:ptCount val="1"/>
                <c:pt idx="0">
                  <c:v>5.5K Dense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'AWS 16x c5n.2xlarge - 5K-10K'!$B$809:$B$824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16x c5n.2xlarge - 5K-10K'!$L$609:$L$624</c:f>
              <c:numCache>
                <c:formatCode>#,##0.000</c:formatCode>
                <c:ptCount val="16"/>
                <c:pt idx="0">
                  <c:v>144.02760000000001</c:v>
                </c:pt>
                <c:pt idx="1">
                  <c:v>70.033799999999999</c:v>
                </c:pt>
                <c:pt idx="2">
                  <c:v>46.464399999999998</c:v>
                </c:pt>
                <c:pt idx="3">
                  <c:v>32.480600000000003</c:v>
                </c:pt>
                <c:pt idx="4">
                  <c:v>25.22</c:v>
                </c:pt>
                <c:pt idx="5">
                  <c:v>21.371600000000001</c:v>
                </c:pt>
                <c:pt idx="6">
                  <c:v>20.056800000000003</c:v>
                </c:pt>
                <c:pt idx="7">
                  <c:v>17.961600000000001</c:v>
                </c:pt>
                <c:pt idx="8">
                  <c:v>16.1906</c:v>
                </c:pt>
                <c:pt idx="9">
                  <c:v>15.228199999999998</c:v>
                </c:pt>
                <c:pt idx="10">
                  <c:v>13.7212</c:v>
                </c:pt>
                <c:pt idx="11">
                  <c:v>14.297000000000001</c:v>
                </c:pt>
                <c:pt idx="12">
                  <c:v>12.570399999999999</c:v>
                </c:pt>
                <c:pt idx="13">
                  <c:v>12.058199999999998</c:v>
                </c:pt>
                <c:pt idx="14">
                  <c:v>11.582800000000001</c:v>
                </c:pt>
                <c:pt idx="15">
                  <c:v>10.951399999999998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02-C942-B786-9CF1D3FB9341}"/>
            </c:ext>
          </c:extLst>
        </c:ser>
        <c:ser>
          <c:idx val="1"/>
          <c:order val="2"/>
          <c:tx>
            <c:strRef>
              <c:f>'AWS 16x c5n.2xlarge - 5K-10K'!$D$629</c:f>
              <c:strCache>
                <c:ptCount val="1"/>
                <c:pt idx="0">
                  <c:v>6K Dense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'AWS 16x c5n.2xlarge - 5K-10K'!$B$809:$B$824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16x c5n.2xlarge - 5K-10K'!$L$634:$L$649</c:f>
              <c:numCache>
                <c:formatCode>#,##0.000</c:formatCode>
                <c:ptCount val="16"/>
                <c:pt idx="0">
                  <c:v>207.37260000000001</c:v>
                </c:pt>
                <c:pt idx="1">
                  <c:v>89.121200000000002</c:v>
                </c:pt>
                <c:pt idx="2">
                  <c:v>61.667000000000009</c:v>
                </c:pt>
                <c:pt idx="3">
                  <c:v>42.825000000000003</c:v>
                </c:pt>
                <c:pt idx="4">
                  <c:v>34.479599999999998</c:v>
                </c:pt>
                <c:pt idx="5">
                  <c:v>27.307200000000002</c:v>
                </c:pt>
                <c:pt idx="6">
                  <c:v>23.572799999999997</c:v>
                </c:pt>
                <c:pt idx="7">
                  <c:v>21.116200000000003</c:v>
                </c:pt>
                <c:pt idx="8">
                  <c:v>19.914199999999997</c:v>
                </c:pt>
                <c:pt idx="9">
                  <c:v>17.708400000000005</c:v>
                </c:pt>
                <c:pt idx="10">
                  <c:v>16.308599999999998</c:v>
                </c:pt>
                <c:pt idx="11">
                  <c:v>15.189400000000001</c:v>
                </c:pt>
                <c:pt idx="12">
                  <c:v>14.499600000000001</c:v>
                </c:pt>
                <c:pt idx="13">
                  <c:v>14.192000000000002</c:v>
                </c:pt>
                <c:pt idx="14">
                  <c:v>13.8186</c:v>
                </c:pt>
                <c:pt idx="15">
                  <c:v>13.062999999999999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25C-B044-91BC-85A85D24519B}"/>
            </c:ext>
          </c:extLst>
        </c:ser>
        <c:ser>
          <c:idx val="7"/>
          <c:order val="3"/>
          <c:tx>
            <c:strRef>
              <c:f>'AWS 16x c5n.2xlarge - 5K-10K'!$D$654</c:f>
              <c:strCache>
                <c:ptCount val="1"/>
                <c:pt idx="0">
                  <c:v>6.5K Dense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'AWS 16x c5n.2xlarge - 5K-10K'!$B$809:$B$824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16x c5n.2xlarge - 5K-10K'!$L$659:$L$674</c:f>
              <c:numCache>
                <c:formatCode>#,##0.000</c:formatCode>
                <c:ptCount val="16"/>
                <c:pt idx="0">
                  <c:v>186.08240000000001</c:v>
                </c:pt>
                <c:pt idx="1">
                  <c:v>112.86060000000001</c:v>
                </c:pt>
                <c:pt idx="2">
                  <c:v>68.900999999999996</c:v>
                </c:pt>
                <c:pt idx="3">
                  <c:v>68.278399999999991</c:v>
                </c:pt>
                <c:pt idx="4">
                  <c:v>40.710799999999999</c:v>
                </c:pt>
                <c:pt idx="5">
                  <c:v>32.887999999999998</c:v>
                </c:pt>
                <c:pt idx="6">
                  <c:v>28.539200000000001</c:v>
                </c:pt>
                <c:pt idx="7">
                  <c:v>26.588800000000003</c:v>
                </c:pt>
                <c:pt idx="8">
                  <c:v>22.421800000000005</c:v>
                </c:pt>
                <c:pt idx="9">
                  <c:v>20.706</c:v>
                </c:pt>
                <c:pt idx="10">
                  <c:v>19.1128</c:v>
                </c:pt>
                <c:pt idx="11">
                  <c:v>19.530799999999999</c:v>
                </c:pt>
                <c:pt idx="12">
                  <c:v>18.126200000000001</c:v>
                </c:pt>
                <c:pt idx="13">
                  <c:v>16.2926</c:v>
                </c:pt>
                <c:pt idx="14">
                  <c:v>15.762</c:v>
                </c:pt>
                <c:pt idx="15">
                  <c:v>15.117599999999999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02-C942-B786-9CF1D3FB9341}"/>
            </c:ext>
          </c:extLst>
        </c:ser>
        <c:ser>
          <c:idx val="2"/>
          <c:order val="4"/>
          <c:tx>
            <c:strRef>
              <c:f>'AWS 16x c5n.2xlarge - 5K-10K'!$D$679</c:f>
              <c:strCache>
                <c:ptCount val="1"/>
                <c:pt idx="0">
                  <c:v>7K Dense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'AWS 16x c5n.2xlarge - 5K-10K'!$B$809:$B$824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16x c5n.2xlarge - 5K-10K'!$L$684:$L$699</c:f>
              <c:numCache>
                <c:formatCode>#,##0.000</c:formatCode>
                <c:ptCount val="16"/>
                <c:pt idx="0">
                  <c:v>210.90799999999999</c:v>
                </c:pt>
                <c:pt idx="1">
                  <c:v>183.13199999999998</c:v>
                </c:pt>
                <c:pt idx="2">
                  <c:v>100.33759999999999</c:v>
                </c:pt>
                <c:pt idx="3">
                  <c:v>79.605800000000002</c:v>
                </c:pt>
                <c:pt idx="4">
                  <c:v>71.945799999999991</c:v>
                </c:pt>
                <c:pt idx="5">
                  <c:v>36.355600000000003</c:v>
                </c:pt>
                <c:pt idx="6">
                  <c:v>32.683199999999999</c:v>
                </c:pt>
                <c:pt idx="7">
                  <c:v>35.709600000000002</c:v>
                </c:pt>
                <c:pt idx="8">
                  <c:v>26.418200000000002</c:v>
                </c:pt>
                <c:pt idx="9">
                  <c:v>24.1768</c:v>
                </c:pt>
                <c:pt idx="10">
                  <c:v>21.9238</c:v>
                </c:pt>
                <c:pt idx="11">
                  <c:v>20.702599999999997</c:v>
                </c:pt>
                <c:pt idx="12">
                  <c:v>20.251799999999999</c:v>
                </c:pt>
                <c:pt idx="13">
                  <c:v>18.526</c:v>
                </c:pt>
                <c:pt idx="14">
                  <c:v>18.0138</c:v>
                </c:pt>
                <c:pt idx="15">
                  <c:v>16.795800000000003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25C-B044-91BC-85A85D24519B}"/>
            </c:ext>
          </c:extLst>
        </c:ser>
        <c:ser>
          <c:idx val="8"/>
          <c:order val="5"/>
          <c:tx>
            <c:strRef>
              <c:f>'AWS 16x c5n.2xlarge - 5K-10K'!$D$704</c:f>
              <c:strCache>
                <c:ptCount val="1"/>
                <c:pt idx="0">
                  <c:v>7.5K Dense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'AWS 16x c5n.2xlarge - 5K-10K'!$B$809:$B$824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16x c5n.2xlarge - 5K-10K'!$L$709:$L$724</c:f>
              <c:numCache>
                <c:formatCode>#,##0.000</c:formatCode>
                <c:ptCount val="16"/>
                <c:pt idx="0">
                  <c:v>386.49680000000001</c:v>
                </c:pt>
                <c:pt idx="1">
                  <c:v>188.23020000000002</c:v>
                </c:pt>
                <c:pt idx="2">
                  <c:v>113.90860000000001</c:v>
                </c:pt>
                <c:pt idx="3">
                  <c:v>74.930599999999998</c:v>
                </c:pt>
                <c:pt idx="4">
                  <c:v>66.171999999999997</c:v>
                </c:pt>
                <c:pt idx="5">
                  <c:v>43.707399999999993</c:v>
                </c:pt>
                <c:pt idx="6">
                  <c:v>33.999800000000008</c:v>
                </c:pt>
                <c:pt idx="7">
                  <c:v>28.494799999999998</c:v>
                </c:pt>
                <c:pt idx="8">
                  <c:v>27.379399999999997</c:v>
                </c:pt>
                <c:pt idx="9">
                  <c:v>27.178599999999996</c:v>
                </c:pt>
                <c:pt idx="10">
                  <c:v>23.777799999999999</c:v>
                </c:pt>
                <c:pt idx="11">
                  <c:v>22.490199999999998</c:v>
                </c:pt>
                <c:pt idx="12">
                  <c:v>20.8002</c:v>
                </c:pt>
                <c:pt idx="13">
                  <c:v>19.5474</c:v>
                </c:pt>
                <c:pt idx="14">
                  <c:v>19.292999999999999</c:v>
                </c:pt>
                <c:pt idx="15">
                  <c:v>19.024999999999999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702-C942-B786-9CF1D3FB9341}"/>
            </c:ext>
          </c:extLst>
        </c:ser>
        <c:ser>
          <c:idx val="3"/>
          <c:order val="6"/>
          <c:tx>
            <c:strRef>
              <c:f>'AWS 16x c5n.2xlarge - 5K-10K'!$D$729</c:f>
              <c:strCache>
                <c:ptCount val="1"/>
                <c:pt idx="0">
                  <c:v>8K Dense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'AWS 16x c5n.2xlarge - 5K-10K'!$B$809:$B$824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16x c5n.2xlarge - 5K-10K'!$L$734:$L$749</c:f>
              <c:numCache>
                <c:formatCode>#,##0.000</c:formatCode>
                <c:ptCount val="16"/>
                <c:pt idx="0">
                  <c:v>520.07460000000015</c:v>
                </c:pt>
                <c:pt idx="1">
                  <c:v>281.6318</c:v>
                </c:pt>
                <c:pt idx="2">
                  <c:v>158.81380000000001</c:v>
                </c:pt>
                <c:pt idx="3">
                  <c:v>113.3644</c:v>
                </c:pt>
                <c:pt idx="4">
                  <c:v>70.281599999999997</c:v>
                </c:pt>
                <c:pt idx="5">
                  <c:v>69.3904</c:v>
                </c:pt>
                <c:pt idx="6">
                  <c:v>57.712000000000003</c:v>
                </c:pt>
                <c:pt idx="7">
                  <c:v>40.529200000000003</c:v>
                </c:pt>
                <c:pt idx="8">
                  <c:v>36.996399999999994</c:v>
                </c:pt>
                <c:pt idx="9">
                  <c:v>33.061199999999999</c:v>
                </c:pt>
                <c:pt idx="10">
                  <c:v>31.023000000000003</c:v>
                </c:pt>
                <c:pt idx="11">
                  <c:v>27.816200000000002</c:v>
                </c:pt>
                <c:pt idx="12">
                  <c:v>25.7226</c:v>
                </c:pt>
                <c:pt idx="13">
                  <c:v>24.032800000000002</c:v>
                </c:pt>
                <c:pt idx="14">
                  <c:v>23.323399999999999</c:v>
                </c:pt>
                <c:pt idx="15">
                  <c:v>22.967400000000001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25C-B044-91BC-85A85D24519B}"/>
            </c:ext>
          </c:extLst>
        </c:ser>
        <c:ser>
          <c:idx val="9"/>
          <c:order val="7"/>
          <c:tx>
            <c:strRef>
              <c:f>'AWS 16x c5n.2xlarge - 5K-10K'!$D$754</c:f>
              <c:strCache>
                <c:ptCount val="1"/>
                <c:pt idx="0">
                  <c:v>8.5K Dense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'AWS 16x c5n.2xlarge - 5K-10K'!$B$809:$B$824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16x c5n.2xlarge - 5K-10K'!$L$759:$L$774</c:f>
              <c:numCache>
                <c:formatCode>#,##0.000</c:formatCode>
                <c:ptCount val="16"/>
                <c:pt idx="0">
                  <c:v>574.19299999999998</c:v>
                </c:pt>
                <c:pt idx="1">
                  <c:v>280.85119999999995</c:v>
                </c:pt>
                <c:pt idx="2">
                  <c:v>117.71400000000001</c:v>
                </c:pt>
                <c:pt idx="3">
                  <c:v>83.807200000000009</c:v>
                </c:pt>
                <c:pt idx="4">
                  <c:v>68.730400000000003</c:v>
                </c:pt>
                <c:pt idx="5">
                  <c:v>63.102999999999994</c:v>
                </c:pt>
                <c:pt idx="6">
                  <c:v>51.992800000000003</c:v>
                </c:pt>
                <c:pt idx="7">
                  <c:v>59.407000000000004</c:v>
                </c:pt>
                <c:pt idx="8">
                  <c:v>37.420400000000001</c:v>
                </c:pt>
                <c:pt idx="9">
                  <c:v>34.53</c:v>
                </c:pt>
                <c:pt idx="10">
                  <c:v>35.034399999999998</c:v>
                </c:pt>
                <c:pt idx="11">
                  <c:v>32.252600000000008</c:v>
                </c:pt>
                <c:pt idx="12">
                  <c:v>30.369</c:v>
                </c:pt>
                <c:pt idx="13">
                  <c:v>26.912599999999998</c:v>
                </c:pt>
                <c:pt idx="14">
                  <c:v>27.623000000000001</c:v>
                </c:pt>
                <c:pt idx="15">
                  <c:v>22.610599999999998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702-C942-B786-9CF1D3FB9341}"/>
            </c:ext>
          </c:extLst>
        </c:ser>
        <c:ser>
          <c:idx val="4"/>
          <c:order val="8"/>
          <c:tx>
            <c:strRef>
              <c:f>'AWS 16x c5n.2xlarge - 5K-10K'!$D$779</c:f>
              <c:strCache>
                <c:ptCount val="1"/>
                <c:pt idx="0">
                  <c:v>9K Dense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'AWS 16x c5n.2xlarge - 5K-10K'!$B$809:$B$824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16x c5n.2xlarge - 5K-10K'!$L$784:$L$799</c:f>
              <c:numCache>
                <c:formatCode>#,##0.000</c:formatCode>
                <c:ptCount val="16"/>
                <c:pt idx="0">
                  <c:v>657.28739999999993</c:v>
                </c:pt>
                <c:pt idx="1">
                  <c:v>342.84859999999998</c:v>
                </c:pt>
                <c:pt idx="2">
                  <c:v>144.51920000000001</c:v>
                </c:pt>
                <c:pt idx="3">
                  <c:v>119.7606</c:v>
                </c:pt>
                <c:pt idx="4">
                  <c:v>78.142600000000002</c:v>
                </c:pt>
                <c:pt idx="5">
                  <c:v>66.583200000000005</c:v>
                </c:pt>
                <c:pt idx="6">
                  <c:v>58.005399999999995</c:v>
                </c:pt>
                <c:pt idx="7">
                  <c:v>50.68</c:v>
                </c:pt>
                <c:pt idx="8">
                  <c:v>43.397199999999998</c:v>
                </c:pt>
                <c:pt idx="9">
                  <c:v>41.840400000000002</c:v>
                </c:pt>
                <c:pt idx="10">
                  <c:v>36.023199999999996</c:v>
                </c:pt>
                <c:pt idx="11">
                  <c:v>33.040599999999998</c:v>
                </c:pt>
                <c:pt idx="12">
                  <c:v>30.9724</c:v>
                </c:pt>
                <c:pt idx="13">
                  <c:v>29.863199999999999</c:v>
                </c:pt>
                <c:pt idx="14">
                  <c:v>30.843599999999999</c:v>
                </c:pt>
                <c:pt idx="15">
                  <c:v>27.072399999999998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25C-B044-91BC-85A85D24519B}"/>
            </c:ext>
          </c:extLst>
        </c:ser>
        <c:ser>
          <c:idx val="10"/>
          <c:order val="9"/>
          <c:tx>
            <c:strRef>
              <c:f>'AWS 16x c5n.2xlarge - 5K-10K'!$D$804</c:f>
              <c:strCache>
                <c:ptCount val="1"/>
                <c:pt idx="0">
                  <c:v>9.5K Dense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'AWS 16x c5n.2xlarge - 5K-10K'!$B$809:$B$824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16x c5n.2xlarge - 5K-10K'!$L$809:$L$824</c:f>
              <c:numCache>
                <c:formatCode>#,##0.000</c:formatCode>
                <c:ptCount val="16"/>
                <c:pt idx="0">
                  <c:v>570.57060000000001</c:v>
                </c:pt>
                <c:pt idx="1">
                  <c:v>206.55439999999999</c:v>
                </c:pt>
                <c:pt idx="2">
                  <c:v>149.72420000000002</c:v>
                </c:pt>
                <c:pt idx="3">
                  <c:v>148.107</c:v>
                </c:pt>
                <c:pt idx="4">
                  <c:v>139.84100000000001</c:v>
                </c:pt>
                <c:pt idx="5">
                  <c:v>72.906800000000004</c:v>
                </c:pt>
                <c:pt idx="6">
                  <c:v>66.020800000000008</c:v>
                </c:pt>
                <c:pt idx="7">
                  <c:v>48.831600000000002</c:v>
                </c:pt>
                <c:pt idx="8">
                  <c:v>45.951999999999998</c:v>
                </c:pt>
                <c:pt idx="9">
                  <c:v>41.587599999999995</c:v>
                </c:pt>
                <c:pt idx="10">
                  <c:v>42.720399999999998</c:v>
                </c:pt>
                <c:pt idx="11">
                  <c:v>40.130600000000001</c:v>
                </c:pt>
                <c:pt idx="12">
                  <c:v>34.453800000000001</c:v>
                </c:pt>
                <c:pt idx="13">
                  <c:v>31.8264</c:v>
                </c:pt>
                <c:pt idx="14">
                  <c:v>29.971999999999998</c:v>
                </c:pt>
                <c:pt idx="15">
                  <c:v>29.4452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702-C942-B786-9CF1D3FB9341}"/>
            </c:ext>
          </c:extLst>
        </c:ser>
        <c:ser>
          <c:idx val="5"/>
          <c:order val="10"/>
          <c:tx>
            <c:strRef>
              <c:f>'AWS 16x c5n.2xlarge - 5K-10K'!$D$829</c:f>
              <c:strCache>
                <c:ptCount val="1"/>
                <c:pt idx="0">
                  <c:v>10K Dense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'AWS 16x c5n.2xlarge - 5K-10K'!$B$809:$B$824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16x c5n.2xlarge - 5K-10K'!$L$834:$L$849</c:f>
              <c:numCache>
                <c:formatCode>#,##0.000</c:formatCode>
                <c:ptCount val="16"/>
                <c:pt idx="0">
                  <c:v>683.97119999999995</c:v>
                </c:pt>
                <c:pt idx="1">
                  <c:v>333.16459999999995</c:v>
                </c:pt>
                <c:pt idx="2">
                  <c:v>212.12620000000001</c:v>
                </c:pt>
                <c:pt idx="3">
                  <c:v>120.14079999999998</c:v>
                </c:pt>
                <c:pt idx="4">
                  <c:v>108.40780000000002</c:v>
                </c:pt>
                <c:pt idx="5">
                  <c:v>96.180000000000021</c:v>
                </c:pt>
                <c:pt idx="6">
                  <c:v>61.828999999999994</c:v>
                </c:pt>
                <c:pt idx="7">
                  <c:v>51.291800000000002</c:v>
                </c:pt>
                <c:pt idx="8">
                  <c:v>44.535800000000002</c:v>
                </c:pt>
                <c:pt idx="9">
                  <c:v>42.044200000000004</c:v>
                </c:pt>
                <c:pt idx="10">
                  <c:v>40.8996</c:v>
                </c:pt>
                <c:pt idx="11">
                  <c:v>34.777799999999999</c:v>
                </c:pt>
                <c:pt idx="12">
                  <c:v>31.2178</c:v>
                </c:pt>
                <c:pt idx="13">
                  <c:v>30.585799999999999</c:v>
                </c:pt>
                <c:pt idx="14">
                  <c:v>28.683800000000002</c:v>
                </c:pt>
                <c:pt idx="15">
                  <c:v>27.364600000000003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25C-B044-91BC-85A85D2451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9137999"/>
        <c:axId val="1698763631"/>
      </c:lineChart>
      <c:catAx>
        <c:axId val="16991379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</a:t>
                </a:r>
                <a:r>
                  <a:rPr lang="en-US" baseline="0"/>
                  <a:t> of Nodes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763631"/>
        <c:crosses val="autoZero"/>
        <c:auto val="1"/>
        <c:lblAlgn val="ctr"/>
        <c:lblOffset val="100"/>
        <c:noMultiLvlLbl val="0"/>
      </c:catAx>
      <c:valAx>
        <c:axId val="169876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Algorithm</a:t>
                </a:r>
                <a:r>
                  <a:rPr lang="en-US" baseline="0"/>
                  <a:t> Runtime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137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sng" strike="noStrike" baseline="0">
                <a:effectLst/>
              </a:rPr>
              <a:t>MPI-CPU (Cluster) Dijkstra - </a:t>
            </a:r>
            <a:r>
              <a:rPr lang="en-US" b="1" u="sng"/>
              <a:t>5K-10K -</a:t>
            </a:r>
            <a:r>
              <a:rPr lang="en-US" b="1" u="sng" baseline="0"/>
              <a:t> </a:t>
            </a:r>
            <a:r>
              <a:rPr lang="en-US" b="1" u="sng"/>
              <a:t>Dense - Speed-up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'AWS 16x c5n.2xlarge - 5K-10K'!$D$579</c:f>
              <c:strCache>
                <c:ptCount val="1"/>
                <c:pt idx="0">
                  <c:v>5K Dense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'AWS 16x c5n.2xlarge - 5K-10K'!$L$858:$L$877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'AWS 16x c5n.2xlarge - 5K-10K'!$O$584:$O$599</c:f>
              <c:numCache>
                <c:formatCode>#,##0.000</c:formatCode>
                <c:ptCount val="16"/>
                <c:pt idx="0">
                  <c:v>1</c:v>
                </c:pt>
                <c:pt idx="1">
                  <c:v>1.6380217173167813</c:v>
                </c:pt>
                <c:pt idx="2">
                  <c:v>4.1477519599508836</c:v>
                </c:pt>
                <c:pt idx="3">
                  <c:v>4.7410940342580759</c:v>
                </c:pt>
                <c:pt idx="4">
                  <c:v>6.4862998522895134</c:v>
                </c:pt>
                <c:pt idx="5">
                  <c:v>7.2067632770957797</c:v>
                </c:pt>
                <c:pt idx="6">
                  <c:v>8.069731329020879</c:v>
                </c:pt>
                <c:pt idx="7">
                  <c:v>8.7325869286374793</c:v>
                </c:pt>
                <c:pt idx="8">
                  <c:v>10.69087876906597</c:v>
                </c:pt>
                <c:pt idx="9">
                  <c:v>11.924089989545573</c:v>
                </c:pt>
                <c:pt idx="10">
                  <c:v>12.619913208414763</c:v>
                </c:pt>
                <c:pt idx="11">
                  <c:v>13.569497234325272</c:v>
                </c:pt>
                <c:pt idx="12">
                  <c:v>13.618524089379585</c:v>
                </c:pt>
                <c:pt idx="13">
                  <c:v>14.580552511870376</c:v>
                </c:pt>
                <c:pt idx="14">
                  <c:v>15.195601771748912</c:v>
                </c:pt>
                <c:pt idx="15">
                  <c:v>16.41824945786286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92CA-EB48-A774-AD3F4AB5AC92}"/>
            </c:ext>
          </c:extLst>
        </c:ser>
        <c:ser>
          <c:idx val="2"/>
          <c:order val="1"/>
          <c:tx>
            <c:strRef>
              <c:f>'AWS 16x c5n.2xlarge - 5K-10K'!$D$604</c:f>
              <c:strCache>
                <c:ptCount val="1"/>
                <c:pt idx="0">
                  <c:v>5.5K Dense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'AWS 16x c5n.2xlarge - 5K-10K'!$L$858:$L$877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'AWS 16x c5n.2xlarge - 5K-10K'!$O$609:$O$624</c:f>
              <c:numCache>
                <c:formatCode>#,##0.000</c:formatCode>
                <c:ptCount val="16"/>
                <c:pt idx="0">
                  <c:v>1</c:v>
                </c:pt>
                <c:pt idx="1">
                  <c:v>2.0565441258363819</c:v>
                </c:pt>
                <c:pt idx="2">
                  <c:v>3.0997408768863908</c:v>
                </c:pt>
                <c:pt idx="3">
                  <c:v>4.4342653768711164</c:v>
                </c:pt>
                <c:pt idx="4">
                  <c:v>5.7108485329103891</c:v>
                </c:pt>
                <c:pt idx="5">
                  <c:v>6.7392053004922419</c:v>
                </c:pt>
                <c:pt idx="6">
                  <c:v>7.1809859997606793</c:v>
                </c:pt>
                <c:pt idx="7">
                  <c:v>8.0186397648316401</c:v>
                </c:pt>
                <c:pt idx="8">
                  <c:v>8.8957543265845622</c:v>
                </c:pt>
                <c:pt idx="9">
                  <c:v>9.4579530082347247</c:v>
                </c:pt>
                <c:pt idx="10">
                  <c:v>10.496720403463256</c:v>
                </c:pt>
                <c:pt idx="11">
                  <c:v>10.0739735608869</c:v>
                </c:pt>
                <c:pt idx="12">
                  <c:v>11.457678355501814</c:v>
                </c:pt>
                <c:pt idx="13">
                  <c:v>11.944369806438775</c:v>
                </c:pt>
                <c:pt idx="14">
                  <c:v>12.434609938874884</c:v>
                </c:pt>
                <c:pt idx="15">
                  <c:v>13.151524006063156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92CA-EB48-A774-AD3F4AB5AC92}"/>
            </c:ext>
          </c:extLst>
        </c:ser>
        <c:ser>
          <c:idx val="3"/>
          <c:order val="2"/>
          <c:tx>
            <c:strRef>
              <c:f>'AWS 16x c5n.2xlarge - 5K-10K'!$D$629</c:f>
              <c:strCache>
                <c:ptCount val="1"/>
                <c:pt idx="0">
                  <c:v>6K Dense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'AWS 16x c5n.2xlarge - 5K-10K'!$L$858:$L$877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'AWS 16x c5n.2xlarge - 5K-10K'!$O$634:$O$649</c:f>
              <c:numCache>
                <c:formatCode>#,##0.000</c:formatCode>
                <c:ptCount val="16"/>
                <c:pt idx="0">
                  <c:v>1</c:v>
                </c:pt>
                <c:pt idx="1">
                  <c:v>2.3268605000830331</c:v>
                </c:pt>
                <c:pt idx="2">
                  <c:v>3.3627807417257198</c:v>
                </c:pt>
                <c:pt idx="3">
                  <c:v>4.8423257443082308</c:v>
                </c:pt>
                <c:pt idx="4">
                  <c:v>6.0143563150384578</c:v>
                </c:pt>
                <c:pt idx="5">
                  <c:v>7.5940631042362448</c:v>
                </c:pt>
                <c:pt idx="6">
                  <c:v>8.7971136224801487</c:v>
                </c:pt>
                <c:pt idx="7">
                  <c:v>9.8205453632755884</c:v>
                </c:pt>
                <c:pt idx="8">
                  <c:v>10.413303070171036</c:v>
                </c:pt>
                <c:pt idx="9">
                  <c:v>11.710408619638136</c:v>
                </c:pt>
                <c:pt idx="10">
                  <c:v>12.715536588057835</c:v>
                </c:pt>
                <c:pt idx="11">
                  <c:v>13.652455001514213</c:v>
                </c:pt>
                <c:pt idx="12">
                  <c:v>14.301953157328477</c:v>
                </c:pt>
                <c:pt idx="13">
                  <c:v>14.61193630214205</c:v>
                </c:pt>
                <c:pt idx="14">
                  <c:v>15.006773479223655</c:v>
                </c:pt>
                <c:pt idx="15">
                  <c:v>15.87480670596341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92CA-EB48-A774-AD3F4AB5AC92}"/>
            </c:ext>
          </c:extLst>
        </c:ser>
        <c:ser>
          <c:idx val="4"/>
          <c:order val="3"/>
          <c:tx>
            <c:strRef>
              <c:f>'AWS 16x c5n.2xlarge - 5K-10K'!$D$654</c:f>
              <c:strCache>
                <c:ptCount val="1"/>
                <c:pt idx="0">
                  <c:v>6.5K Dense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'AWS 16x c5n.2xlarge - 5K-10K'!$L$858:$L$877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'AWS 16x c5n.2xlarge - 5K-10K'!$O$659:$O$674</c:f>
              <c:numCache>
                <c:formatCode>#,##0.000</c:formatCode>
                <c:ptCount val="16"/>
                <c:pt idx="0">
                  <c:v>1</c:v>
                </c:pt>
                <c:pt idx="1">
                  <c:v>1.648780885446294</c:v>
                </c:pt>
                <c:pt idx="2">
                  <c:v>2.7007213247993502</c:v>
                </c:pt>
                <c:pt idx="3">
                  <c:v>2.7253479870647239</c:v>
                </c:pt>
                <c:pt idx="4">
                  <c:v>4.5708362400149349</c:v>
                </c:pt>
                <c:pt idx="5">
                  <c:v>5.6580637314522022</c:v>
                </c:pt>
                <c:pt idx="6">
                  <c:v>6.5202388293995623</c:v>
                </c:pt>
                <c:pt idx="7">
                  <c:v>6.9985256950294854</c:v>
                </c:pt>
                <c:pt idx="8">
                  <c:v>8.2991731261540096</c:v>
                </c:pt>
                <c:pt idx="9">
                  <c:v>8.9868830290736987</c:v>
                </c:pt>
                <c:pt idx="10">
                  <c:v>9.7360093759156179</c:v>
                </c:pt>
                <c:pt idx="11">
                  <c:v>9.527638396788662</c:v>
                </c:pt>
                <c:pt idx="12">
                  <c:v>10.265935496684357</c:v>
                </c:pt>
                <c:pt idx="13">
                  <c:v>11.421283281980777</c:v>
                </c:pt>
                <c:pt idx="14">
                  <c:v>11.805760690267732</c:v>
                </c:pt>
                <c:pt idx="15">
                  <c:v>12.30899084510769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92CA-EB48-A774-AD3F4AB5AC92}"/>
            </c:ext>
          </c:extLst>
        </c:ser>
        <c:ser>
          <c:idx val="0"/>
          <c:order val="4"/>
          <c:tx>
            <c:strRef>
              <c:f>'AWS 16x c5n.2xlarge - 5K-10K'!$D$679</c:f>
              <c:strCache>
                <c:ptCount val="1"/>
                <c:pt idx="0">
                  <c:v>7K Dense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'AWS 16x c5n.2xlarge - 5K-10K'!$L$858:$L$877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'AWS 16x c5n.2xlarge - 5K-10K'!$O$684:$O$699</c:f>
              <c:numCache>
                <c:formatCode>#,##0.000</c:formatCode>
                <c:ptCount val="16"/>
                <c:pt idx="0">
                  <c:v>1</c:v>
                </c:pt>
                <c:pt idx="1">
                  <c:v>1.1516720179979469</c:v>
                </c:pt>
                <c:pt idx="2">
                  <c:v>2.1019837030186093</c:v>
                </c:pt>
                <c:pt idx="3">
                  <c:v>2.6494049428559223</c:v>
                </c:pt>
                <c:pt idx="4">
                  <c:v>2.9314845341910161</c:v>
                </c:pt>
                <c:pt idx="5">
                  <c:v>5.8012520767089519</c:v>
                </c:pt>
                <c:pt idx="6">
                  <c:v>6.4531012875116263</c:v>
                </c:pt>
                <c:pt idx="7">
                  <c:v>5.9061988932947997</c:v>
                </c:pt>
                <c:pt idx="8">
                  <c:v>7.9834356617786213</c:v>
                </c:pt>
                <c:pt idx="9">
                  <c:v>8.7235697031865254</c:v>
                </c:pt>
                <c:pt idx="10">
                  <c:v>9.6200476194820244</c:v>
                </c:pt>
                <c:pt idx="11">
                  <c:v>10.187512679566819</c:v>
                </c:pt>
                <c:pt idx="12">
                  <c:v>10.414284162395441</c:v>
                </c:pt>
                <c:pt idx="13">
                  <c:v>11.384432689193565</c:v>
                </c:pt>
                <c:pt idx="14">
                  <c:v>11.708134874374091</c:v>
                </c:pt>
                <c:pt idx="15">
                  <c:v>12.55718691577656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92CA-EB48-A774-AD3F4AB5AC92}"/>
            </c:ext>
          </c:extLst>
        </c:ser>
        <c:ser>
          <c:idx val="5"/>
          <c:order val="5"/>
          <c:tx>
            <c:strRef>
              <c:f>'AWS 16x c5n.2xlarge - 5K-10K'!$D$704</c:f>
              <c:strCache>
                <c:ptCount val="1"/>
                <c:pt idx="0">
                  <c:v>7.5K Dense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'AWS 16x c5n.2xlarge - 5K-10K'!$L$858:$L$877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'AWS 16x c5n.2xlarge - 5K-10K'!$O$709:$O$724</c:f>
              <c:numCache>
                <c:formatCode>#,##0.000</c:formatCode>
                <c:ptCount val="16"/>
                <c:pt idx="0">
                  <c:v>1</c:v>
                </c:pt>
                <c:pt idx="1">
                  <c:v>2.0533198179675733</c:v>
                </c:pt>
                <c:pt idx="2">
                  <c:v>3.3930431942803265</c:v>
                </c:pt>
                <c:pt idx="3">
                  <c:v>5.1580635948464311</c:v>
                </c:pt>
                <c:pt idx="4">
                  <c:v>5.8407906667472647</c:v>
                </c:pt>
                <c:pt idx="5">
                  <c:v>8.8428229544653778</c:v>
                </c:pt>
                <c:pt idx="6">
                  <c:v>11.367619809528289</c:v>
                </c:pt>
                <c:pt idx="7">
                  <c:v>13.563766020466893</c:v>
                </c:pt>
                <c:pt idx="8">
                  <c:v>14.116335639203198</c:v>
                </c:pt>
                <c:pt idx="9">
                  <c:v>14.220629465829736</c:v>
                </c:pt>
                <c:pt idx="10">
                  <c:v>16.254523126613901</c:v>
                </c:pt>
                <c:pt idx="11">
                  <c:v>17.185120630318984</c:v>
                </c:pt>
                <c:pt idx="12">
                  <c:v>18.581398255786002</c:v>
                </c:pt>
                <c:pt idx="13">
                  <c:v>19.772286851448275</c:v>
                </c:pt>
                <c:pt idx="14">
                  <c:v>20.033006790027471</c:v>
                </c:pt>
                <c:pt idx="15">
                  <c:v>20.315206307490147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92CA-EB48-A774-AD3F4AB5AC92}"/>
            </c:ext>
          </c:extLst>
        </c:ser>
        <c:ser>
          <c:idx val="6"/>
          <c:order val="6"/>
          <c:tx>
            <c:strRef>
              <c:f>'AWS 16x c5n.2xlarge - 5K-10K'!$D$729</c:f>
              <c:strCache>
                <c:ptCount val="1"/>
                <c:pt idx="0">
                  <c:v>8K Dense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'AWS 16x c5n.2xlarge - 5K-10K'!$L$858:$L$877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'AWS 16x c5n.2xlarge - 5K-10K'!$O$734:$O$749</c:f>
              <c:numCache>
                <c:formatCode>#,##0.000</c:formatCode>
                <c:ptCount val="16"/>
                <c:pt idx="0">
                  <c:v>1</c:v>
                </c:pt>
                <c:pt idx="1">
                  <c:v>1.8466472891200503</c:v>
                </c:pt>
                <c:pt idx="2">
                  <c:v>3.2747443861931398</c:v>
                </c:pt>
                <c:pt idx="3">
                  <c:v>4.5876359774320701</c:v>
                </c:pt>
                <c:pt idx="4">
                  <c:v>7.3998685288894981</c:v>
                </c:pt>
                <c:pt idx="5">
                  <c:v>7.4949070764832042</c:v>
                </c:pt>
                <c:pt idx="6">
                  <c:v>9.0115504574438603</c:v>
                </c:pt>
                <c:pt idx="7">
                  <c:v>12.832096365089864</c:v>
                </c:pt>
                <c:pt idx="8">
                  <c:v>14.057438020996644</c:v>
                </c:pt>
                <c:pt idx="9">
                  <c:v>15.730663133824548</c:v>
                </c:pt>
                <c:pt idx="10">
                  <c:v>16.764162073300458</c:v>
                </c:pt>
                <c:pt idx="11">
                  <c:v>18.696824152831805</c:v>
                </c:pt>
                <c:pt idx="12">
                  <c:v>20.218585990529736</c:v>
                </c:pt>
                <c:pt idx="13">
                  <c:v>21.640200059918115</c:v>
                </c:pt>
                <c:pt idx="14">
                  <c:v>22.298404177778547</c:v>
                </c:pt>
                <c:pt idx="15">
                  <c:v>22.644034588155389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92CA-EB48-A774-AD3F4AB5AC92}"/>
            </c:ext>
          </c:extLst>
        </c:ser>
        <c:ser>
          <c:idx val="7"/>
          <c:order val="7"/>
          <c:tx>
            <c:strRef>
              <c:f>'AWS 16x c5n.2xlarge - 5K-10K'!$D$754</c:f>
              <c:strCache>
                <c:ptCount val="1"/>
                <c:pt idx="0">
                  <c:v>8.5K Dense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'AWS 16x c5n.2xlarge - 5K-10K'!$L$858:$L$877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'AWS 16x c5n.2xlarge - 5K-10K'!$O$759:$O$774</c:f>
              <c:numCache>
                <c:formatCode>#,##0.000</c:formatCode>
                <c:ptCount val="16"/>
                <c:pt idx="0">
                  <c:v>1</c:v>
                </c:pt>
                <c:pt idx="1">
                  <c:v>2.0444740844974141</c:v>
                </c:pt>
                <c:pt idx="2">
                  <c:v>4.8778649948179478</c:v>
                </c:pt>
                <c:pt idx="3">
                  <c:v>6.8513564467014758</c:v>
                </c:pt>
                <c:pt idx="4">
                  <c:v>8.3542799110728296</c:v>
                </c:pt>
                <c:pt idx="5">
                  <c:v>9.0992979731550019</c:v>
                </c:pt>
                <c:pt idx="6">
                  <c:v>11.043702204920681</c:v>
                </c:pt>
                <c:pt idx="7">
                  <c:v>9.6654098001918953</c:v>
                </c:pt>
                <c:pt idx="8">
                  <c:v>15.344384346506184</c:v>
                </c:pt>
                <c:pt idx="9">
                  <c:v>16.628815522733852</c:v>
                </c:pt>
                <c:pt idx="10">
                  <c:v>16.389405841116162</c:v>
                </c:pt>
                <c:pt idx="11">
                  <c:v>17.80299882800146</c:v>
                </c:pt>
                <c:pt idx="12">
                  <c:v>18.907208008166222</c:v>
                </c:pt>
                <c:pt idx="13">
                  <c:v>21.335471117617772</c:v>
                </c:pt>
                <c:pt idx="14">
                  <c:v>20.786771892987726</c:v>
                </c:pt>
                <c:pt idx="15">
                  <c:v>25.394859048410925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92CA-EB48-A774-AD3F4AB5AC92}"/>
            </c:ext>
          </c:extLst>
        </c:ser>
        <c:ser>
          <c:idx val="8"/>
          <c:order val="8"/>
          <c:tx>
            <c:strRef>
              <c:f>'AWS 16x c5n.2xlarge - 5K-10K'!$D$779</c:f>
              <c:strCache>
                <c:ptCount val="1"/>
                <c:pt idx="0">
                  <c:v>9K Dense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'AWS 16x c5n.2xlarge - 5K-10K'!$L$858:$L$877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'AWS 16x c5n.2xlarge - 5K-10K'!$O$784:$O$799</c:f>
              <c:numCache>
                <c:formatCode>#,##0.000</c:formatCode>
                <c:ptCount val="16"/>
                <c:pt idx="0">
                  <c:v>1</c:v>
                </c:pt>
                <c:pt idx="1">
                  <c:v>1.9171360186391311</c:v>
                </c:pt>
                <c:pt idx="2">
                  <c:v>4.548097415429921</c:v>
                </c:pt>
                <c:pt idx="3">
                  <c:v>5.4883442467723107</c:v>
                </c:pt>
                <c:pt idx="4">
                  <c:v>8.4113838034567561</c:v>
                </c:pt>
                <c:pt idx="5">
                  <c:v>9.8716703312547285</c:v>
                </c:pt>
                <c:pt idx="6">
                  <c:v>11.331486378854382</c:v>
                </c:pt>
                <c:pt idx="7">
                  <c:v>12.969364640883978</c:v>
                </c:pt>
                <c:pt idx="8">
                  <c:v>15.145848119233499</c:v>
                </c:pt>
                <c:pt idx="9">
                  <c:v>15.709395703673959</c:v>
                </c:pt>
                <c:pt idx="10">
                  <c:v>18.246224655222189</c:v>
                </c:pt>
                <c:pt idx="11">
                  <c:v>19.893325181746093</c:v>
                </c:pt>
                <c:pt idx="12">
                  <c:v>21.221713525590523</c:v>
                </c:pt>
                <c:pt idx="13">
                  <c:v>22.009945350799644</c:v>
                </c:pt>
                <c:pt idx="14">
                  <c:v>21.310333424113917</c:v>
                </c:pt>
                <c:pt idx="15">
                  <c:v>24.278874425614276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92CA-EB48-A774-AD3F4AB5AC92}"/>
            </c:ext>
          </c:extLst>
        </c:ser>
        <c:ser>
          <c:idx val="9"/>
          <c:order val="9"/>
          <c:tx>
            <c:strRef>
              <c:f>'AWS 16x c5n.2xlarge - 5K-10K'!$D$804</c:f>
              <c:strCache>
                <c:ptCount val="1"/>
                <c:pt idx="0">
                  <c:v>9.5K Dense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'AWS 16x c5n.2xlarge - 5K-10K'!$L$858:$L$877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'AWS 16x c5n.2xlarge - 5K-10K'!$O$809:$O$824</c:f>
              <c:numCache>
                <c:formatCode>#,##0.000</c:formatCode>
                <c:ptCount val="16"/>
                <c:pt idx="0">
                  <c:v>1</c:v>
                </c:pt>
                <c:pt idx="1">
                  <c:v>2.7623260506675242</c:v>
                </c:pt>
                <c:pt idx="2">
                  <c:v>3.8108108108108101</c:v>
                </c:pt>
                <c:pt idx="3">
                  <c:v>3.8524215600883145</c:v>
                </c:pt>
                <c:pt idx="4">
                  <c:v>4.0801381569067727</c:v>
                </c:pt>
                <c:pt idx="5">
                  <c:v>7.8260272018522272</c:v>
                </c:pt>
                <c:pt idx="6">
                  <c:v>8.642285461551511</c:v>
                </c:pt>
                <c:pt idx="7">
                  <c:v>11.684454328754331</c:v>
                </c:pt>
                <c:pt idx="8">
                  <c:v>12.416665215877439</c:v>
                </c:pt>
                <c:pt idx="9">
                  <c:v>13.719728957670076</c:v>
                </c:pt>
                <c:pt idx="10">
                  <c:v>13.355928315277948</c:v>
                </c:pt>
                <c:pt idx="11">
                  <c:v>14.217843740188286</c:v>
                </c:pt>
                <c:pt idx="12">
                  <c:v>16.560454869999827</c:v>
                </c:pt>
                <c:pt idx="13">
                  <c:v>17.927588417163111</c:v>
                </c:pt>
                <c:pt idx="14">
                  <c:v>19.036787668490593</c:v>
                </c:pt>
                <c:pt idx="15">
                  <c:v>19.377372203279311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92CA-EB48-A774-AD3F4AB5AC92}"/>
            </c:ext>
          </c:extLst>
        </c:ser>
        <c:ser>
          <c:idx val="10"/>
          <c:order val="10"/>
          <c:tx>
            <c:strRef>
              <c:f>'AWS 16x c5n.2xlarge - 5K-10K'!$D$829</c:f>
              <c:strCache>
                <c:ptCount val="1"/>
                <c:pt idx="0">
                  <c:v>10K Dense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'AWS 16x c5n.2xlarge - 5K-10K'!$L$858:$L$877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'AWS 16x c5n.2xlarge - 5K-10K'!$O$834:$O$849</c:f>
              <c:numCache>
                <c:formatCode>#,##0.000</c:formatCode>
                <c:ptCount val="16"/>
                <c:pt idx="0">
                  <c:v>1</c:v>
                </c:pt>
                <c:pt idx="1">
                  <c:v>2.0529528047097441</c:v>
                </c:pt>
                <c:pt idx="2">
                  <c:v>3.2243598386243657</c:v>
                </c:pt>
                <c:pt idx="3">
                  <c:v>5.6930801193266571</c:v>
                </c:pt>
                <c:pt idx="4">
                  <c:v>6.3092434308232415</c:v>
                </c:pt>
                <c:pt idx="5">
                  <c:v>7.1113661883967536</c:v>
                </c:pt>
                <c:pt idx="6">
                  <c:v>11.062304096783063</c:v>
                </c:pt>
                <c:pt idx="7">
                  <c:v>13.334903434857033</c:v>
                </c:pt>
                <c:pt idx="8">
                  <c:v>15.357784074834177</c:v>
                </c:pt>
                <c:pt idx="9">
                  <c:v>16.267908534351943</c:v>
                </c:pt>
                <c:pt idx="10">
                  <c:v>16.723175776780213</c:v>
                </c:pt>
                <c:pt idx="11">
                  <c:v>19.666890947673515</c:v>
                </c:pt>
                <c:pt idx="12">
                  <c:v>21.909654107592463</c:v>
                </c:pt>
                <c:pt idx="13">
                  <c:v>22.362377312347558</c:v>
                </c:pt>
                <c:pt idx="14">
                  <c:v>23.845208793813928</c:v>
                </c:pt>
                <c:pt idx="15">
                  <c:v>24.994745035556882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92CA-EB48-A774-AD3F4AB5AC92}"/>
            </c:ext>
          </c:extLst>
        </c:ser>
        <c:ser>
          <c:idx val="11"/>
          <c:order val="11"/>
          <c:tx>
            <c:strRef>
              <c:f>'AWS 16x c5n.2xlarge - 5K-10K'!$O$854</c:f>
              <c:strCache>
                <c:ptCount val="1"/>
                <c:pt idx="0">
                  <c:v>Linear Speed-up</c:v>
                </c:pt>
              </c:strCache>
            </c:strRef>
          </c:tx>
          <c:spPr>
            <a:ln w="28575" cap="flat">
              <a:solidFill>
                <a:srgbClr val="FFADE3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'AWS 16x c5n.2xlarge - 5K-10K'!$L$858:$L$877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'AWS 16x c5n.2xlarge - 5K-10K'!$O$858:$O$874</c:f>
              <c:numCache>
                <c:formatCode>#,##0.000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92CA-EB48-A774-AD3F4AB5AC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9137999"/>
        <c:axId val="1698763631"/>
      </c:lineChart>
      <c:catAx>
        <c:axId val="16991379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</a:t>
                </a:r>
                <a:r>
                  <a:rPr lang="en-US" baseline="0"/>
                  <a:t> of Nodes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763631"/>
        <c:crosses val="autoZero"/>
        <c:auto val="1"/>
        <c:lblAlgn val="ctr"/>
        <c:lblOffset val="100"/>
        <c:noMultiLvlLbl val="0"/>
      </c:catAx>
      <c:valAx>
        <c:axId val="169876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 Speed-up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137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 cmpd="sng">
          <a:solidFill>
            <a:srgbClr val="FFADE3"/>
          </a:solidFill>
          <a:prstDash val="sysDot"/>
          <a:round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sng" strike="noStrike" baseline="0">
                <a:effectLst/>
              </a:rPr>
              <a:t>MPI-CPU (Cluster) Dijkstra - </a:t>
            </a:r>
            <a:r>
              <a:rPr lang="en-US" b="1" u="sng"/>
              <a:t>5K-10K -</a:t>
            </a:r>
            <a:r>
              <a:rPr lang="en-US" b="1" u="sng" baseline="0"/>
              <a:t> </a:t>
            </a:r>
            <a:r>
              <a:rPr lang="en-US" b="1" u="sng"/>
              <a:t>Medium - Speed-up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'AWS 16x c5n.2xlarge - 5K-10K'!$D$296</c:f>
              <c:strCache>
                <c:ptCount val="1"/>
                <c:pt idx="0">
                  <c:v>5K Medium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'AWS 16x c5n.2xlarge - 5K-10K'!$B$551:$B$566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16x c5n.2xlarge - 5K-10K'!$O$301:$O$316</c:f>
              <c:numCache>
                <c:formatCode>#,##0.000</c:formatCode>
                <c:ptCount val="16"/>
                <c:pt idx="0">
                  <c:v>1</c:v>
                </c:pt>
                <c:pt idx="1">
                  <c:v>1.3785582153013611</c:v>
                </c:pt>
                <c:pt idx="2">
                  <c:v>2.1065399564389646</c:v>
                </c:pt>
                <c:pt idx="3">
                  <c:v>2.6973879689905731</c:v>
                </c:pt>
                <c:pt idx="4">
                  <c:v>3.3118315230909539</c:v>
                </c:pt>
                <c:pt idx="5">
                  <c:v>4.6882078848839805</c:v>
                </c:pt>
                <c:pt idx="6">
                  <c:v>5.1583242936102067</c:v>
                </c:pt>
                <c:pt idx="7">
                  <c:v>6.4471560462263549</c:v>
                </c:pt>
                <c:pt idx="8">
                  <c:v>6.4367667912852919</c:v>
                </c:pt>
                <c:pt idx="9">
                  <c:v>6.8979570690935468</c:v>
                </c:pt>
                <c:pt idx="10">
                  <c:v>7.2678311499272201</c:v>
                </c:pt>
                <c:pt idx="11">
                  <c:v>7.3934772146744168</c:v>
                </c:pt>
                <c:pt idx="12">
                  <c:v>7.0888052814651807</c:v>
                </c:pt>
                <c:pt idx="13">
                  <c:v>7.1981546889641752</c:v>
                </c:pt>
                <c:pt idx="14">
                  <c:v>7.3271576630285242</c:v>
                </c:pt>
                <c:pt idx="15">
                  <c:v>7.7766529086519744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AC6-4444-802E-E11C8FFBE472}"/>
            </c:ext>
          </c:extLst>
        </c:ser>
        <c:ser>
          <c:idx val="1"/>
          <c:order val="1"/>
          <c:tx>
            <c:strRef>
              <c:f>'AWS 16x c5n.2xlarge - 5K-10K'!$D$321</c:f>
              <c:strCache>
                <c:ptCount val="1"/>
                <c:pt idx="0">
                  <c:v>5.5K Medium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'AWS 16x c5n.2xlarge - 5K-10K'!$B$551:$B$566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16x c5n.2xlarge - 5K-10K'!$O$326:$O$341</c:f>
              <c:numCache>
                <c:formatCode>#,##0.000</c:formatCode>
                <c:ptCount val="16"/>
                <c:pt idx="0">
                  <c:v>1</c:v>
                </c:pt>
                <c:pt idx="1">
                  <c:v>1.4348861247203921</c:v>
                </c:pt>
                <c:pt idx="2">
                  <c:v>2.1874874987193813</c:v>
                </c:pt>
                <c:pt idx="3">
                  <c:v>2.903697707550835</c:v>
                </c:pt>
                <c:pt idx="4">
                  <c:v>3.5522994652406421</c:v>
                </c:pt>
                <c:pt idx="5">
                  <c:v>4.0083404848744904</c:v>
                </c:pt>
                <c:pt idx="6">
                  <c:v>5.753076123635152</c:v>
                </c:pt>
                <c:pt idx="7">
                  <c:v>6.8083177697808956</c:v>
                </c:pt>
                <c:pt idx="8">
                  <c:v>6.2992793020609437</c:v>
                </c:pt>
                <c:pt idx="9">
                  <c:v>7.2880339379754249</c:v>
                </c:pt>
                <c:pt idx="10">
                  <c:v>7.6520811645647404</c:v>
                </c:pt>
                <c:pt idx="11">
                  <c:v>7.6960797775565561</c:v>
                </c:pt>
                <c:pt idx="12">
                  <c:v>7.398181758183739</c:v>
                </c:pt>
                <c:pt idx="13">
                  <c:v>8.0035163501356568</c:v>
                </c:pt>
                <c:pt idx="14">
                  <c:v>7.9157736781710657</c:v>
                </c:pt>
                <c:pt idx="15">
                  <c:v>8.6804568773594042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AC6-4444-802E-E11C8FFBE472}"/>
            </c:ext>
          </c:extLst>
        </c:ser>
        <c:ser>
          <c:idx val="2"/>
          <c:order val="2"/>
          <c:tx>
            <c:strRef>
              <c:f>'AWS 16x c5n.2xlarge - 5K-10K'!$D$346</c:f>
              <c:strCache>
                <c:ptCount val="1"/>
                <c:pt idx="0">
                  <c:v>6K Medium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'AWS 16x c5n.2xlarge - 5K-10K'!$B$551:$B$566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16x c5n.2xlarge - 5K-10K'!$O$351:$O$366</c:f>
              <c:numCache>
                <c:formatCode>#,##0.000</c:formatCode>
                <c:ptCount val="16"/>
                <c:pt idx="0">
                  <c:v>1</c:v>
                </c:pt>
                <c:pt idx="1">
                  <c:v>1.5857934312712281</c:v>
                </c:pt>
                <c:pt idx="2">
                  <c:v>2.195370018975332</c:v>
                </c:pt>
                <c:pt idx="3">
                  <c:v>3.1379951938463875</c:v>
                </c:pt>
                <c:pt idx="4">
                  <c:v>3.6078108531192887</c:v>
                </c:pt>
                <c:pt idx="5">
                  <c:v>3.908965591804741</c:v>
                </c:pt>
                <c:pt idx="6">
                  <c:v>6.1771081378338257</c:v>
                </c:pt>
                <c:pt idx="7">
                  <c:v>7.3766896199948988</c:v>
                </c:pt>
                <c:pt idx="8">
                  <c:v>7.3523131672597861</c:v>
                </c:pt>
                <c:pt idx="9">
                  <c:v>7.9712281765443498</c:v>
                </c:pt>
                <c:pt idx="10">
                  <c:v>8.5060581108104927</c:v>
                </c:pt>
                <c:pt idx="11">
                  <c:v>8.7478828937817568</c:v>
                </c:pt>
                <c:pt idx="12">
                  <c:v>8.7006482470257342</c:v>
                </c:pt>
                <c:pt idx="13">
                  <c:v>9.0490715972906592</c:v>
                </c:pt>
                <c:pt idx="14">
                  <c:v>9.2227731454171522</c:v>
                </c:pt>
                <c:pt idx="15">
                  <c:v>10.156790448599772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8AC6-4444-802E-E11C8FFBE472}"/>
            </c:ext>
          </c:extLst>
        </c:ser>
        <c:ser>
          <c:idx val="3"/>
          <c:order val="3"/>
          <c:tx>
            <c:strRef>
              <c:f>'AWS 16x c5n.2xlarge - 5K-10K'!$D$371</c:f>
              <c:strCache>
                <c:ptCount val="1"/>
                <c:pt idx="0">
                  <c:v>6.5K Medium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'AWS 16x c5n.2xlarge - 5K-10K'!$B$551:$B$566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16x c5n.2xlarge - 5K-10K'!$O$376:$O$391</c:f>
              <c:numCache>
                <c:formatCode>#,##0.000</c:formatCode>
                <c:ptCount val="16"/>
                <c:pt idx="0">
                  <c:v>1</c:v>
                </c:pt>
                <c:pt idx="1">
                  <c:v>1.4126207170260618</c:v>
                </c:pt>
                <c:pt idx="2">
                  <c:v>2.2085711921899569</c:v>
                </c:pt>
                <c:pt idx="3">
                  <c:v>2.8903465636870558</c:v>
                </c:pt>
                <c:pt idx="4">
                  <c:v>3.6732657940453057</c:v>
                </c:pt>
                <c:pt idx="5">
                  <c:v>4.3069476656246861</c:v>
                </c:pt>
                <c:pt idx="6">
                  <c:v>5.0114593681312245</c:v>
                </c:pt>
                <c:pt idx="7">
                  <c:v>5.8034711402587069</c:v>
                </c:pt>
                <c:pt idx="8">
                  <c:v>6.121945859172695</c:v>
                </c:pt>
                <c:pt idx="9">
                  <c:v>6.5904765823500986</c:v>
                </c:pt>
                <c:pt idx="10">
                  <c:v>8.9634427857912353</c:v>
                </c:pt>
                <c:pt idx="11">
                  <c:v>9.6905345312641806</c:v>
                </c:pt>
                <c:pt idx="12">
                  <c:v>9.6563573883161524</c:v>
                </c:pt>
                <c:pt idx="13">
                  <c:v>10.050670640834577</c:v>
                </c:pt>
                <c:pt idx="14">
                  <c:v>10.310930861336425</c:v>
                </c:pt>
                <c:pt idx="15">
                  <c:v>11.479663142805951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8AC6-4444-802E-E11C8FFBE472}"/>
            </c:ext>
          </c:extLst>
        </c:ser>
        <c:ser>
          <c:idx val="4"/>
          <c:order val="4"/>
          <c:tx>
            <c:strRef>
              <c:f>'AWS 16x c5n.2xlarge - 5K-10K'!$D$396</c:f>
              <c:strCache>
                <c:ptCount val="1"/>
                <c:pt idx="0">
                  <c:v>7K Medium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'AWS 16x c5n.2xlarge - 5K-10K'!$B$551:$B$566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16x c5n.2xlarge - 5K-10K'!$O$401:$O$416</c:f>
              <c:numCache>
                <c:formatCode>#,##0.000</c:formatCode>
                <c:ptCount val="16"/>
                <c:pt idx="0">
                  <c:v>1</c:v>
                </c:pt>
                <c:pt idx="1">
                  <c:v>1.875719363306716</c:v>
                </c:pt>
                <c:pt idx="2">
                  <c:v>2.3288382422734335</c:v>
                </c:pt>
                <c:pt idx="3">
                  <c:v>3.2295916512126825</c:v>
                </c:pt>
                <c:pt idx="4">
                  <c:v>4.1360442211242479</c:v>
                </c:pt>
                <c:pt idx="5">
                  <c:v>5.096955611029812</c:v>
                </c:pt>
                <c:pt idx="6">
                  <c:v>5.9361716348081792</c:v>
                </c:pt>
                <c:pt idx="7">
                  <c:v>6.9556738977210406</c:v>
                </c:pt>
                <c:pt idx="8">
                  <c:v>7.5552927966245864</c:v>
                </c:pt>
                <c:pt idx="9">
                  <c:v>8.3329736829760268</c:v>
                </c:pt>
                <c:pt idx="10">
                  <c:v>11.378334059289243</c:v>
                </c:pt>
                <c:pt idx="11">
                  <c:v>12.221625935711138</c:v>
                </c:pt>
                <c:pt idx="12">
                  <c:v>12.582450274834247</c:v>
                </c:pt>
                <c:pt idx="13">
                  <c:v>12.782551127613944</c:v>
                </c:pt>
                <c:pt idx="14">
                  <c:v>13.124242692910126</c:v>
                </c:pt>
                <c:pt idx="15">
                  <c:v>14.038440261115587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8AC6-4444-802E-E11C8FFBE472}"/>
            </c:ext>
          </c:extLst>
        </c:ser>
        <c:ser>
          <c:idx val="5"/>
          <c:order val="5"/>
          <c:tx>
            <c:strRef>
              <c:f>'AWS 16x c5n.2xlarge - 5K-10K'!$D$421</c:f>
              <c:strCache>
                <c:ptCount val="1"/>
                <c:pt idx="0">
                  <c:v>7.5K Medium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'AWS 16x c5n.2xlarge - 5K-10K'!$B$551:$B$566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16x c5n.2xlarge - 5K-10K'!$O$426:$O$441</c:f>
              <c:numCache>
                <c:formatCode>#,##0.000</c:formatCode>
                <c:ptCount val="16"/>
                <c:pt idx="0">
                  <c:v>1</c:v>
                </c:pt>
                <c:pt idx="1">
                  <c:v>1.6088904793271182</c:v>
                </c:pt>
                <c:pt idx="2">
                  <c:v>2.505629725344368</c:v>
                </c:pt>
                <c:pt idx="3">
                  <c:v>2.9240061927701144</c:v>
                </c:pt>
                <c:pt idx="4">
                  <c:v>3.7915943683835409</c:v>
                </c:pt>
                <c:pt idx="5">
                  <c:v>4.7462363080085019</c:v>
                </c:pt>
                <c:pt idx="6">
                  <c:v>5.6405078187884063</c:v>
                </c:pt>
                <c:pt idx="7">
                  <c:v>6.4611794330480352</c:v>
                </c:pt>
                <c:pt idx="8">
                  <c:v>7.142792871955292</c:v>
                </c:pt>
                <c:pt idx="9">
                  <c:v>9.8792245167813952</c:v>
                </c:pt>
                <c:pt idx="10">
                  <c:v>10.304312993742965</c:v>
                </c:pt>
                <c:pt idx="11">
                  <c:v>12.1755458096676</c:v>
                </c:pt>
                <c:pt idx="12">
                  <c:v>12.268158987733026</c:v>
                </c:pt>
                <c:pt idx="13">
                  <c:v>12.839084671661972</c:v>
                </c:pt>
                <c:pt idx="14">
                  <c:v>13.420567413355876</c:v>
                </c:pt>
                <c:pt idx="15">
                  <c:v>14.061304696797764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8AC6-4444-802E-E11C8FFBE472}"/>
            </c:ext>
          </c:extLst>
        </c:ser>
        <c:ser>
          <c:idx val="6"/>
          <c:order val="6"/>
          <c:tx>
            <c:strRef>
              <c:f>'AWS 16x c5n.2xlarge - 5K-10K'!$D$446</c:f>
              <c:strCache>
                <c:ptCount val="1"/>
                <c:pt idx="0">
                  <c:v>8K Medium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'AWS 16x c5n.2xlarge - 5K-10K'!$B$551:$B$566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16x c5n.2xlarge - 5K-10K'!$O$451:$O$466</c:f>
              <c:numCache>
                <c:formatCode>#,##0.000</c:formatCode>
                <c:ptCount val="16"/>
                <c:pt idx="0">
                  <c:v>1</c:v>
                </c:pt>
                <c:pt idx="1">
                  <c:v>1.6277646461601918</c:v>
                </c:pt>
                <c:pt idx="2">
                  <c:v>2.0968809199273313</c:v>
                </c:pt>
                <c:pt idx="3">
                  <c:v>3.0446086285680374</c:v>
                </c:pt>
                <c:pt idx="4">
                  <c:v>3.7353394078609679</c:v>
                </c:pt>
                <c:pt idx="5">
                  <c:v>4.7444387417754408</c:v>
                </c:pt>
                <c:pt idx="6">
                  <c:v>5.2673689181835917</c:v>
                </c:pt>
                <c:pt idx="7">
                  <c:v>6.305887413962636</c:v>
                </c:pt>
                <c:pt idx="8">
                  <c:v>6.7885359673439138</c:v>
                </c:pt>
                <c:pt idx="9">
                  <c:v>7.4865131074938533</c:v>
                </c:pt>
                <c:pt idx="10">
                  <c:v>11.135765757944087</c:v>
                </c:pt>
                <c:pt idx="11">
                  <c:v>12.084062511040711</c:v>
                </c:pt>
                <c:pt idx="12">
                  <c:v>12.263729696781366</c:v>
                </c:pt>
                <c:pt idx="13">
                  <c:v>12.80856322556485</c:v>
                </c:pt>
                <c:pt idx="14">
                  <c:v>12.930752460524493</c:v>
                </c:pt>
                <c:pt idx="15">
                  <c:v>14.415076845269873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8AC6-4444-802E-E11C8FFBE472}"/>
            </c:ext>
          </c:extLst>
        </c:ser>
        <c:ser>
          <c:idx val="7"/>
          <c:order val="7"/>
          <c:tx>
            <c:strRef>
              <c:f>'AWS 16x c5n.2xlarge - 5K-10K'!$D$471</c:f>
              <c:strCache>
                <c:ptCount val="1"/>
                <c:pt idx="0">
                  <c:v>8.5K Medium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'AWS 16x c5n.2xlarge - 5K-10K'!$B$551:$B$566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16x c5n.2xlarge - 5K-10K'!$O$476:$O$491</c:f>
              <c:numCache>
                <c:formatCode>#,##0.000</c:formatCode>
                <c:ptCount val="16"/>
                <c:pt idx="0">
                  <c:v>1</c:v>
                </c:pt>
                <c:pt idx="1">
                  <c:v>1.6417605050062736</c:v>
                </c:pt>
                <c:pt idx="2">
                  <c:v>2.2676980388022319</c:v>
                </c:pt>
                <c:pt idx="3">
                  <c:v>3.0992853477325526</c:v>
                </c:pt>
                <c:pt idx="4">
                  <c:v>3.7844830779488574</c:v>
                </c:pt>
                <c:pt idx="5">
                  <c:v>4.5660453250405011</c:v>
                </c:pt>
                <c:pt idx="6">
                  <c:v>5.485878183673103</c:v>
                </c:pt>
                <c:pt idx="7">
                  <c:v>6.3527247666965465</c:v>
                </c:pt>
                <c:pt idx="8">
                  <c:v>6.727130064527457</c:v>
                </c:pt>
                <c:pt idx="9">
                  <c:v>9.6326565888305726</c:v>
                </c:pt>
                <c:pt idx="10">
                  <c:v>9.7402558194963049</c:v>
                </c:pt>
                <c:pt idx="11">
                  <c:v>11.015723835537663</c:v>
                </c:pt>
                <c:pt idx="12">
                  <c:v>10.963808876528082</c:v>
                </c:pt>
                <c:pt idx="13">
                  <c:v>12.455992766212521</c:v>
                </c:pt>
                <c:pt idx="14">
                  <c:v>12.679235526506297</c:v>
                </c:pt>
                <c:pt idx="15">
                  <c:v>13.338766006984867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8AC6-4444-802E-E11C8FFBE472}"/>
            </c:ext>
          </c:extLst>
        </c:ser>
        <c:ser>
          <c:idx val="8"/>
          <c:order val="8"/>
          <c:tx>
            <c:strRef>
              <c:f>'AWS 16x c5n.2xlarge - 5K-10K'!$D$496</c:f>
              <c:strCache>
                <c:ptCount val="1"/>
                <c:pt idx="0">
                  <c:v>9K Medium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'AWS 16x c5n.2xlarge - 5K-10K'!$B$551:$B$566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16x c5n.2xlarge - 5K-10K'!$O$501:$O$516</c:f>
              <c:numCache>
                <c:formatCode>#,##0.000</c:formatCode>
                <c:ptCount val="16"/>
                <c:pt idx="0">
                  <c:v>1</c:v>
                </c:pt>
                <c:pt idx="1">
                  <c:v>1.6097467738297346</c:v>
                </c:pt>
                <c:pt idx="2">
                  <c:v>2.4335813689700601</c:v>
                </c:pt>
                <c:pt idx="3">
                  <c:v>2.9059031535634303</c:v>
                </c:pt>
                <c:pt idx="4">
                  <c:v>3.6309199286636216</c:v>
                </c:pt>
                <c:pt idx="5">
                  <c:v>4.2440303856422519</c:v>
                </c:pt>
                <c:pt idx="6">
                  <c:v>5.0520240690027771</c:v>
                </c:pt>
                <c:pt idx="7">
                  <c:v>5.9424051187658868</c:v>
                </c:pt>
                <c:pt idx="8">
                  <c:v>6.238356605553129</c:v>
                </c:pt>
                <c:pt idx="9">
                  <c:v>7.4544684874873557</c:v>
                </c:pt>
                <c:pt idx="10">
                  <c:v>8.5090208530746203</c:v>
                </c:pt>
                <c:pt idx="11">
                  <c:v>11.652756054382017</c:v>
                </c:pt>
                <c:pt idx="12">
                  <c:v>11.90202326091727</c:v>
                </c:pt>
                <c:pt idx="13">
                  <c:v>12.255626457455849</c:v>
                </c:pt>
                <c:pt idx="14">
                  <c:v>12.855661110795079</c:v>
                </c:pt>
                <c:pt idx="15">
                  <c:v>14.08152286794334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8AC6-4444-802E-E11C8FFBE472}"/>
            </c:ext>
          </c:extLst>
        </c:ser>
        <c:ser>
          <c:idx val="9"/>
          <c:order val="9"/>
          <c:tx>
            <c:strRef>
              <c:f>'AWS 16x c5n.2xlarge - 5K-10K'!$D$521</c:f>
              <c:strCache>
                <c:ptCount val="1"/>
                <c:pt idx="0">
                  <c:v>9.5K Medium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'AWS 16x c5n.2xlarge - 5K-10K'!$B$551:$B$566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16x c5n.2xlarge - 5K-10K'!$O$526:$O$541</c:f>
              <c:numCache>
                <c:formatCode>#,##0.000</c:formatCode>
                <c:ptCount val="16"/>
                <c:pt idx="0">
                  <c:v>1</c:v>
                </c:pt>
                <c:pt idx="1">
                  <c:v>1.7896418957203613</c:v>
                </c:pt>
                <c:pt idx="2">
                  <c:v>2.6461898481188131</c:v>
                </c:pt>
                <c:pt idx="3">
                  <c:v>3.4811977823763103</c:v>
                </c:pt>
                <c:pt idx="4">
                  <c:v>4.3135134690430039</c:v>
                </c:pt>
                <c:pt idx="5">
                  <c:v>4.7388881022177101</c:v>
                </c:pt>
                <c:pt idx="6">
                  <c:v>5.7338293404878895</c:v>
                </c:pt>
                <c:pt idx="7">
                  <c:v>6.6858807877208708</c:v>
                </c:pt>
                <c:pt idx="8">
                  <c:v>7.3393914508219282</c:v>
                </c:pt>
                <c:pt idx="9">
                  <c:v>8.2654689150346012</c:v>
                </c:pt>
                <c:pt idx="10">
                  <c:v>8.4492831473831789</c:v>
                </c:pt>
                <c:pt idx="11">
                  <c:v>9.1308035247814434</c:v>
                </c:pt>
                <c:pt idx="12">
                  <c:v>9.6730028903511478</c:v>
                </c:pt>
                <c:pt idx="13">
                  <c:v>10.971561898384532</c:v>
                </c:pt>
                <c:pt idx="14">
                  <c:v>12.901409952509452</c:v>
                </c:pt>
                <c:pt idx="15">
                  <c:v>13.975237892155558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8AC6-4444-802E-E11C8FFBE472}"/>
            </c:ext>
          </c:extLst>
        </c:ser>
        <c:ser>
          <c:idx val="10"/>
          <c:order val="10"/>
          <c:tx>
            <c:strRef>
              <c:f>'AWS 16x c5n.2xlarge - 5K-10K'!$D$546</c:f>
              <c:strCache>
                <c:ptCount val="1"/>
                <c:pt idx="0">
                  <c:v>10K Medium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'AWS 16x c5n.2xlarge - 5K-10K'!$B$551:$B$566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16x c5n.2xlarge - 5K-10K'!$O$551:$O$566</c:f>
              <c:numCache>
                <c:formatCode>#,##0.000</c:formatCode>
                <c:ptCount val="16"/>
                <c:pt idx="0">
                  <c:v>1</c:v>
                </c:pt>
                <c:pt idx="1">
                  <c:v>1.5744303760539136</c:v>
                </c:pt>
                <c:pt idx="2">
                  <c:v>2.2404521028855808</c:v>
                </c:pt>
                <c:pt idx="3">
                  <c:v>3.0829004259451667</c:v>
                </c:pt>
                <c:pt idx="4">
                  <c:v>3.6654879503495823</c:v>
                </c:pt>
                <c:pt idx="5">
                  <c:v>4.4605458236688893</c:v>
                </c:pt>
                <c:pt idx="6">
                  <c:v>5.3602421044463409</c:v>
                </c:pt>
                <c:pt idx="7">
                  <c:v>6.425043343676287</c:v>
                </c:pt>
                <c:pt idx="8">
                  <c:v>6.9241403643828576</c:v>
                </c:pt>
                <c:pt idx="9">
                  <c:v>7.4588323708909039</c:v>
                </c:pt>
                <c:pt idx="10">
                  <c:v>8.2478555735982422</c:v>
                </c:pt>
                <c:pt idx="11">
                  <c:v>9.0386157372999349</c:v>
                </c:pt>
                <c:pt idx="12">
                  <c:v>9.5848767573387814</c:v>
                </c:pt>
                <c:pt idx="13">
                  <c:v>10.268684406124571</c:v>
                </c:pt>
                <c:pt idx="14">
                  <c:v>10.876076154248251</c:v>
                </c:pt>
                <c:pt idx="15">
                  <c:v>11.881633355120576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8AC6-4444-802E-E11C8FFBE472}"/>
            </c:ext>
          </c:extLst>
        </c:ser>
        <c:ser>
          <c:idx val="11"/>
          <c:order val="11"/>
          <c:tx>
            <c:strRef>
              <c:f>'AWS 16x c5n.2xlarge - 5K-10K'!$O$854</c:f>
              <c:strCache>
                <c:ptCount val="1"/>
                <c:pt idx="0">
                  <c:v>Linear Speed-up</c:v>
                </c:pt>
              </c:strCache>
            </c:strRef>
          </c:tx>
          <c:spPr>
            <a:ln w="28575" cap="rnd">
              <a:solidFill>
                <a:srgbClr val="FFADE3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'AWS 16x c5n.2xlarge - 5K-10K'!$B$551:$B$566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16x c5n.2xlarge - 5K-10K'!$O$858:$O$874</c:f>
              <c:numCache>
                <c:formatCode>#,##0.000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AC6-4444-802E-E11C8FFBE4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9137999"/>
        <c:axId val="1698763631"/>
      </c:lineChart>
      <c:catAx>
        <c:axId val="16991379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</a:t>
                </a:r>
                <a:r>
                  <a:rPr lang="en-US" baseline="0"/>
                  <a:t> of Nodes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763631"/>
        <c:crosses val="autoZero"/>
        <c:auto val="1"/>
        <c:lblAlgn val="ctr"/>
        <c:lblOffset val="100"/>
        <c:noMultiLvlLbl val="0"/>
      </c:catAx>
      <c:valAx>
        <c:axId val="169876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Speed-up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137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sng" strike="noStrike" baseline="0">
                <a:effectLst/>
              </a:rPr>
              <a:t>MPI-CPU (Cluster) Dijkstra - </a:t>
            </a:r>
            <a:r>
              <a:rPr lang="en-US" b="1" u="sng"/>
              <a:t>5K-10K -</a:t>
            </a:r>
            <a:r>
              <a:rPr lang="en-US" b="1" u="sng" baseline="0"/>
              <a:t> </a:t>
            </a:r>
            <a:r>
              <a:rPr lang="en-US" b="1" u="sng"/>
              <a:t>Sparse - Speed-up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'AWS 16x c5n.2xlarge - 5K-10K'!$D$13</c:f>
              <c:strCache>
                <c:ptCount val="1"/>
                <c:pt idx="0">
                  <c:v>5K Sparse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'AWS 16x c5n.2xlarge - 5K-10K'!$B$268:$B$283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16x c5n.2xlarge - 5K-10K'!$O$18:$O$33</c:f>
              <c:numCache>
                <c:formatCode>#,##0.000</c:formatCode>
                <c:ptCount val="16"/>
                <c:pt idx="0">
                  <c:v>1</c:v>
                </c:pt>
                <c:pt idx="1">
                  <c:v>2.4537414042707204</c:v>
                </c:pt>
                <c:pt idx="2">
                  <c:v>3.7063084404860884</c:v>
                </c:pt>
                <c:pt idx="3">
                  <c:v>4.2504212217389608</c:v>
                </c:pt>
                <c:pt idx="4">
                  <c:v>4.6437541025714211</c:v>
                </c:pt>
                <c:pt idx="5">
                  <c:v>4.8060166587901705</c:v>
                </c:pt>
                <c:pt idx="6">
                  <c:v>5.0546745157732875</c:v>
                </c:pt>
                <c:pt idx="7">
                  <c:v>5.1667063586568229</c:v>
                </c:pt>
                <c:pt idx="8">
                  <c:v>4.7527420367746931</c:v>
                </c:pt>
                <c:pt idx="9">
                  <c:v>4.7004318749729181</c:v>
                </c:pt>
                <c:pt idx="10">
                  <c:v>4.7027413690949293</c:v>
                </c:pt>
                <c:pt idx="11">
                  <c:v>4.6066787463548602</c:v>
                </c:pt>
                <c:pt idx="12">
                  <c:v>4.1673069535151752</c:v>
                </c:pt>
                <c:pt idx="13">
                  <c:v>4.1788121990369191</c:v>
                </c:pt>
                <c:pt idx="14">
                  <c:v>4.2230628479476771</c:v>
                </c:pt>
                <c:pt idx="15">
                  <c:v>4.3895678213013927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D42F-3D4F-A3A2-BF3904C85771}"/>
            </c:ext>
          </c:extLst>
        </c:ser>
        <c:ser>
          <c:idx val="1"/>
          <c:order val="1"/>
          <c:tx>
            <c:strRef>
              <c:f>'AWS 16x c5n.2xlarge - 5K-10K'!$D$38</c:f>
              <c:strCache>
                <c:ptCount val="1"/>
                <c:pt idx="0">
                  <c:v>5.5K Sparse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'AWS 16x c5n.2xlarge - 5K-10K'!$B$268:$B$283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16x c5n.2xlarge - 5K-10K'!$O$43:$O$58</c:f>
              <c:numCache>
                <c:formatCode>#,##0.000</c:formatCode>
                <c:ptCount val="16"/>
                <c:pt idx="0">
                  <c:v>1</c:v>
                </c:pt>
                <c:pt idx="1">
                  <c:v>1.7224535124814679</c:v>
                </c:pt>
                <c:pt idx="2">
                  <c:v>2.6524768323504633</c:v>
                </c:pt>
                <c:pt idx="3">
                  <c:v>3.6150066019863361</c:v>
                </c:pt>
                <c:pt idx="4">
                  <c:v>4.106976076804675</c:v>
                </c:pt>
                <c:pt idx="5">
                  <c:v>4.4114416219472892</c:v>
                </c:pt>
                <c:pt idx="6">
                  <c:v>4.6890209394453874</c:v>
                </c:pt>
                <c:pt idx="7">
                  <c:v>5.1175820424881744</c:v>
                </c:pt>
                <c:pt idx="8">
                  <c:v>4.7586149567740765</c:v>
                </c:pt>
                <c:pt idx="9">
                  <c:v>4.7739113294517219</c:v>
                </c:pt>
                <c:pt idx="10">
                  <c:v>4.5085345247300737</c:v>
                </c:pt>
                <c:pt idx="11">
                  <c:v>4.7931706425929033</c:v>
                </c:pt>
                <c:pt idx="12">
                  <c:v>4.5077599289866273</c:v>
                </c:pt>
                <c:pt idx="13">
                  <c:v>4.1869331631160396</c:v>
                </c:pt>
                <c:pt idx="14">
                  <c:v>4.186988842639999</c:v>
                </c:pt>
                <c:pt idx="15">
                  <c:v>4.3921182953198024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D42F-3D4F-A3A2-BF3904C85771}"/>
            </c:ext>
          </c:extLst>
        </c:ser>
        <c:ser>
          <c:idx val="2"/>
          <c:order val="2"/>
          <c:tx>
            <c:strRef>
              <c:f>'AWS 16x c5n.2xlarge - 5K-10K'!$D$63</c:f>
              <c:strCache>
                <c:ptCount val="1"/>
                <c:pt idx="0">
                  <c:v>6K Sparse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'AWS 16x c5n.2xlarge - 5K-10K'!$B$268:$B$283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16x c5n.2xlarge - 5K-10K'!$O$68:$O$83</c:f>
              <c:numCache>
                <c:formatCode>#,##0.000</c:formatCode>
                <c:ptCount val="16"/>
                <c:pt idx="0">
                  <c:v>1</c:v>
                </c:pt>
                <c:pt idx="1">
                  <c:v>2.0906175730462744</c:v>
                </c:pt>
                <c:pt idx="2">
                  <c:v>3.4233572987087313</c:v>
                </c:pt>
                <c:pt idx="3">
                  <c:v>4.6486691276471728</c:v>
                </c:pt>
                <c:pt idx="4">
                  <c:v>5.2902990437233983</c:v>
                </c:pt>
                <c:pt idx="5">
                  <c:v>5.9016340876857614</c:v>
                </c:pt>
                <c:pt idx="6">
                  <c:v>6.180054757722905</c:v>
                </c:pt>
                <c:pt idx="7">
                  <c:v>6.6866109605119748</c:v>
                </c:pt>
                <c:pt idx="8">
                  <c:v>6.3405501377994478</c:v>
                </c:pt>
                <c:pt idx="9">
                  <c:v>6.3810488978971369</c:v>
                </c:pt>
                <c:pt idx="10">
                  <c:v>6.3026367779153389</c:v>
                </c:pt>
                <c:pt idx="11">
                  <c:v>6.2949262684328913</c:v>
                </c:pt>
                <c:pt idx="12">
                  <c:v>5.9215710538038913</c:v>
                </c:pt>
                <c:pt idx="13">
                  <c:v>6.0840389554250267</c:v>
                </c:pt>
                <c:pt idx="14">
                  <c:v>6.0404943133765032</c:v>
                </c:pt>
                <c:pt idx="15">
                  <c:v>6.3682263387629083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D42F-3D4F-A3A2-BF3904C85771}"/>
            </c:ext>
          </c:extLst>
        </c:ser>
        <c:ser>
          <c:idx val="3"/>
          <c:order val="3"/>
          <c:tx>
            <c:strRef>
              <c:f>'AWS 16x c5n.2xlarge - 5K-10K'!$D$88</c:f>
              <c:strCache>
                <c:ptCount val="1"/>
                <c:pt idx="0">
                  <c:v>6.5K Sparse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'AWS 16x c5n.2xlarge - 5K-10K'!$B$268:$B$283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16x c5n.2xlarge - 5K-10K'!$O$93:$O$108</c:f>
              <c:numCache>
                <c:formatCode>#,##0.000</c:formatCode>
                <c:ptCount val="16"/>
                <c:pt idx="0">
                  <c:v>1</c:v>
                </c:pt>
                <c:pt idx="1">
                  <c:v>2.3462378110900892</c:v>
                </c:pt>
                <c:pt idx="2">
                  <c:v>3.8375002625480468</c:v>
                </c:pt>
                <c:pt idx="3">
                  <c:v>5.1900802969472011</c:v>
                </c:pt>
                <c:pt idx="4">
                  <c:v>5.7741796154859104</c:v>
                </c:pt>
                <c:pt idx="5">
                  <c:v>6.8265082449060941</c:v>
                </c:pt>
                <c:pt idx="6">
                  <c:v>7.0487911522633748</c:v>
                </c:pt>
                <c:pt idx="7">
                  <c:v>7.6588603526814421</c:v>
                </c:pt>
                <c:pt idx="8">
                  <c:v>7.3666285867885231</c:v>
                </c:pt>
                <c:pt idx="9">
                  <c:v>7.455406085501707</c:v>
                </c:pt>
                <c:pt idx="10">
                  <c:v>7.4293343453921965</c:v>
                </c:pt>
                <c:pt idx="11">
                  <c:v>7.4892262287018196</c:v>
                </c:pt>
                <c:pt idx="12">
                  <c:v>7.0367555492791398</c:v>
                </c:pt>
                <c:pt idx="13">
                  <c:v>7.1401550185631484</c:v>
                </c:pt>
                <c:pt idx="14">
                  <c:v>7.0602313419378113</c:v>
                </c:pt>
                <c:pt idx="15">
                  <c:v>7.4454813426246673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D42F-3D4F-A3A2-BF3904C85771}"/>
            </c:ext>
          </c:extLst>
        </c:ser>
        <c:ser>
          <c:idx val="4"/>
          <c:order val="4"/>
          <c:tx>
            <c:strRef>
              <c:f>'AWS 16x c5n.2xlarge - 5K-10K'!$D$113</c:f>
              <c:strCache>
                <c:ptCount val="1"/>
                <c:pt idx="0">
                  <c:v>7K Sparse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'AWS 16x c5n.2xlarge - 5K-10K'!$B$268:$B$283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16x c5n.2xlarge - 5K-10K'!$O$118:$O$133</c:f>
              <c:numCache>
                <c:formatCode>#,##0.000</c:formatCode>
                <c:ptCount val="16"/>
                <c:pt idx="0">
                  <c:v>1</c:v>
                </c:pt>
                <c:pt idx="1">
                  <c:v>1.9019728768176127</c:v>
                </c:pt>
                <c:pt idx="2">
                  <c:v>3.2941204886531978</c:v>
                </c:pt>
                <c:pt idx="3">
                  <c:v>5.0813552024772513</c:v>
                </c:pt>
                <c:pt idx="4">
                  <c:v>5.661162818585173</c:v>
                </c:pt>
                <c:pt idx="5">
                  <c:v>5.985011166047415</c:v>
                </c:pt>
                <c:pt idx="6">
                  <c:v>6.4530886914462977</c:v>
                </c:pt>
                <c:pt idx="7">
                  <c:v>6.8573711144383118</c:v>
                </c:pt>
                <c:pt idx="8">
                  <c:v>6.9076164642587834</c:v>
                </c:pt>
                <c:pt idx="9">
                  <c:v>6.7062339507184614</c:v>
                </c:pt>
                <c:pt idx="10">
                  <c:v>6.751531886337883</c:v>
                </c:pt>
                <c:pt idx="11">
                  <c:v>6.7681356006969722</c:v>
                </c:pt>
                <c:pt idx="12">
                  <c:v>6.332439097371978</c:v>
                </c:pt>
                <c:pt idx="13">
                  <c:v>6.3108206768192989</c:v>
                </c:pt>
                <c:pt idx="14">
                  <c:v>6.349932747025349</c:v>
                </c:pt>
                <c:pt idx="15">
                  <c:v>6.6927774566789173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D42F-3D4F-A3A2-BF3904C85771}"/>
            </c:ext>
          </c:extLst>
        </c:ser>
        <c:ser>
          <c:idx val="5"/>
          <c:order val="5"/>
          <c:tx>
            <c:strRef>
              <c:f>'AWS 16x c5n.2xlarge - 5K-10K'!$D$138</c:f>
              <c:strCache>
                <c:ptCount val="1"/>
                <c:pt idx="0">
                  <c:v>7.5K Sparse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'AWS 16x c5n.2xlarge - 5K-10K'!$B$268:$B$283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16x c5n.2xlarge - 5K-10K'!$O$143:$O$158</c:f>
              <c:numCache>
                <c:formatCode>#,##0.000</c:formatCode>
                <c:ptCount val="16"/>
                <c:pt idx="0">
                  <c:v>1</c:v>
                </c:pt>
                <c:pt idx="1">
                  <c:v>2.1210361368405599</c:v>
                </c:pt>
                <c:pt idx="2">
                  <c:v>3.8265483466787624</c:v>
                </c:pt>
                <c:pt idx="3">
                  <c:v>5.4032378754058445</c:v>
                </c:pt>
                <c:pt idx="4">
                  <c:v>6.5352236905684116</c:v>
                </c:pt>
                <c:pt idx="5">
                  <c:v>7.1926408022690449</c:v>
                </c:pt>
                <c:pt idx="6">
                  <c:v>7.8486132476073802</c:v>
                </c:pt>
                <c:pt idx="7">
                  <c:v>9.1243574916473928</c:v>
                </c:pt>
                <c:pt idx="8">
                  <c:v>8.8703595744237855</c:v>
                </c:pt>
                <c:pt idx="9">
                  <c:v>9.2227237303545913</c:v>
                </c:pt>
                <c:pt idx="10">
                  <c:v>9.0427266070234644</c:v>
                </c:pt>
                <c:pt idx="11">
                  <c:v>9.0433024484987428</c:v>
                </c:pt>
                <c:pt idx="12">
                  <c:v>9.1434504072369052</c:v>
                </c:pt>
                <c:pt idx="13">
                  <c:v>9.292425977425161</c:v>
                </c:pt>
                <c:pt idx="14">
                  <c:v>9.3867076475642808</c:v>
                </c:pt>
                <c:pt idx="15">
                  <c:v>9.8009938231132878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D42F-3D4F-A3A2-BF3904C85771}"/>
            </c:ext>
          </c:extLst>
        </c:ser>
        <c:ser>
          <c:idx val="6"/>
          <c:order val="6"/>
          <c:tx>
            <c:strRef>
              <c:f>'AWS 16x c5n.2xlarge - 5K-10K'!$D$163</c:f>
              <c:strCache>
                <c:ptCount val="1"/>
                <c:pt idx="0">
                  <c:v>8K Sparse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'AWS 16x c5n.2xlarge - 5K-10K'!$B$268:$B$283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16x c5n.2xlarge - 5K-10K'!$O$168:$O$183</c:f>
              <c:numCache>
                <c:formatCode>#,##0.000</c:formatCode>
                <c:ptCount val="16"/>
                <c:pt idx="0">
                  <c:v>1</c:v>
                </c:pt>
                <c:pt idx="1">
                  <c:v>1.7090899334882916</c:v>
                </c:pt>
                <c:pt idx="2">
                  <c:v>2.9225539794884199</c:v>
                </c:pt>
                <c:pt idx="3">
                  <c:v>4.573550719908102</c:v>
                </c:pt>
                <c:pt idx="4">
                  <c:v>5.6446005380934743</c:v>
                </c:pt>
                <c:pt idx="5">
                  <c:v>6.1734694776533603</c:v>
                </c:pt>
                <c:pt idx="6">
                  <c:v>6.9565372778715391</c:v>
                </c:pt>
                <c:pt idx="7">
                  <c:v>7.1060226546734118</c:v>
                </c:pt>
                <c:pt idx="8">
                  <c:v>7.6945173439919188</c:v>
                </c:pt>
                <c:pt idx="9">
                  <c:v>7.6204624051156005</c:v>
                </c:pt>
                <c:pt idx="10">
                  <c:v>7.9866420479153852</c:v>
                </c:pt>
                <c:pt idx="11">
                  <c:v>8.0340747534969044</c:v>
                </c:pt>
                <c:pt idx="12">
                  <c:v>7.6577710751207579</c:v>
                </c:pt>
                <c:pt idx="13">
                  <c:v>7.6885231511959615</c:v>
                </c:pt>
                <c:pt idx="14">
                  <c:v>7.5704068624273448</c:v>
                </c:pt>
                <c:pt idx="15">
                  <c:v>8.1001988255421455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D42F-3D4F-A3A2-BF3904C85771}"/>
            </c:ext>
          </c:extLst>
        </c:ser>
        <c:ser>
          <c:idx val="7"/>
          <c:order val="7"/>
          <c:tx>
            <c:strRef>
              <c:f>'AWS 16x c5n.2xlarge - 5K-10K'!$D$188</c:f>
              <c:strCache>
                <c:ptCount val="1"/>
                <c:pt idx="0">
                  <c:v>8.5K Sparse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'AWS 16x c5n.2xlarge - 5K-10K'!$B$268:$B$283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16x c5n.2xlarge - 5K-10K'!$O$193:$O$208</c:f>
              <c:numCache>
                <c:formatCode>#,##0.000</c:formatCode>
                <c:ptCount val="16"/>
                <c:pt idx="0">
                  <c:v>1</c:v>
                </c:pt>
                <c:pt idx="1">
                  <c:v>2.4815395478302817</c:v>
                </c:pt>
                <c:pt idx="2">
                  <c:v>4.7409696312041989</c:v>
                </c:pt>
                <c:pt idx="3">
                  <c:v>6.7873495033544193</c:v>
                </c:pt>
                <c:pt idx="4">
                  <c:v>7.8932170986283232</c:v>
                </c:pt>
                <c:pt idx="5">
                  <c:v>8.4046946129875959</c:v>
                </c:pt>
                <c:pt idx="6">
                  <c:v>9.3627356725060356</c:v>
                </c:pt>
                <c:pt idx="7">
                  <c:v>10.845691502023328</c:v>
                </c:pt>
                <c:pt idx="8">
                  <c:v>9.6633616118769901</c:v>
                </c:pt>
                <c:pt idx="9">
                  <c:v>9.987998027072944</c:v>
                </c:pt>
                <c:pt idx="10">
                  <c:v>10.12634144018288</c:v>
                </c:pt>
                <c:pt idx="11">
                  <c:v>9.7167218858296227</c:v>
                </c:pt>
                <c:pt idx="12">
                  <c:v>9.1787022181292315</c:v>
                </c:pt>
                <c:pt idx="13">
                  <c:v>9.3687175043327571</c:v>
                </c:pt>
                <c:pt idx="14">
                  <c:v>9.539297277492393</c:v>
                </c:pt>
                <c:pt idx="15">
                  <c:v>10.175367092847972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D42F-3D4F-A3A2-BF3904C85771}"/>
            </c:ext>
          </c:extLst>
        </c:ser>
        <c:ser>
          <c:idx val="8"/>
          <c:order val="8"/>
          <c:tx>
            <c:strRef>
              <c:f>'AWS 16x c5n.2xlarge - 5K-10K'!$D$213</c:f>
              <c:strCache>
                <c:ptCount val="1"/>
                <c:pt idx="0">
                  <c:v>9K Sparse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'AWS 16x c5n.2xlarge - 5K-10K'!$B$268:$B$283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16x c5n.2xlarge - 5K-10K'!$O$218:$O$233</c:f>
              <c:numCache>
                <c:formatCode>#,##0.000</c:formatCode>
                <c:ptCount val="16"/>
                <c:pt idx="0">
                  <c:v>1</c:v>
                </c:pt>
                <c:pt idx="1">
                  <c:v>2.6188839345631334</c:v>
                </c:pt>
                <c:pt idx="2">
                  <c:v>3.8283071875655694</c:v>
                </c:pt>
                <c:pt idx="3">
                  <c:v>5.4954879541871859</c:v>
                </c:pt>
                <c:pt idx="4">
                  <c:v>6.9152498990953042</c:v>
                </c:pt>
                <c:pt idx="5">
                  <c:v>8.0993658480341306</c:v>
                </c:pt>
                <c:pt idx="6">
                  <c:v>8.5026356720509835</c:v>
                </c:pt>
                <c:pt idx="7">
                  <c:v>9.8420691297829723</c:v>
                </c:pt>
                <c:pt idx="8">
                  <c:v>9.0756261264462132</c:v>
                </c:pt>
                <c:pt idx="9">
                  <c:v>9.6294397455756755</c:v>
                </c:pt>
                <c:pt idx="10">
                  <c:v>9.6904793107967375</c:v>
                </c:pt>
                <c:pt idx="11">
                  <c:v>9.9819958080215994</c:v>
                </c:pt>
                <c:pt idx="12">
                  <c:v>9.5792122075779158</c:v>
                </c:pt>
                <c:pt idx="13">
                  <c:v>9.6840668619679473</c:v>
                </c:pt>
                <c:pt idx="14">
                  <c:v>9.8540116291303406</c:v>
                </c:pt>
                <c:pt idx="15">
                  <c:v>10.560260978066417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D42F-3D4F-A3A2-BF3904C85771}"/>
            </c:ext>
          </c:extLst>
        </c:ser>
        <c:ser>
          <c:idx val="9"/>
          <c:order val="9"/>
          <c:tx>
            <c:strRef>
              <c:f>'AWS 16x c5n.2xlarge - 5K-10K'!$D$238</c:f>
              <c:strCache>
                <c:ptCount val="1"/>
                <c:pt idx="0">
                  <c:v>9.5K Sparse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'AWS 16x c5n.2xlarge - 5K-10K'!$B$268:$B$283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16x c5n.2xlarge - 5K-10K'!$O$243:$O$258</c:f>
              <c:numCache>
                <c:formatCode>#,##0.000</c:formatCode>
                <c:ptCount val="16"/>
                <c:pt idx="0">
                  <c:v>1</c:v>
                </c:pt>
                <c:pt idx="1">
                  <c:v>2.3393951401325248</c:v>
                </c:pt>
                <c:pt idx="2">
                  <c:v>3.6877142557380895</c:v>
                </c:pt>
                <c:pt idx="3">
                  <c:v>5.7565529376813913</c:v>
                </c:pt>
                <c:pt idx="4">
                  <c:v>7.0880492231502634</c:v>
                </c:pt>
                <c:pt idx="5">
                  <c:v>8.9902567274976821</c:v>
                </c:pt>
                <c:pt idx="6">
                  <c:v>9.6935953514026618</c:v>
                </c:pt>
                <c:pt idx="7">
                  <c:v>11.458118219654759</c:v>
                </c:pt>
                <c:pt idx="8">
                  <c:v>9.8373850389549524</c:v>
                </c:pt>
                <c:pt idx="9">
                  <c:v>10.395171773444755</c:v>
                </c:pt>
                <c:pt idx="10">
                  <c:v>11.26712538112313</c:v>
                </c:pt>
                <c:pt idx="11">
                  <c:v>11.713964627284422</c:v>
                </c:pt>
                <c:pt idx="12">
                  <c:v>10.685316761755287</c:v>
                </c:pt>
                <c:pt idx="13">
                  <c:v>10.915358282899774</c:v>
                </c:pt>
                <c:pt idx="14">
                  <c:v>11.819032053738301</c:v>
                </c:pt>
                <c:pt idx="15">
                  <c:v>11.742176574784798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D42F-3D4F-A3A2-BF3904C85771}"/>
            </c:ext>
          </c:extLst>
        </c:ser>
        <c:ser>
          <c:idx val="10"/>
          <c:order val="10"/>
          <c:tx>
            <c:strRef>
              <c:f>'AWS 16x c5n.2xlarge - 5K-10K'!$D$263</c:f>
              <c:strCache>
                <c:ptCount val="1"/>
                <c:pt idx="0">
                  <c:v>10K Sparse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'AWS 16x c5n.2xlarge - 5K-10K'!$B$268:$B$283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16x c5n.2xlarge - 5K-10K'!$O$268:$O$283</c:f>
              <c:numCache>
                <c:formatCode>#,##0.000</c:formatCode>
                <c:ptCount val="16"/>
                <c:pt idx="0">
                  <c:v>1</c:v>
                </c:pt>
                <c:pt idx="1">
                  <c:v>2.8758358173537948</c:v>
                </c:pt>
                <c:pt idx="2">
                  <c:v>4.4672217649702342</c:v>
                </c:pt>
                <c:pt idx="3">
                  <c:v>6.05553806349163</c:v>
                </c:pt>
                <c:pt idx="4">
                  <c:v>7.6308528301886795</c:v>
                </c:pt>
                <c:pt idx="5">
                  <c:v>9.8795296429887554</c:v>
                </c:pt>
                <c:pt idx="6">
                  <c:v>10.798266813133161</c:v>
                </c:pt>
                <c:pt idx="7">
                  <c:v>12.390957856552614</c:v>
                </c:pt>
                <c:pt idx="8">
                  <c:v>11.523158278628738</c:v>
                </c:pt>
                <c:pt idx="9">
                  <c:v>12.219218949621904</c:v>
                </c:pt>
                <c:pt idx="10">
                  <c:v>12.012247114731842</c:v>
                </c:pt>
                <c:pt idx="11">
                  <c:v>12.785080493655887</c:v>
                </c:pt>
                <c:pt idx="12">
                  <c:v>12.633095579783097</c:v>
                </c:pt>
                <c:pt idx="13">
                  <c:v>12.383153238900398</c:v>
                </c:pt>
                <c:pt idx="14">
                  <c:v>13.299789536981358</c:v>
                </c:pt>
                <c:pt idx="15">
                  <c:v>12.685536484994481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D42F-3D4F-A3A2-BF3904C85771}"/>
            </c:ext>
          </c:extLst>
        </c:ser>
        <c:ser>
          <c:idx val="11"/>
          <c:order val="11"/>
          <c:tx>
            <c:strRef>
              <c:f>'AWS 16x c5n.2xlarge - 5K-10K'!$O$854</c:f>
              <c:strCache>
                <c:ptCount val="1"/>
                <c:pt idx="0">
                  <c:v>Linear Speed-up</c:v>
                </c:pt>
              </c:strCache>
            </c:strRef>
          </c:tx>
          <c:spPr>
            <a:ln w="28575" cap="rnd">
              <a:solidFill>
                <a:srgbClr val="FFADE3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'AWS 16x c5n.2xlarge - 5K-10K'!$B$268:$B$283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16x c5n.2xlarge - 5K-10K'!$O$858:$O$874</c:f>
              <c:numCache>
                <c:formatCode>#,##0.000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42F-3D4F-A3A2-BF3904C857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9137999"/>
        <c:axId val="1698763631"/>
      </c:lineChart>
      <c:catAx>
        <c:axId val="16991379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</a:t>
                </a:r>
                <a:r>
                  <a:rPr lang="en-US" baseline="0"/>
                  <a:t> of Nodes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763631"/>
        <c:crosses val="autoZero"/>
        <c:auto val="1"/>
        <c:lblAlgn val="ctr"/>
        <c:lblOffset val="100"/>
        <c:noMultiLvlLbl val="0"/>
      </c:catAx>
      <c:valAx>
        <c:axId val="169876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Speed-up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137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sng" strike="noStrike" baseline="0">
                <a:effectLst/>
              </a:rPr>
              <a:t>MPI-CPU Dijkstra - </a:t>
            </a:r>
            <a:r>
              <a:rPr lang="en-US" b="1" u="sng"/>
              <a:t>5K-10K</a:t>
            </a:r>
            <a:r>
              <a:rPr lang="en-US" b="1" u="sng" baseline="0"/>
              <a:t> - </a:t>
            </a:r>
            <a:r>
              <a:rPr lang="en-US" b="1" u="sng"/>
              <a:t>Dense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'AWS 16x c5n.2xlarge - 5K-10K'!$D$579</c:f>
              <c:strCache>
                <c:ptCount val="1"/>
                <c:pt idx="0">
                  <c:v>5K Dense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'AWS 16x c5n.2xlarge - 5K-10K'!$B$809:$B$824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16x c5n.2xlarge - 5K-10K'!$L$584:$L$599</c:f>
              <c:numCache>
                <c:formatCode>#,##0.000</c:formatCode>
                <c:ptCount val="16"/>
                <c:pt idx="0">
                  <c:v>175.64900000000003</c:v>
                </c:pt>
                <c:pt idx="1">
                  <c:v>107.23240000000001</c:v>
                </c:pt>
                <c:pt idx="2">
                  <c:v>42.347999999999999</c:v>
                </c:pt>
                <c:pt idx="3">
                  <c:v>37.048199999999994</c:v>
                </c:pt>
                <c:pt idx="4">
                  <c:v>27.080000000000002</c:v>
                </c:pt>
                <c:pt idx="5">
                  <c:v>24.372800000000002</c:v>
                </c:pt>
                <c:pt idx="6">
                  <c:v>21.766399999999997</c:v>
                </c:pt>
                <c:pt idx="7">
                  <c:v>20.114200000000004</c:v>
                </c:pt>
                <c:pt idx="8">
                  <c:v>16.429799999999997</c:v>
                </c:pt>
                <c:pt idx="9">
                  <c:v>14.730600000000001</c:v>
                </c:pt>
                <c:pt idx="10">
                  <c:v>13.9184</c:v>
                </c:pt>
                <c:pt idx="11">
                  <c:v>12.944399999999998</c:v>
                </c:pt>
                <c:pt idx="12">
                  <c:v>12.8978</c:v>
                </c:pt>
                <c:pt idx="13">
                  <c:v>12.046799999999999</c:v>
                </c:pt>
                <c:pt idx="14">
                  <c:v>11.559200000000001</c:v>
                </c:pt>
                <c:pt idx="15">
                  <c:v>10.698399999999999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D7-AD4A-9E07-D6C75FCBDAB5}"/>
            </c:ext>
          </c:extLst>
        </c:ser>
        <c:ser>
          <c:idx val="6"/>
          <c:order val="1"/>
          <c:tx>
            <c:strRef>
              <c:f>'AWS 16x c5n.2xlarge - 5K-10K'!$D$604</c:f>
              <c:strCache>
                <c:ptCount val="1"/>
                <c:pt idx="0">
                  <c:v>5.5K Dense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'AWS 16x c5n.2xlarge - 5K-10K'!$B$809:$B$824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16x c5n.2xlarge - 5K-10K'!$L$609:$L$624</c:f>
              <c:numCache>
                <c:formatCode>#,##0.000</c:formatCode>
                <c:ptCount val="16"/>
                <c:pt idx="0">
                  <c:v>144.02760000000001</c:v>
                </c:pt>
                <c:pt idx="1">
                  <c:v>70.033799999999999</c:v>
                </c:pt>
                <c:pt idx="2">
                  <c:v>46.464399999999998</c:v>
                </c:pt>
                <c:pt idx="3">
                  <c:v>32.480600000000003</c:v>
                </c:pt>
                <c:pt idx="4">
                  <c:v>25.22</c:v>
                </c:pt>
                <c:pt idx="5">
                  <c:v>21.371600000000001</c:v>
                </c:pt>
                <c:pt idx="6">
                  <c:v>20.056800000000003</c:v>
                </c:pt>
                <c:pt idx="7">
                  <c:v>17.961600000000001</c:v>
                </c:pt>
                <c:pt idx="8">
                  <c:v>16.1906</c:v>
                </c:pt>
                <c:pt idx="9">
                  <c:v>15.228199999999998</c:v>
                </c:pt>
                <c:pt idx="10">
                  <c:v>13.7212</c:v>
                </c:pt>
                <c:pt idx="11">
                  <c:v>14.297000000000001</c:v>
                </c:pt>
                <c:pt idx="12">
                  <c:v>12.570399999999999</c:v>
                </c:pt>
                <c:pt idx="13">
                  <c:v>12.058199999999998</c:v>
                </c:pt>
                <c:pt idx="14">
                  <c:v>11.582800000000001</c:v>
                </c:pt>
                <c:pt idx="15">
                  <c:v>10.951399999999998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D7-AD4A-9E07-D6C75FCBDAB5}"/>
            </c:ext>
          </c:extLst>
        </c:ser>
        <c:ser>
          <c:idx val="1"/>
          <c:order val="2"/>
          <c:tx>
            <c:strRef>
              <c:f>'AWS 16x c5n.2xlarge - 5K-10K'!$D$629</c:f>
              <c:strCache>
                <c:ptCount val="1"/>
                <c:pt idx="0">
                  <c:v>6K Dense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'AWS 16x c5n.2xlarge - 5K-10K'!$B$809:$B$824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16x c5n.2xlarge - 5K-10K'!$L$634:$L$649</c:f>
              <c:numCache>
                <c:formatCode>#,##0.000</c:formatCode>
                <c:ptCount val="16"/>
                <c:pt idx="0">
                  <c:v>207.37260000000001</c:v>
                </c:pt>
                <c:pt idx="1">
                  <c:v>89.121200000000002</c:v>
                </c:pt>
                <c:pt idx="2">
                  <c:v>61.667000000000009</c:v>
                </c:pt>
                <c:pt idx="3">
                  <c:v>42.825000000000003</c:v>
                </c:pt>
                <c:pt idx="4">
                  <c:v>34.479599999999998</c:v>
                </c:pt>
                <c:pt idx="5">
                  <c:v>27.307200000000002</c:v>
                </c:pt>
                <c:pt idx="6">
                  <c:v>23.572799999999997</c:v>
                </c:pt>
                <c:pt idx="7">
                  <c:v>21.116200000000003</c:v>
                </c:pt>
                <c:pt idx="8">
                  <c:v>19.914199999999997</c:v>
                </c:pt>
                <c:pt idx="9">
                  <c:v>17.708400000000005</c:v>
                </c:pt>
                <c:pt idx="10">
                  <c:v>16.308599999999998</c:v>
                </c:pt>
                <c:pt idx="11">
                  <c:v>15.189400000000001</c:v>
                </c:pt>
                <c:pt idx="12">
                  <c:v>14.499600000000001</c:v>
                </c:pt>
                <c:pt idx="13">
                  <c:v>14.192000000000002</c:v>
                </c:pt>
                <c:pt idx="14">
                  <c:v>13.8186</c:v>
                </c:pt>
                <c:pt idx="15">
                  <c:v>13.062999999999999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D7-AD4A-9E07-D6C75FCBDAB5}"/>
            </c:ext>
          </c:extLst>
        </c:ser>
        <c:ser>
          <c:idx val="7"/>
          <c:order val="3"/>
          <c:tx>
            <c:strRef>
              <c:f>'AWS 16x c5n.2xlarge - 5K-10K'!$D$654</c:f>
              <c:strCache>
                <c:ptCount val="1"/>
                <c:pt idx="0">
                  <c:v>6.5K Dense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'AWS 16x c5n.2xlarge - 5K-10K'!$B$809:$B$824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16x c5n.2xlarge - 5K-10K'!$L$659:$L$674</c:f>
              <c:numCache>
                <c:formatCode>#,##0.000</c:formatCode>
                <c:ptCount val="16"/>
                <c:pt idx="0">
                  <c:v>186.08240000000001</c:v>
                </c:pt>
                <c:pt idx="1">
                  <c:v>112.86060000000001</c:v>
                </c:pt>
                <c:pt idx="2">
                  <c:v>68.900999999999996</c:v>
                </c:pt>
                <c:pt idx="3">
                  <c:v>68.278399999999991</c:v>
                </c:pt>
                <c:pt idx="4">
                  <c:v>40.710799999999999</c:v>
                </c:pt>
                <c:pt idx="5">
                  <c:v>32.887999999999998</c:v>
                </c:pt>
                <c:pt idx="6">
                  <c:v>28.539200000000001</c:v>
                </c:pt>
                <c:pt idx="7">
                  <c:v>26.588800000000003</c:v>
                </c:pt>
                <c:pt idx="8">
                  <c:v>22.421800000000005</c:v>
                </c:pt>
                <c:pt idx="9">
                  <c:v>20.706</c:v>
                </c:pt>
                <c:pt idx="10">
                  <c:v>19.1128</c:v>
                </c:pt>
                <c:pt idx="11">
                  <c:v>19.530799999999999</c:v>
                </c:pt>
                <c:pt idx="12">
                  <c:v>18.126200000000001</c:v>
                </c:pt>
                <c:pt idx="13">
                  <c:v>16.2926</c:v>
                </c:pt>
                <c:pt idx="14">
                  <c:v>15.762</c:v>
                </c:pt>
                <c:pt idx="15">
                  <c:v>15.117599999999999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9D7-AD4A-9E07-D6C75FCBDAB5}"/>
            </c:ext>
          </c:extLst>
        </c:ser>
        <c:ser>
          <c:idx val="2"/>
          <c:order val="4"/>
          <c:tx>
            <c:strRef>
              <c:f>'AWS 16x c5n.2xlarge - 5K-10K'!$D$679</c:f>
              <c:strCache>
                <c:ptCount val="1"/>
                <c:pt idx="0">
                  <c:v>7K Dense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'AWS 16x c5n.2xlarge - 5K-10K'!$B$809:$B$824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16x c5n.2xlarge - 5K-10K'!$L$684:$L$699</c:f>
              <c:numCache>
                <c:formatCode>#,##0.000</c:formatCode>
                <c:ptCount val="16"/>
                <c:pt idx="0">
                  <c:v>210.90799999999999</c:v>
                </c:pt>
                <c:pt idx="1">
                  <c:v>183.13199999999998</c:v>
                </c:pt>
                <c:pt idx="2">
                  <c:v>100.33759999999999</c:v>
                </c:pt>
                <c:pt idx="3">
                  <c:v>79.605800000000002</c:v>
                </c:pt>
                <c:pt idx="4">
                  <c:v>71.945799999999991</c:v>
                </c:pt>
                <c:pt idx="5">
                  <c:v>36.355600000000003</c:v>
                </c:pt>
                <c:pt idx="6">
                  <c:v>32.683199999999999</c:v>
                </c:pt>
                <c:pt idx="7">
                  <c:v>35.709600000000002</c:v>
                </c:pt>
                <c:pt idx="8">
                  <c:v>26.418200000000002</c:v>
                </c:pt>
                <c:pt idx="9">
                  <c:v>24.1768</c:v>
                </c:pt>
                <c:pt idx="10">
                  <c:v>21.9238</c:v>
                </c:pt>
                <c:pt idx="11">
                  <c:v>20.702599999999997</c:v>
                </c:pt>
                <c:pt idx="12">
                  <c:v>20.251799999999999</c:v>
                </c:pt>
                <c:pt idx="13">
                  <c:v>18.526</c:v>
                </c:pt>
                <c:pt idx="14">
                  <c:v>18.0138</c:v>
                </c:pt>
                <c:pt idx="15">
                  <c:v>16.795800000000003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9D7-AD4A-9E07-D6C75FCBDAB5}"/>
            </c:ext>
          </c:extLst>
        </c:ser>
        <c:ser>
          <c:idx val="8"/>
          <c:order val="5"/>
          <c:tx>
            <c:strRef>
              <c:f>'AWS 16x c5n.2xlarge - 5K-10K'!$D$704</c:f>
              <c:strCache>
                <c:ptCount val="1"/>
                <c:pt idx="0">
                  <c:v>7.5K Dense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'AWS 16x c5n.2xlarge - 5K-10K'!$B$809:$B$824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16x c5n.2xlarge - 5K-10K'!$L$709:$L$724</c:f>
              <c:numCache>
                <c:formatCode>#,##0.000</c:formatCode>
                <c:ptCount val="16"/>
                <c:pt idx="0">
                  <c:v>386.49680000000001</c:v>
                </c:pt>
                <c:pt idx="1">
                  <c:v>188.23020000000002</c:v>
                </c:pt>
                <c:pt idx="2">
                  <c:v>113.90860000000001</c:v>
                </c:pt>
                <c:pt idx="3">
                  <c:v>74.930599999999998</c:v>
                </c:pt>
                <c:pt idx="4">
                  <c:v>66.171999999999997</c:v>
                </c:pt>
                <c:pt idx="5">
                  <c:v>43.707399999999993</c:v>
                </c:pt>
                <c:pt idx="6">
                  <c:v>33.999800000000008</c:v>
                </c:pt>
                <c:pt idx="7">
                  <c:v>28.494799999999998</c:v>
                </c:pt>
                <c:pt idx="8">
                  <c:v>27.379399999999997</c:v>
                </c:pt>
                <c:pt idx="9">
                  <c:v>27.178599999999996</c:v>
                </c:pt>
                <c:pt idx="10">
                  <c:v>23.777799999999999</c:v>
                </c:pt>
                <c:pt idx="11">
                  <c:v>22.490199999999998</c:v>
                </c:pt>
                <c:pt idx="12">
                  <c:v>20.8002</c:v>
                </c:pt>
                <c:pt idx="13">
                  <c:v>19.5474</c:v>
                </c:pt>
                <c:pt idx="14">
                  <c:v>19.292999999999999</c:v>
                </c:pt>
                <c:pt idx="15">
                  <c:v>19.024999999999999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9D7-AD4A-9E07-D6C75FCBDAB5}"/>
            </c:ext>
          </c:extLst>
        </c:ser>
        <c:ser>
          <c:idx val="3"/>
          <c:order val="6"/>
          <c:tx>
            <c:strRef>
              <c:f>'AWS 16x c5n.2xlarge - 5K-10K'!$D$729</c:f>
              <c:strCache>
                <c:ptCount val="1"/>
                <c:pt idx="0">
                  <c:v>8K Dense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'AWS 16x c5n.2xlarge - 5K-10K'!$B$809:$B$824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16x c5n.2xlarge - 5K-10K'!$L$734:$L$749</c:f>
              <c:numCache>
                <c:formatCode>#,##0.000</c:formatCode>
                <c:ptCount val="16"/>
                <c:pt idx="0">
                  <c:v>520.07460000000015</c:v>
                </c:pt>
                <c:pt idx="1">
                  <c:v>281.6318</c:v>
                </c:pt>
                <c:pt idx="2">
                  <c:v>158.81380000000001</c:v>
                </c:pt>
                <c:pt idx="3">
                  <c:v>113.3644</c:v>
                </c:pt>
                <c:pt idx="4">
                  <c:v>70.281599999999997</c:v>
                </c:pt>
                <c:pt idx="5">
                  <c:v>69.3904</c:v>
                </c:pt>
                <c:pt idx="6">
                  <c:v>57.712000000000003</c:v>
                </c:pt>
                <c:pt idx="7">
                  <c:v>40.529200000000003</c:v>
                </c:pt>
                <c:pt idx="8">
                  <c:v>36.996399999999994</c:v>
                </c:pt>
                <c:pt idx="9">
                  <c:v>33.061199999999999</c:v>
                </c:pt>
                <c:pt idx="10">
                  <c:v>31.023000000000003</c:v>
                </c:pt>
                <c:pt idx="11">
                  <c:v>27.816200000000002</c:v>
                </c:pt>
                <c:pt idx="12">
                  <c:v>25.7226</c:v>
                </c:pt>
                <c:pt idx="13">
                  <c:v>24.032800000000002</c:v>
                </c:pt>
                <c:pt idx="14">
                  <c:v>23.323399999999999</c:v>
                </c:pt>
                <c:pt idx="15">
                  <c:v>22.967400000000001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9D7-AD4A-9E07-D6C75FCBDAB5}"/>
            </c:ext>
          </c:extLst>
        </c:ser>
        <c:ser>
          <c:idx val="9"/>
          <c:order val="7"/>
          <c:tx>
            <c:strRef>
              <c:f>'AWS 16x c5n.2xlarge - 5K-10K'!$D$754</c:f>
              <c:strCache>
                <c:ptCount val="1"/>
                <c:pt idx="0">
                  <c:v>8.5K Dense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'AWS 16x c5n.2xlarge - 5K-10K'!$B$809:$B$824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16x c5n.2xlarge - 5K-10K'!$L$759:$L$774</c:f>
              <c:numCache>
                <c:formatCode>#,##0.000</c:formatCode>
                <c:ptCount val="16"/>
                <c:pt idx="0">
                  <c:v>574.19299999999998</c:v>
                </c:pt>
                <c:pt idx="1">
                  <c:v>280.85119999999995</c:v>
                </c:pt>
                <c:pt idx="2">
                  <c:v>117.71400000000001</c:v>
                </c:pt>
                <c:pt idx="3">
                  <c:v>83.807200000000009</c:v>
                </c:pt>
                <c:pt idx="4">
                  <c:v>68.730400000000003</c:v>
                </c:pt>
                <c:pt idx="5">
                  <c:v>63.102999999999994</c:v>
                </c:pt>
                <c:pt idx="6">
                  <c:v>51.992800000000003</c:v>
                </c:pt>
                <c:pt idx="7">
                  <c:v>59.407000000000004</c:v>
                </c:pt>
                <c:pt idx="8">
                  <c:v>37.420400000000001</c:v>
                </c:pt>
                <c:pt idx="9">
                  <c:v>34.53</c:v>
                </c:pt>
                <c:pt idx="10">
                  <c:v>35.034399999999998</c:v>
                </c:pt>
                <c:pt idx="11">
                  <c:v>32.252600000000008</c:v>
                </c:pt>
                <c:pt idx="12">
                  <c:v>30.369</c:v>
                </c:pt>
                <c:pt idx="13">
                  <c:v>26.912599999999998</c:v>
                </c:pt>
                <c:pt idx="14">
                  <c:v>27.623000000000001</c:v>
                </c:pt>
                <c:pt idx="15">
                  <c:v>22.610599999999998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9D7-AD4A-9E07-D6C75FCBDAB5}"/>
            </c:ext>
          </c:extLst>
        </c:ser>
        <c:ser>
          <c:idx val="4"/>
          <c:order val="8"/>
          <c:tx>
            <c:strRef>
              <c:f>'AWS 16x c5n.2xlarge - 5K-10K'!$D$779</c:f>
              <c:strCache>
                <c:ptCount val="1"/>
                <c:pt idx="0">
                  <c:v>9K Dense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'AWS 16x c5n.2xlarge - 5K-10K'!$B$809:$B$824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16x c5n.2xlarge - 5K-10K'!$L$784:$L$799</c:f>
              <c:numCache>
                <c:formatCode>#,##0.000</c:formatCode>
                <c:ptCount val="16"/>
                <c:pt idx="0">
                  <c:v>657.28739999999993</c:v>
                </c:pt>
                <c:pt idx="1">
                  <c:v>342.84859999999998</c:v>
                </c:pt>
                <c:pt idx="2">
                  <c:v>144.51920000000001</c:v>
                </c:pt>
                <c:pt idx="3">
                  <c:v>119.7606</c:v>
                </c:pt>
                <c:pt idx="4">
                  <c:v>78.142600000000002</c:v>
                </c:pt>
                <c:pt idx="5">
                  <c:v>66.583200000000005</c:v>
                </c:pt>
                <c:pt idx="6">
                  <c:v>58.005399999999995</c:v>
                </c:pt>
                <c:pt idx="7">
                  <c:v>50.68</c:v>
                </c:pt>
                <c:pt idx="8">
                  <c:v>43.397199999999998</c:v>
                </c:pt>
                <c:pt idx="9">
                  <c:v>41.840400000000002</c:v>
                </c:pt>
                <c:pt idx="10">
                  <c:v>36.023199999999996</c:v>
                </c:pt>
                <c:pt idx="11">
                  <c:v>33.040599999999998</c:v>
                </c:pt>
                <c:pt idx="12">
                  <c:v>30.9724</c:v>
                </c:pt>
                <c:pt idx="13">
                  <c:v>29.863199999999999</c:v>
                </c:pt>
                <c:pt idx="14">
                  <c:v>30.843599999999999</c:v>
                </c:pt>
                <c:pt idx="15">
                  <c:v>27.072399999999998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9D7-AD4A-9E07-D6C75FCBDAB5}"/>
            </c:ext>
          </c:extLst>
        </c:ser>
        <c:ser>
          <c:idx val="10"/>
          <c:order val="9"/>
          <c:tx>
            <c:strRef>
              <c:f>'AWS 16x c5n.2xlarge - 5K-10K'!$D$804</c:f>
              <c:strCache>
                <c:ptCount val="1"/>
                <c:pt idx="0">
                  <c:v>9.5K Dense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'AWS 16x c5n.2xlarge - 5K-10K'!$B$809:$B$824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16x c5n.2xlarge - 5K-10K'!$L$809:$L$824</c:f>
              <c:numCache>
                <c:formatCode>#,##0.000</c:formatCode>
                <c:ptCount val="16"/>
                <c:pt idx="0">
                  <c:v>570.57060000000001</c:v>
                </c:pt>
                <c:pt idx="1">
                  <c:v>206.55439999999999</c:v>
                </c:pt>
                <c:pt idx="2">
                  <c:v>149.72420000000002</c:v>
                </c:pt>
                <c:pt idx="3">
                  <c:v>148.107</c:v>
                </c:pt>
                <c:pt idx="4">
                  <c:v>139.84100000000001</c:v>
                </c:pt>
                <c:pt idx="5">
                  <c:v>72.906800000000004</c:v>
                </c:pt>
                <c:pt idx="6">
                  <c:v>66.020800000000008</c:v>
                </c:pt>
                <c:pt idx="7">
                  <c:v>48.831600000000002</c:v>
                </c:pt>
                <c:pt idx="8">
                  <c:v>45.951999999999998</c:v>
                </c:pt>
                <c:pt idx="9">
                  <c:v>41.587599999999995</c:v>
                </c:pt>
                <c:pt idx="10">
                  <c:v>42.720399999999998</c:v>
                </c:pt>
                <c:pt idx="11">
                  <c:v>40.130600000000001</c:v>
                </c:pt>
                <c:pt idx="12">
                  <c:v>34.453800000000001</c:v>
                </c:pt>
                <c:pt idx="13">
                  <c:v>31.8264</c:v>
                </c:pt>
                <c:pt idx="14">
                  <c:v>29.971999999999998</c:v>
                </c:pt>
                <c:pt idx="15">
                  <c:v>29.4452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9D7-AD4A-9E07-D6C75FCBDAB5}"/>
            </c:ext>
          </c:extLst>
        </c:ser>
        <c:ser>
          <c:idx val="5"/>
          <c:order val="10"/>
          <c:tx>
            <c:strRef>
              <c:f>'AWS 16x c5n.2xlarge - 5K-10K'!$D$829</c:f>
              <c:strCache>
                <c:ptCount val="1"/>
                <c:pt idx="0">
                  <c:v>10K Dense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'AWS 16x c5n.2xlarge - 5K-10K'!$B$809:$B$824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16x c5n.2xlarge - 5K-10K'!$L$834:$L$849</c:f>
              <c:numCache>
                <c:formatCode>#,##0.000</c:formatCode>
                <c:ptCount val="16"/>
                <c:pt idx="0">
                  <c:v>683.97119999999995</c:v>
                </c:pt>
                <c:pt idx="1">
                  <c:v>333.16459999999995</c:v>
                </c:pt>
                <c:pt idx="2">
                  <c:v>212.12620000000001</c:v>
                </c:pt>
                <c:pt idx="3">
                  <c:v>120.14079999999998</c:v>
                </c:pt>
                <c:pt idx="4">
                  <c:v>108.40780000000002</c:v>
                </c:pt>
                <c:pt idx="5">
                  <c:v>96.180000000000021</c:v>
                </c:pt>
                <c:pt idx="6">
                  <c:v>61.828999999999994</c:v>
                </c:pt>
                <c:pt idx="7">
                  <c:v>51.291800000000002</c:v>
                </c:pt>
                <c:pt idx="8">
                  <c:v>44.535800000000002</c:v>
                </c:pt>
                <c:pt idx="9">
                  <c:v>42.044200000000004</c:v>
                </c:pt>
                <c:pt idx="10">
                  <c:v>40.8996</c:v>
                </c:pt>
                <c:pt idx="11">
                  <c:v>34.777799999999999</c:v>
                </c:pt>
                <c:pt idx="12">
                  <c:v>31.2178</c:v>
                </c:pt>
                <c:pt idx="13">
                  <c:v>30.585799999999999</c:v>
                </c:pt>
                <c:pt idx="14">
                  <c:v>28.683800000000002</c:v>
                </c:pt>
                <c:pt idx="15">
                  <c:v>27.364600000000003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9D7-AD4A-9E07-D6C75FCBDA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9137999"/>
        <c:axId val="1698763631"/>
      </c:lineChart>
      <c:catAx>
        <c:axId val="16991379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</a:t>
                </a:r>
                <a:r>
                  <a:rPr lang="en-US" baseline="0"/>
                  <a:t> of Nodes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763631"/>
        <c:crosses val="autoZero"/>
        <c:auto val="1"/>
        <c:lblAlgn val="ctr"/>
        <c:lblOffset val="100"/>
        <c:noMultiLvlLbl val="0"/>
      </c:catAx>
      <c:valAx>
        <c:axId val="169876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Algorithm</a:t>
                </a:r>
                <a:r>
                  <a:rPr lang="en-US" baseline="0"/>
                  <a:t> Runtime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137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sng" strike="noStrike" baseline="0">
                <a:effectLst/>
              </a:rPr>
              <a:t>MPI-CPU (Cluster) Dijkstra - </a:t>
            </a:r>
            <a:r>
              <a:rPr lang="en-US" b="1" u="sng"/>
              <a:t>50K-100K - Sparse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'AWS 16x c5n.2xlarge - 50K-100K'!$D$13</c:f>
              <c:strCache>
                <c:ptCount val="1"/>
                <c:pt idx="0">
                  <c:v>50K Sparse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'AWS 16x c5n.2xlarge - 50K-100K'!$B$243:$B$258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16x c5n.2xlarge - 50K-100K'!$L$18:$L$33</c:f>
              <c:numCache>
                <c:formatCode>#,##0.000</c:formatCode>
                <c:ptCount val="16"/>
                <c:pt idx="0">
                  <c:v>9008.9337999999989</c:v>
                </c:pt>
                <c:pt idx="1">
                  <c:v>6057.8151999999991</c:v>
                </c:pt>
                <c:pt idx="2">
                  <c:v>3947.8372000000004</c:v>
                </c:pt>
                <c:pt idx="3">
                  <c:v>3043.5686000000001</c:v>
                </c:pt>
                <c:pt idx="4">
                  <c:v>2336.8293999999996</c:v>
                </c:pt>
                <c:pt idx="5">
                  <c:v>1864.8421999999998</c:v>
                </c:pt>
                <c:pt idx="6">
                  <c:v>1490.2706000000001</c:v>
                </c:pt>
                <c:pt idx="7">
                  <c:v>1027.5794000000001</c:v>
                </c:pt>
                <c:pt idx="8">
                  <c:v>546.50200000000007</c:v>
                </c:pt>
                <c:pt idx="9">
                  <c:v>475.06479999999999</c:v>
                </c:pt>
                <c:pt idx="10">
                  <c:v>419.34100000000001</c:v>
                </c:pt>
                <c:pt idx="11">
                  <c:v>374.35140000000001</c:v>
                </c:pt>
                <c:pt idx="12">
                  <c:v>369.80939999999998</c:v>
                </c:pt>
                <c:pt idx="13">
                  <c:v>344.52859999999998</c:v>
                </c:pt>
                <c:pt idx="14">
                  <c:v>314.3854</c:v>
                </c:pt>
                <c:pt idx="15">
                  <c:v>285.3922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E6-0845-BD46-7604E5804DD1}"/>
            </c:ext>
          </c:extLst>
        </c:ser>
        <c:ser>
          <c:idx val="6"/>
          <c:order val="1"/>
          <c:tx>
            <c:strRef>
              <c:f>'AWS 16x c5n.2xlarge - 50K-100K'!$D$38</c:f>
              <c:strCache>
                <c:ptCount val="1"/>
                <c:pt idx="0">
                  <c:v>55K Sparse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'AWS 16x c5n.2xlarge - 50K-100K'!$B$243:$B$258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16x c5n.2xlarge - 50K-100K'!$L$43:$L$58</c:f>
              <c:numCache>
                <c:formatCode>#,##0.000</c:formatCode>
                <c:ptCount val="16"/>
                <c:pt idx="0">
                  <c:v>10935.5656</c:v>
                </c:pt>
                <c:pt idx="1">
                  <c:v>7203.7368000000006</c:v>
                </c:pt>
                <c:pt idx="2">
                  <c:v>5263.8635999999997</c:v>
                </c:pt>
                <c:pt idx="3">
                  <c:v>3751.0700000000006</c:v>
                </c:pt>
                <c:pt idx="4">
                  <c:v>2818.5675999999999</c:v>
                </c:pt>
                <c:pt idx="5">
                  <c:v>2266.2464</c:v>
                </c:pt>
                <c:pt idx="6">
                  <c:v>1216.0461999999998</c:v>
                </c:pt>
                <c:pt idx="7">
                  <c:v>867.49419999999986</c:v>
                </c:pt>
                <c:pt idx="8">
                  <c:v>696.65440000000001</c:v>
                </c:pt>
                <c:pt idx="9">
                  <c:v>573.19100000000003</c:v>
                </c:pt>
                <c:pt idx="10">
                  <c:v>479.12479999999994</c:v>
                </c:pt>
                <c:pt idx="11">
                  <c:v>425.52319999999997</c:v>
                </c:pt>
                <c:pt idx="12">
                  <c:v>370.89279999999997</c:v>
                </c:pt>
                <c:pt idx="13">
                  <c:v>338.49779999999998</c:v>
                </c:pt>
                <c:pt idx="14">
                  <c:v>310.15420000000006</c:v>
                </c:pt>
                <c:pt idx="15">
                  <c:v>286.03379999999999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E6-0845-BD46-7604E5804DD1}"/>
            </c:ext>
          </c:extLst>
        </c:ser>
        <c:ser>
          <c:idx val="1"/>
          <c:order val="2"/>
          <c:tx>
            <c:strRef>
              <c:f>'AWS 16x c5n.2xlarge - 50K-100K'!$D$63</c:f>
              <c:strCache>
                <c:ptCount val="1"/>
                <c:pt idx="0">
                  <c:v>60K Sparse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'AWS 16x c5n.2xlarge - 50K-100K'!$B$243:$B$258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16x c5n.2xlarge - 50K-100K'!$L$68:$L$83</c:f>
              <c:numCache>
                <c:formatCode>#,##0.000</c:formatCode>
                <c:ptCount val="16"/>
                <c:pt idx="0">
                  <c:v>13243.371600000002</c:v>
                </c:pt>
                <c:pt idx="1">
                  <c:v>9133.2017999999989</c:v>
                </c:pt>
                <c:pt idx="2">
                  <c:v>6307.5627999999997</c:v>
                </c:pt>
                <c:pt idx="3">
                  <c:v>4737.3858</c:v>
                </c:pt>
                <c:pt idx="4">
                  <c:v>3549.7218000000003</c:v>
                </c:pt>
                <c:pt idx="5">
                  <c:v>2800.0560000000005</c:v>
                </c:pt>
                <c:pt idx="6">
                  <c:v>2258.0996</c:v>
                </c:pt>
                <c:pt idx="7">
                  <c:v>1901.8866000000003</c:v>
                </c:pt>
                <c:pt idx="8">
                  <c:v>1285.4776000000002</c:v>
                </c:pt>
                <c:pt idx="9">
                  <c:v>851.10180000000003</c:v>
                </c:pt>
                <c:pt idx="10">
                  <c:v>694.85019999999997</c:v>
                </c:pt>
                <c:pt idx="11">
                  <c:v>575.77319999999986</c:v>
                </c:pt>
                <c:pt idx="12">
                  <c:v>500.95499999999993</c:v>
                </c:pt>
                <c:pt idx="13">
                  <c:v>419.16520000000003</c:v>
                </c:pt>
                <c:pt idx="14">
                  <c:v>369.80039999999997</c:v>
                </c:pt>
                <c:pt idx="15">
                  <c:v>333.80240000000003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E6-0845-BD46-7604E5804DD1}"/>
            </c:ext>
          </c:extLst>
        </c:ser>
        <c:ser>
          <c:idx val="7"/>
          <c:order val="3"/>
          <c:tx>
            <c:strRef>
              <c:f>'AWS 16x c5n.2xlarge - 50K-100K'!$D$88</c:f>
              <c:strCache>
                <c:ptCount val="1"/>
                <c:pt idx="0">
                  <c:v>65K Sparse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'AWS 16x c5n.2xlarge - 50K-100K'!$B$243:$B$258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16x c5n.2xlarge - 50K-100K'!$L$93:$L$108</c:f>
              <c:numCache>
                <c:formatCode>#,##0.000</c:formatCode>
                <c:ptCount val="16"/>
                <c:pt idx="0">
                  <c:v>15184.704799999998</c:v>
                </c:pt>
                <c:pt idx="1">
                  <c:v>10499.834800000001</c:v>
                </c:pt>
                <c:pt idx="2">
                  <c:v>6650.0903999999991</c:v>
                </c:pt>
                <c:pt idx="3">
                  <c:v>4956.5205999999998</c:v>
                </c:pt>
                <c:pt idx="4">
                  <c:v>3811.9090000000006</c:v>
                </c:pt>
                <c:pt idx="5">
                  <c:v>3021.1745999999998</c:v>
                </c:pt>
                <c:pt idx="6">
                  <c:v>2573.3211999999999</c:v>
                </c:pt>
                <c:pt idx="7">
                  <c:v>2130.6118000000001</c:v>
                </c:pt>
                <c:pt idx="8">
                  <c:v>1781.5216</c:v>
                </c:pt>
                <c:pt idx="9">
                  <c:v>1527.6279999999999</c:v>
                </c:pt>
                <c:pt idx="10">
                  <c:v>1095.8114</c:v>
                </c:pt>
                <c:pt idx="11">
                  <c:v>779.46640000000002</c:v>
                </c:pt>
                <c:pt idx="12">
                  <c:v>639.45740000000001</c:v>
                </c:pt>
                <c:pt idx="13">
                  <c:v>573.82539999999995</c:v>
                </c:pt>
                <c:pt idx="14">
                  <c:v>511.41700000000003</c:v>
                </c:pt>
                <c:pt idx="15">
                  <c:v>423.97280000000001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EE6-0845-BD46-7604E5804DD1}"/>
            </c:ext>
          </c:extLst>
        </c:ser>
        <c:ser>
          <c:idx val="2"/>
          <c:order val="4"/>
          <c:tx>
            <c:strRef>
              <c:f>'AWS 16x c5n.2xlarge - 50K-100K'!$D$113</c:f>
              <c:strCache>
                <c:ptCount val="1"/>
                <c:pt idx="0">
                  <c:v>70K Sparse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'AWS 16x c5n.2xlarge - 50K-100K'!$B$243:$B$258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16x c5n.2xlarge - 50K-100K'!$L$118:$L$133</c:f>
              <c:numCache>
                <c:formatCode>#,##0.000</c:formatCode>
                <c:ptCount val="16"/>
                <c:pt idx="0">
                  <c:v>18190.612000000001</c:v>
                </c:pt>
                <c:pt idx="1">
                  <c:v>11761.4342</c:v>
                </c:pt>
                <c:pt idx="2">
                  <c:v>8157.9041999999999</c:v>
                </c:pt>
                <c:pt idx="3">
                  <c:v>6769.4211999999998</c:v>
                </c:pt>
                <c:pt idx="4">
                  <c:v>5079.1581999999999</c:v>
                </c:pt>
                <c:pt idx="5">
                  <c:v>3920.2729999999997</c:v>
                </c:pt>
                <c:pt idx="6">
                  <c:v>3193.9705999999996</c:v>
                </c:pt>
                <c:pt idx="7">
                  <c:v>2628.8094000000001</c:v>
                </c:pt>
                <c:pt idx="8">
                  <c:v>1964.4743999999998</c:v>
                </c:pt>
                <c:pt idx="9">
                  <c:v>1465.7292000000002</c:v>
                </c:pt>
                <c:pt idx="10">
                  <c:v>1240.479</c:v>
                </c:pt>
                <c:pt idx="11">
                  <c:v>846.6472</c:v>
                </c:pt>
                <c:pt idx="12">
                  <c:v>744.16420000000005</c:v>
                </c:pt>
                <c:pt idx="13">
                  <c:v>635.39159999999993</c:v>
                </c:pt>
                <c:pt idx="14">
                  <c:v>512.6028</c:v>
                </c:pt>
                <c:pt idx="15">
                  <c:v>459.96840000000003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EE6-0845-BD46-7604E5804DD1}"/>
            </c:ext>
          </c:extLst>
        </c:ser>
        <c:ser>
          <c:idx val="8"/>
          <c:order val="5"/>
          <c:tx>
            <c:strRef>
              <c:f>'AWS 16x c5n.2xlarge - 50K-100K'!$D$138</c:f>
              <c:strCache>
                <c:ptCount val="1"/>
                <c:pt idx="0">
                  <c:v>75K Sparse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'AWS 16x c5n.2xlarge - 50K-100K'!$B$243:$B$258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16x c5n.2xlarge - 50K-100K'!$L$143:$L$158</c:f>
              <c:numCache>
                <c:formatCode>#,##0.000</c:formatCode>
                <c:ptCount val="16"/>
                <c:pt idx="0">
                  <c:v>21031.591200000003</c:v>
                </c:pt>
                <c:pt idx="1">
                  <c:v>13410.972599999999</c:v>
                </c:pt>
                <c:pt idx="2">
                  <c:v>9489.6389999999992</c:v>
                </c:pt>
                <c:pt idx="3">
                  <c:v>7316.0429999999997</c:v>
                </c:pt>
                <c:pt idx="4">
                  <c:v>5562.42</c:v>
                </c:pt>
                <c:pt idx="5">
                  <c:v>4366.4063999999998</c:v>
                </c:pt>
                <c:pt idx="6">
                  <c:v>3573.7745999999997</c:v>
                </c:pt>
                <c:pt idx="7">
                  <c:v>3097.6478000000002</c:v>
                </c:pt>
                <c:pt idx="8">
                  <c:v>2663.1016</c:v>
                </c:pt>
                <c:pt idx="9">
                  <c:v>1018.6598</c:v>
                </c:pt>
                <c:pt idx="10">
                  <c:v>879.52919999999995</c:v>
                </c:pt>
                <c:pt idx="11">
                  <c:v>795.81259999999997</c:v>
                </c:pt>
                <c:pt idx="12">
                  <c:v>708.46540000000005</c:v>
                </c:pt>
                <c:pt idx="13">
                  <c:v>645.49279999999999</c:v>
                </c:pt>
                <c:pt idx="14">
                  <c:v>597.30340000000001</c:v>
                </c:pt>
                <c:pt idx="15">
                  <c:v>548.56060000000002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EE6-0845-BD46-7604E5804DD1}"/>
            </c:ext>
          </c:extLst>
        </c:ser>
        <c:ser>
          <c:idx val="3"/>
          <c:order val="6"/>
          <c:tx>
            <c:strRef>
              <c:f>'AWS 16x c5n.2xlarge - 50K-100K'!$D$163</c:f>
              <c:strCache>
                <c:ptCount val="1"/>
                <c:pt idx="0">
                  <c:v>80K Sparse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'AWS 16x c5n.2xlarge - 50K-100K'!$B$243:$B$258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16x c5n.2xlarge - 50K-100K'!$L$168:$L$183</c:f>
              <c:numCache>
                <c:formatCode>#,##0.000</c:formatCode>
                <c:ptCount val="16"/>
                <c:pt idx="0">
                  <c:v>23332.735199999999</c:v>
                </c:pt>
                <c:pt idx="1">
                  <c:v>14788.927</c:v>
                </c:pt>
                <c:pt idx="2">
                  <c:v>11019.935000000001</c:v>
                </c:pt>
                <c:pt idx="3">
                  <c:v>8537.4583999999995</c:v>
                </c:pt>
                <c:pt idx="4">
                  <c:v>6605.1992</c:v>
                </c:pt>
                <c:pt idx="5">
                  <c:v>5348.9876000000004</c:v>
                </c:pt>
                <c:pt idx="6">
                  <c:v>4400.7380000000003</c:v>
                </c:pt>
                <c:pt idx="7">
                  <c:v>3640.4533999999999</c:v>
                </c:pt>
                <c:pt idx="8">
                  <c:v>3158.0467999999996</c:v>
                </c:pt>
                <c:pt idx="9">
                  <c:v>2758.2746000000002</c:v>
                </c:pt>
                <c:pt idx="10">
                  <c:v>2359.2803999999996</c:v>
                </c:pt>
                <c:pt idx="11">
                  <c:v>2037.4756000000002</c:v>
                </c:pt>
                <c:pt idx="12">
                  <c:v>1848.7164</c:v>
                </c:pt>
                <c:pt idx="13">
                  <c:v>1182.9606000000001</c:v>
                </c:pt>
                <c:pt idx="14">
                  <c:v>979.27919999999995</c:v>
                </c:pt>
                <c:pt idx="15">
                  <c:v>654.12979999999993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EE6-0845-BD46-7604E5804DD1}"/>
            </c:ext>
          </c:extLst>
        </c:ser>
        <c:ser>
          <c:idx val="9"/>
          <c:order val="7"/>
          <c:tx>
            <c:strRef>
              <c:f>'AWS 16x c5n.2xlarge - 50K-100K'!$D$188</c:f>
              <c:strCache>
                <c:ptCount val="1"/>
                <c:pt idx="0">
                  <c:v>85K Sparse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'AWS 16x c5n.2xlarge - 50K-100K'!$B$243:$B$258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16x c5n.2xlarge - 50K-100K'!$L$193:$L$208</c:f>
              <c:numCache>
                <c:formatCode>#,##0.000</c:formatCode>
                <c:ptCount val="16"/>
                <c:pt idx="0">
                  <c:v>26255.784000000003</c:v>
                </c:pt>
                <c:pt idx="1">
                  <c:v>16923.964800000002</c:v>
                </c:pt>
                <c:pt idx="2">
                  <c:v>12525.967599999998</c:v>
                </c:pt>
                <c:pt idx="3">
                  <c:v>9430.8552</c:v>
                </c:pt>
                <c:pt idx="4">
                  <c:v>7454.4431999999997</c:v>
                </c:pt>
                <c:pt idx="5">
                  <c:v>5965.1720000000005</c:v>
                </c:pt>
                <c:pt idx="6">
                  <c:v>5041.0681999999997</c:v>
                </c:pt>
                <c:pt idx="7">
                  <c:v>4085.4543999999996</c:v>
                </c:pt>
                <c:pt idx="8">
                  <c:v>3392.6239999999998</c:v>
                </c:pt>
                <c:pt idx="9">
                  <c:v>2942.2242000000001</c:v>
                </c:pt>
                <c:pt idx="10">
                  <c:v>2554.7323999999999</c:v>
                </c:pt>
                <c:pt idx="11">
                  <c:v>2245.0483999999997</c:v>
                </c:pt>
                <c:pt idx="12">
                  <c:v>2002.9068</c:v>
                </c:pt>
                <c:pt idx="13">
                  <c:v>1793.0474000000002</c:v>
                </c:pt>
                <c:pt idx="14">
                  <c:v>1472.5896</c:v>
                </c:pt>
                <c:pt idx="15">
                  <c:v>1171.8124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EE6-0845-BD46-7604E5804DD1}"/>
            </c:ext>
          </c:extLst>
        </c:ser>
        <c:ser>
          <c:idx val="4"/>
          <c:order val="8"/>
          <c:tx>
            <c:strRef>
              <c:f>'AWS 16x c5n.2xlarge - 50K-100K'!$D$213</c:f>
              <c:strCache>
                <c:ptCount val="1"/>
                <c:pt idx="0">
                  <c:v>90K Sparse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'AWS 16x c5n.2xlarge - 50K-100K'!$B$243:$B$258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16x c5n.2xlarge - 50K-100K'!$L$218:$L$233</c:f>
              <c:numCache>
                <c:formatCode>#,##0.000</c:formatCode>
                <c:ptCount val="16"/>
                <c:pt idx="0">
                  <c:v>31386.799199999998</c:v>
                </c:pt>
                <c:pt idx="1">
                  <c:v>17750.080999999998</c:v>
                </c:pt>
                <c:pt idx="2">
                  <c:v>12849.217200000001</c:v>
                </c:pt>
                <c:pt idx="3">
                  <c:v>10301.935000000001</c:v>
                </c:pt>
                <c:pt idx="4">
                  <c:v>8321.7415999999994</c:v>
                </c:pt>
                <c:pt idx="5">
                  <c:v>6707.2820000000011</c:v>
                </c:pt>
                <c:pt idx="6">
                  <c:v>5513.7258000000002</c:v>
                </c:pt>
                <c:pt idx="7">
                  <c:v>4516.9830000000002</c:v>
                </c:pt>
                <c:pt idx="8">
                  <c:v>3818.1840000000002</c:v>
                </c:pt>
                <c:pt idx="9">
                  <c:v>3379.1455999999998</c:v>
                </c:pt>
                <c:pt idx="10">
                  <c:v>2929.8707999999997</c:v>
                </c:pt>
                <c:pt idx="11">
                  <c:v>2575.8463999999999</c:v>
                </c:pt>
                <c:pt idx="12">
                  <c:v>2302.2932000000001</c:v>
                </c:pt>
                <c:pt idx="13">
                  <c:v>2069.0809999999997</c:v>
                </c:pt>
                <c:pt idx="14">
                  <c:v>1867.2743999999998</c:v>
                </c:pt>
                <c:pt idx="15">
                  <c:v>1143.5160000000001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EE6-0845-BD46-7604E5804DD1}"/>
            </c:ext>
          </c:extLst>
        </c:ser>
        <c:ser>
          <c:idx val="10"/>
          <c:order val="9"/>
          <c:tx>
            <c:strRef>
              <c:f>'AWS 16x c5n.2xlarge - 50K-100K'!$D$238</c:f>
              <c:strCache>
                <c:ptCount val="1"/>
                <c:pt idx="0">
                  <c:v>95K Sparse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'AWS 16x c5n.2xlarge - 50K-100K'!$B$243:$B$258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16x c5n.2xlarge - 50K-100K'!$L$243:$L$258</c:f>
              <c:numCache>
                <c:formatCode>#,##0.000</c:formatCode>
                <c:ptCount val="16"/>
                <c:pt idx="0">
                  <c:v>33436.318000000007</c:v>
                </c:pt>
                <c:pt idx="1">
                  <c:v>19000.290199999999</c:v>
                </c:pt>
                <c:pt idx="2">
                  <c:v>14723.820600000001</c:v>
                </c:pt>
                <c:pt idx="3">
                  <c:v>12524.053400000001</c:v>
                </c:pt>
                <c:pt idx="4">
                  <c:v>9737.6566000000003</c:v>
                </c:pt>
                <c:pt idx="5">
                  <c:v>7559.4117999999999</c:v>
                </c:pt>
                <c:pt idx="6">
                  <c:v>6242.018</c:v>
                </c:pt>
                <c:pt idx="7">
                  <c:v>5380.4210000000003</c:v>
                </c:pt>
                <c:pt idx="8">
                  <c:v>4626.5810000000001</c:v>
                </c:pt>
                <c:pt idx="9">
                  <c:v>3983.9474</c:v>
                </c:pt>
                <c:pt idx="10">
                  <c:v>3490.1123999999995</c:v>
                </c:pt>
                <c:pt idx="11">
                  <c:v>3014.9942000000001</c:v>
                </c:pt>
                <c:pt idx="12">
                  <c:v>2697.3229999999999</c:v>
                </c:pt>
                <c:pt idx="13">
                  <c:v>2425.9258</c:v>
                </c:pt>
                <c:pt idx="14">
                  <c:v>2085.9654</c:v>
                </c:pt>
                <c:pt idx="15">
                  <c:v>1500.2750000000001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EE6-0845-BD46-7604E5804DD1}"/>
            </c:ext>
          </c:extLst>
        </c:ser>
        <c:ser>
          <c:idx val="5"/>
          <c:order val="10"/>
          <c:tx>
            <c:strRef>
              <c:f>'AWS 16x c5n.2xlarge - 50K-100K'!$D$263</c:f>
              <c:strCache>
                <c:ptCount val="1"/>
                <c:pt idx="0">
                  <c:v>100K Sparse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'AWS 16x c5n.2xlarge - 50K-100K'!$B$243:$B$258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16x c5n.2xlarge - 50K-100K'!$L$268:$L$283</c:f>
              <c:numCache>
                <c:formatCode>#,##0.000</c:formatCode>
                <c:ptCount val="16"/>
                <c:pt idx="0">
                  <c:v>37569.375</c:v>
                </c:pt>
                <c:pt idx="1">
                  <c:v>23260.6944</c:v>
                </c:pt>
                <c:pt idx="2">
                  <c:v>15090.291399999998</c:v>
                </c:pt>
                <c:pt idx="3">
                  <c:v>12683.801200000002</c:v>
                </c:pt>
                <c:pt idx="4">
                  <c:v>10263.891</c:v>
                </c:pt>
                <c:pt idx="5">
                  <c:v>8440.9236000000019</c:v>
                </c:pt>
                <c:pt idx="6">
                  <c:v>7194.9206000000004</c:v>
                </c:pt>
                <c:pt idx="7">
                  <c:v>6383.5165999999999</c:v>
                </c:pt>
                <c:pt idx="8">
                  <c:v>5219.1604000000007</c:v>
                </c:pt>
                <c:pt idx="9">
                  <c:v>4595.8807999999999</c:v>
                </c:pt>
                <c:pt idx="10">
                  <c:v>3938.6057999999998</c:v>
                </c:pt>
                <c:pt idx="11">
                  <c:v>3235.8850000000002</c:v>
                </c:pt>
                <c:pt idx="12">
                  <c:v>1948.2876000000001</c:v>
                </c:pt>
                <c:pt idx="13">
                  <c:v>1670.2440000000001</c:v>
                </c:pt>
                <c:pt idx="14">
                  <c:v>1181.8009999999999</c:v>
                </c:pt>
                <c:pt idx="15">
                  <c:v>1036.4270000000001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EE6-0845-BD46-7604E5804D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9137999"/>
        <c:axId val="1698763631"/>
      </c:lineChart>
      <c:catAx>
        <c:axId val="16991379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</a:t>
                </a:r>
                <a:r>
                  <a:rPr lang="en-US" baseline="0"/>
                  <a:t> of Nodes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763631"/>
        <c:crosses val="autoZero"/>
        <c:auto val="1"/>
        <c:lblAlgn val="ctr"/>
        <c:lblOffset val="100"/>
        <c:noMultiLvlLbl val="0"/>
      </c:catAx>
      <c:valAx>
        <c:axId val="169876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Algorithm</a:t>
                </a:r>
                <a:r>
                  <a:rPr lang="en-US" baseline="0"/>
                  <a:t> Runtime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137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sng" strike="noStrike" baseline="0">
                <a:effectLst/>
              </a:rPr>
              <a:t>MPI-CPU (Cluster) Dijkstra - </a:t>
            </a:r>
            <a:r>
              <a:rPr lang="en-US" b="1" u="sng"/>
              <a:t>50K-100K</a:t>
            </a:r>
            <a:r>
              <a:rPr lang="en-US" b="1" u="sng" baseline="0"/>
              <a:t> - </a:t>
            </a:r>
            <a:r>
              <a:rPr lang="en-US" b="1" u="sng"/>
              <a:t>Medium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'AWS 16x c5n.2xlarge - 50K-100K'!$D$296</c:f>
              <c:strCache>
                <c:ptCount val="1"/>
                <c:pt idx="0">
                  <c:v>50K Medium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'AWS 16x c5n.2xlarge - 50K-100K'!$B$526:$B$541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16x c5n.2xlarge - 50K-100K'!$L$301:$L$316</c:f>
              <c:numCache>
                <c:formatCode>#,##0.000</c:formatCode>
                <c:ptCount val="16"/>
                <c:pt idx="0">
                  <c:v>12238.6006</c:v>
                </c:pt>
                <c:pt idx="1">
                  <c:v>6299.3440000000001</c:v>
                </c:pt>
                <c:pt idx="2">
                  <c:v>4007.4578000000001</c:v>
                </c:pt>
                <c:pt idx="3">
                  <c:v>2618.8294000000001</c:v>
                </c:pt>
                <c:pt idx="4">
                  <c:v>2049.3540000000003</c:v>
                </c:pt>
                <c:pt idx="5">
                  <c:v>1798.8383999999999</c:v>
                </c:pt>
                <c:pt idx="6">
                  <c:v>1554.2349999999999</c:v>
                </c:pt>
                <c:pt idx="7">
                  <c:v>1347.0608</c:v>
                </c:pt>
                <c:pt idx="8">
                  <c:v>1186.0728000000001</c:v>
                </c:pt>
                <c:pt idx="9">
                  <c:v>1059.626</c:v>
                </c:pt>
                <c:pt idx="10">
                  <c:v>997.88819999999998</c:v>
                </c:pt>
                <c:pt idx="11">
                  <c:v>883.95</c:v>
                </c:pt>
                <c:pt idx="12">
                  <c:v>846.9538</c:v>
                </c:pt>
                <c:pt idx="13">
                  <c:v>796.66279999999995</c:v>
                </c:pt>
                <c:pt idx="14">
                  <c:v>773.76</c:v>
                </c:pt>
                <c:pt idx="15">
                  <c:v>693.64819999999997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CF-A545-B763-E8B3FEC43F7F}"/>
            </c:ext>
          </c:extLst>
        </c:ser>
        <c:ser>
          <c:idx val="6"/>
          <c:order val="1"/>
          <c:tx>
            <c:strRef>
              <c:f>'AWS 16x c5n.2xlarge - 50K-100K'!$D$321</c:f>
              <c:strCache>
                <c:ptCount val="1"/>
                <c:pt idx="0">
                  <c:v>55K Medium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'AWS 16x c5n.2xlarge - 50K-100K'!$B$526:$B$541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16x c5n.2xlarge - 50K-100K'!$L$326:$L$341</c:f>
              <c:numCache>
                <c:formatCode>#,##0.000</c:formatCode>
                <c:ptCount val="16"/>
                <c:pt idx="0">
                  <c:v>15505.712</c:v>
                </c:pt>
                <c:pt idx="1">
                  <c:v>7885.1903999999995</c:v>
                </c:pt>
                <c:pt idx="2">
                  <c:v>4833.5686000000005</c:v>
                </c:pt>
                <c:pt idx="3">
                  <c:v>3528.7107999999998</c:v>
                </c:pt>
                <c:pt idx="4">
                  <c:v>2632.7979999999998</c:v>
                </c:pt>
                <c:pt idx="5">
                  <c:v>2118.6576</c:v>
                </c:pt>
                <c:pt idx="6">
                  <c:v>1794.5901999999999</c:v>
                </c:pt>
                <c:pt idx="7">
                  <c:v>1563.4486000000002</c:v>
                </c:pt>
                <c:pt idx="8">
                  <c:v>1386.8628000000001</c:v>
                </c:pt>
                <c:pt idx="9">
                  <c:v>1267.3044000000002</c:v>
                </c:pt>
                <c:pt idx="10">
                  <c:v>1158.4708000000001</c:v>
                </c:pt>
                <c:pt idx="11">
                  <c:v>1017.0934</c:v>
                </c:pt>
                <c:pt idx="12">
                  <c:v>985.01959999999997</c:v>
                </c:pt>
                <c:pt idx="13">
                  <c:v>903.55079999999998</c:v>
                </c:pt>
                <c:pt idx="14">
                  <c:v>834.33459999999991</c:v>
                </c:pt>
                <c:pt idx="15">
                  <c:v>793.55200000000013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CF-A545-B763-E8B3FEC43F7F}"/>
            </c:ext>
          </c:extLst>
        </c:ser>
        <c:ser>
          <c:idx val="1"/>
          <c:order val="2"/>
          <c:tx>
            <c:strRef>
              <c:f>'AWS 16x c5n.2xlarge - 50K-100K'!$D$346</c:f>
              <c:strCache>
                <c:ptCount val="1"/>
                <c:pt idx="0">
                  <c:v>60K Medium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'AWS 16x c5n.2xlarge - 50K-100K'!$B$526:$B$541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16x c5n.2xlarge - 50K-100K'!$L$351:$L$366</c:f>
              <c:numCache>
                <c:formatCode>#,##0.000</c:formatCode>
                <c:ptCount val="16"/>
                <c:pt idx="0">
                  <c:v>17398.752999999997</c:v>
                </c:pt>
                <c:pt idx="1">
                  <c:v>9915.7322000000004</c:v>
                </c:pt>
                <c:pt idx="2">
                  <c:v>5330.2673999999997</c:v>
                </c:pt>
                <c:pt idx="3">
                  <c:v>4053.9704000000006</c:v>
                </c:pt>
                <c:pt idx="4">
                  <c:v>2981.0223999999998</c:v>
                </c:pt>
                <c:pt idx="5">
                  <c:v>2564.8712000000005</c:v>
                </c:pt>
                <c:pt idx="6">
                  <c:v>2187.7239999999997</c:v>
                </c:pt>
                <c:pt idx="7">
                  <c:v>1920.0011999999999</c:v>
                </c:pt>
                <c:pt idx="8">
                  <c:v>1659.1813999999999</c:v>
                </c:pt>
                <c:pt idx="9">
                  <c:v>1464.181</c:v>
                </c:pt>
                <c:pt idx="10">
                  <c:v>1334.6835999999998</c:v>
                </c:pt>
                <c:pt idx="11">
                  <c:v>1214.5360000000001</c:v>
                </c:pt>
                <c:pt idx="12">
                  <c:v>1162.8031999999998</c:v>
                </c:pt>
                <c:pt idx="13">
                  <c:v>1116.3111999999999</c:v>
                </c:pt>
                <c:pt idx="14">
                  <c:v>1006.9150000000002</c:v>
                </c:pt>
                <c:pt idx="15">
                  <c:v>939.33920000000001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CF-A545-B763-E8B3FEC43F7F}"/>
            </c:ext>
          </c:extLst>
        </c:ser>
        <c:ser>
          <c:idx val="7"/>
          <c:order val="3"/>
          <c:tx>
            <c:strRef>
              <c:f>'AWS 16x c5n.2xlarge - 50K-100K'!$D$371</c:f>
              <c:strCache>
                <c:ptCount val="1"/>
                <c:pt idx="0">
                  <c:v>65K Medium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'AWS 16x c5n.2xlarge - 50K-100K'!$B$526:$B$541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16x c5n.2xlarge - 50K-100K'!$L$376:$L$391</c:f>
              <c:numCache>
                <c:formatCode>#,##0.000</c:formatCode>
                <c:ptCount val="16"/>
                <c:pt idx="0">
                  <c:v>20109.845600000001</c:v>
                </c:pt>
                <c:pt idx="1">
                  <c:v>10494.1162</c:v>
                </c:pt>
                <c:pt idx="2">
                  <c:v>7355.3118000000004</c:v>
                </c:pt>
                <c:pt idx="3">
                  <c:v>5102.0994000000001</c:v>
                </c:pt>
                <c:pt idx="4">
                  <c:v>3450.2738000000004</c:v>
                </c:pt>
                <c:pt idx="5">
                  <c:v>2841.7642000000001</c:v>
                </c:pt>
                <c:pt idx="6">
                  <c:v>2409.6767999999997</c:v>
                </c:pt>
                <c:pt idx="7">
                  <c:v>2093.7118</c:v>
                </c:pt>
                <c:pt idx="8">
                  <c:v>1821.502</c:v>
                </c:pt>
                <c:pt idx="9">
                  <c:v>1767.4443999999999</c:v>
                </c:pt>
                <c:pt idx="10">
                  <c:v>1617.1685999999997</c:v>
                </c:pt>
                <c:pt idx="11">
                  <c:v>1465.2581999999998</c:v>
                </c:pt>
                <c:pt idx="12">
                  <c:v>1432.1852000000001</c:v>
                </c:pt>
                <c:pt idx="13">
                  <c:v>1437.0122000000001</c:v>
                </c:pt>
                <c:pt idx="14">
                  <c:v>1307.6078</c:v>
                </c:pt>
                <c:pt idx="15">
                  <c:v>1221.9551999999999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BCF-A545-B763-E8B3FEC43F7F}"/>
            </c:ext>
          </c:extLst>
        </c:ser>
        <c:ser>
          <c:idx val="2"/>
          <c:order val="4"/>
          <c:tx>
            <c:strRef>
              <c:f>'AWS 16x c5n.2xlarge - 50K-100K'!$D$396</c:f>
              <c:strCache>
                <c:ptCount val="1"/>
                <c:pt idx="0">
                  <c:v>70K Medium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'AWS 16x c5n.2xlarge - 50K-100K'!$B$526:$B$541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16x c5n.2xlarge - 50K-100K'!$L$401:$L$416</c:f>
              <c:numCache>
                <c:formatCode>#,##0.000</c:formatCode>
                <c:ptCount val="16"/>
                <c:pt idx="0">
                  <c:v>22157.782599999999</c:v>
                </c:pt>
                <c:pt idx="1">
                  <c:v>13018.483000000002</c:v>
                </c:pt>
                <c:pt idx="2">
                  <c:v>7845.2691999999997</c:v>
                </c:pt>
                <c:pt idx="3">
                  <c:v>5504.9679999999998</c:v>
                </c:pt>
                <c:pt idx="4">
                  <c:v>4610.8368</c:v>
                </c:pt>
                <c:pt idx="5">
                  <c:v>3657.9934000000003</c:v>
                </c:pt>
                <c:pt idx="6">
                  <c:v>2867.1572000000001</c:v>
                </c:pt>
                <c:pt idx="7">
                  <c:v>2456.9928000000004</c:v>
                </c:pt>
                <c:pt idx="8">
                  <c:v>2173.0183999999999</c:v>
                </c:pt>
                <c:pt idx="9">
                  <c:v>1906.3583999999998</c:v>
                </c:pt>
                <c:pt idx="10">
                  <c:v>1725.8547999999998</c:v>
                </c:pt>
                <c:pt idx="11">
                  <c:v>1594.6802000000002</c:v>
                </c:pt>
                <c:pt idx="12">
                  <c:v>1490.8444000000002</c:v>
                </c:pt>
                <c:pt idx="13">
                  <c:v>1441.6795999999999</c:v>
                </c:pt>
                <c:pt idx="14">
                  <c:v>1333.2221999999997</c:v>
                </c:pt>
                <c:pt idx="15">
                  <c:v>1215.3219999999999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BCF-A545-B763-E8B3FEC43F7F}"/>
            </c:ext>
          </c:extLst>
        </c:ser>
        <c:ser>
          <c:idx val="8"/>
          <c:order val="5"/>
          <c:tx>
            <c:strRef>
              <c:f>'AWS 16x c5n.2xlarge - 50K-100K'!$D$421</c:f>
              <c:strCache>
                <c:ptCount val="1"/>
                <c:pt idx="0">
                  <c:v>75K Medium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'AWS 16x c5n.2xlarge - 50K-100K'!$B$526:$B$541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16x c5n.2xlarge - 50K-100K'!$L$426:$L$441</c:f>
              <c:numCache>
                <c:formatCode>#,##0.000</c:formatCode>
                <c:ptCount val="16"/>
                <c:pt idx="0">
                  <c:v>29872.154200000001</c:v>
                </c:pt>
                <c:pt idx="1">
                  <c:v>13865.829600000001</c:v>
                </c:pt>
                <c:pt idx="2">
                  <c:v>9669.117000000002</c:v>
                </c:pt>
                <c:pt idx="3">
                  <c:v>6438.1305999999995</c:v>
                </c:pt>
                <c:pt idx="4">
                  <c:v>5287.1750000000002</c:v>
                </c:pt>
                <c:pt idx="5">
                  <c:v>4120.8685999999998</c:v>
                </c:pt>
                <c:pt idx="6">
                  <c:v>3390.5442000000003</c:v>
                </c:pt>
                <c:pt idx="7">
                  <c:v>2722.9792000000002</c:v>
                </c:pt>
                <c:pt idx="8">
                  <c:v>2463.4049999999997</c:v>
                </c:pt>
                <c:pt idx="9">
                  <c:v>2266.0025999999998</c:v>
                </c:pt>
                <c:pt idx="10">
                  <c:v>2103.3977999999997</c:v>
                </c:pt>
                <c:pt idx="11">
                  <c:v>1916.2464</c:v>
                </c:pt>
                <c:pt idx="12">
                  <c:v>1678.3504</c:v>
                </c:pt>
                <c:pt idx="13">
                  <c:v>1582.7462</c:v>
                </c:pt>
                <c:pt idx="14">
                  <c:v>1565.6483999999998</c:v>
                </c:pt>
                <c:pt idx="15">
                  <c:v>1423.9146000000001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BCF-A545-B763-E8B3FEC43F7F}"/>
            </c:ext>
          </c:extLst>
        </c:ser>
        <c:ser>
          <c:idx val="3"/>
          <c:order val="6"/>
          <c:tx>
            <c:strRef>
              <c:f>'AWS 16x c5n.2xlarge - 50K-100K'!$D$446</c:f>
              <c:strCache>
                <c:ptCount val="1"/>
                <c:pt idx="0">
                  <c:v>80K Medium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'AWS 16x c5n.2xlarge - 50K-100K'!$B$526:$B$541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16x c5n.2xlarge - 50K-100K'!$L$451:$L$466</c:f>
              <c:numCache>
                <c:formatCode>#,##0.000</c:formatCode>
                <c:ptCount val="16"/>
                <c:pt idx="0">
                  <c:v>33217.788600000007</c:v>
                </c:pt>
                <c:pt idx="1">
                  <c:v>17708.6106</c:v>
                </c:pt>
                <c:pt idx="2">
                  <c:v>10890.26</c:v>
                </c:pt>
                <c:pt idx="3">
                  <c:v>7588.693400000001</c:v>
                </c:pt>
                <c:pt idx="4">
                  <c:v>5438.9178000000002</c:v>
                </c:pt>
                <c:pt idx="5">
                  <c:v>4603.7159999999994</c:v>
                </c:pt>
                <c:pt idx="6">
                  <c:v>3962.3702000000003</c:v>
                </c:pt>
                <c:pt idx="7">
                  <c:v>3055.1253999999999</c:v>
                </c:pt>
                <c:pt idx="8">
                  <c:v>2765.5740000000001</c:v>
                </c:pt>
                <c:pt idx="9">
                  <c:v>2528.8933999999999</c:v>
                </c:pt>
                <c:pt idx="10">
                  <c:v>2262.0956000000001</c:v>
                </c:pt>
                <c:pt idx="11">
                  <c:v>2084.6713999999997</c:v>
                </c:pt>
                <c:pt idx="12">
                  <c:v>1927.1865999999998</c:v>
                </c:pt>
                <c:pt idx="13">
                  <c:v>1789.1560000000002</c:v>
                </c:pt>
                <c:pt idx="14">
                  <c:v>1693.0237999999997</c:v>
                </c:pt>
                <c:pt idx="15">
                  <c:v>1645.7858000000001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BCF-A545-B763-E8B3FEC43F7F}"/>
            </c:ext>
          </c:extLst>
        </c:ser>
        <c:ser>
          <c:idx val="9"/>
          <c:order val="7"/>
          <c:tx>
            <c:strRef>
              <c:f>'AWS 16x c5n.2xlarge - 50K-100K'!$D$471</c:f>
              <c:strCache>
                <c:ptCount val="1"/>
                <c:pt idx="0">
                  <c:v>85K Medium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'AWS 16x c5n.2xlarge - 50K-100K'!$B$526:$B$541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16x c5n.2xlarge - 50K-100K'!$L$476:$L$491</c:f>
              <c:numCache>
                <c:formatCode>#,##0.000</c:formatCode>
                <c:ptCount val="16"/>
                <c:pt idx="0">
                  <c:v>58454.304800000005</c:v>
                </c:pt>
                <c:pt idx="1">
                  <c:v>19471.191999999999</c:v>
                </c:pt>
                <c:pt idx="2">
                  <c:v>13157.588800000001</c:v>
                </c:pt>
                <c:pt idx="3">
                  <c:v>9133.5018</c:v>
                </c:pt>
                <c:pt idx="4">
                  <c:v>6561.5505999999996</c:v>
                </c:pt>
                <c:pt idx="5">
                  <c:v>5448.5150000000003</c:v>
                </c:pt>
                <c:pt idx="6">
                  <c:v>4389.2856000000002</c:v>
                </c:pt>
                <c:pt idx="7">
                  <c:v>4051.1203999999998</c:v>
                </c:pt>
                <c:pt idx="8">
                  <c:v>3355.6490000000003</c:v>
                </c:pt>
                <c:pt idx="9">
                  <c:v>2951.8722000000002</c:v>
                </c:pt>
                <c:pt idx="10">
                  <c:v>2761.5590000000002</c:v>
                </c:pt>
                <c:pt idx="11">
                  <c:v>2579.3616000000002</c:v>
                </c:pt>
                <c:pt idx="12">
                  <c:v>2394.6576</c:v>
                </c:pt>
                <c:pt idx="13">
                  <c:v>2197.3726000000001</c:v>
                </c:pt>
                <c:pt idx="14">
                  <c:v>2049.6735999999996</c:v>
                </c:pt>
                <c:pt idx="15">
                  <c:v>1854.1709999999998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BCF-A545-B763-E8B3FEC43F7F}"/>
            </c:ext>
          </c:extLst>
        </c:ser>
        <c:ser>
          <c:idx val="4"/>
          <c:order val="8"/>
          <c:tx>
            <c:strRef>
              <c:f>'AWS 16x c5n.2xlarge - 50K-100K'!$D$496</c:f>
              <c:strCache>
                <c:ptCount val="1"/>
                <c:pt idx="0">
                  <c:v>90K Medium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'AWS 16x c5n.2xlarge - 50K-100K'!$B$526:$B$541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16x c5n.2xlarge - 50K-100K'!$L$501:$L$516</c:f>
              <c:numCache>
                <c:formatCode>#,##0.000</c:formatCode>
                <c:ptCount val="16"/>
                <c:pt idx="0">
                  <c:v>41996.918000000005</c:v>
                </c:pt>
                <c:pt idx="1">
                  <c:v>22845.941599999998</c:v>
                </c:pt>
                <c:pt idx="2">
                  <c:v>14924.594000000001</c:v>
                </c:pt>
                <c:pt idx="3">
                  <c:v>10281.2474</c:v>
                </c:pt>
                <c:pt idx="4">
                  <c:v>8087.4791999999998</c:v>
                </c:pt>
                <c:pt idx="5">
                  <c:v>6160.6256000000003</c:v>
                </c:pt>
                <c:pt idx="6">
                  <c:v>5118.0935999999992</c:v>
                </c:pt>
                <c:pt idx="7">
                  <c:v>4380.2356</c:v>
                </c:pt>
                <c:pt idx="8">
                  <c:v>4000.2071999999998</c:v>
                </c:pt>
                <c:pt idx="9">
                  <c:v>3188.9494000000004</c:v>
                </c:pt>
                <c:pt idx="10">
                  <c:v>2892.5679999999998</c:v>
                </c:pt>
                <c:pt idx="11">
                  <c:v>2653.6722</c:v>
                </c:pt>
                <c:pt idx="12">
                  <c:v>2358.5646000000002</c:v>
                </c:pt>
                <c:pt idx="13">
                  <c:v>2149.3986</c:v>
                </c:pt>
                <c:pt idx="14">
                  <c:v>2116.5286000000001</c:v>
                </c:pt>
                <c:pt idx="15">
                  <c:v>2124.0739999999996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BCF-A545-B763-E8B3FEC43F7F}"/>
            </c:ext>
          </c:extLst>
        </c:ser>
        <c:ser>
          <c:idx val="10"/>
          <c:order val="9"/>
          <c:tx>
            <c:strRef>
              <c:f>'AWS 16x c5n.2xlarge - 50K-100K'!$D$521</c:f>
              <c:strCache>
                <c:ptCount val="1"/>
                <c:pt idx="0">
                  <c:v>95K Medium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'AWS 16x c5n.2xlarge - 50K-100K'!$B$526:$B$541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16x c5n.2xlarge - 50K-100K'!$L$526:$L$541</c:f>
              <c:numCache>
                <c:formatCode>#,##0.000</c:formatCode>
                <c:ptCount val="16"/>
                <c:pt idx="0">
                  <c:v>44027.884200000008</c:v>
                </c:pt>
                <c:pt idx="1">
                  <c:v>26656.456799999996</c:v>
                </c:pt>
                <c:pt idx="2">
                  <c:v>16831.474200000004</c:v>
                </c:pt>
                <c:pt idx="3">
                  <c:v>11736.360400000001</c:v>
                </c:pt>
                <c:pt idx="4">
                  <c:v>9502.4101999999984</c:v>
                </c:pt>
                <c:pt idx="5">
                  <c:v>6296.1057999999994</c:v>
                </c:pt>
                <c:pt idx="6">
                  <c:v>5358.5877999999993</c:v>
                </c:pt>
                <c:pt idx="7">
                  <c:v>4987.3581999999997</c:v>
                </c:pt>
                <c:pt idx="8">
                  <c:v>4288.9731999999995</c:v>
                </c:pt>
                <c:pt idx="9">
                  <c:v>3774.0558000000005</c:v>
                </c:pt>
                <c:pt idx="10">
                  <c:v>3272.9724000000001</c:v>
                </c:pt>
                <c:pt idx="11">
                  <c:v>2918.4458</c:v>
                </c:pt>
                <c:pt idx="12">
                  <c:v>2798.9977999999996</c:v>
                </c:pt>
                <c:pt idx="13">
                  <c:v>2618.8591999999999</c:v>
                </c:pt>
                <c:pt idx="14">
                  <c:v>2422.9917999999998</c:v>
                </c:pt>
                <c:pt idx="15">
                  <c:v>2182.4829999999997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BCF-A545-B763-E8B3FEC43F7F}"/>
            </c:ext>
          </c:extLst>
        </c:ser>
        <c:ser>
          <c:idx val="5"/>
          <c:order val="10"/>
          <c:tx>
            <c:strRef>
              <c:f>'AWS 16x c5n.2xlarge - 50K-100K'!$D$546</c:f>
              <c:strCache>
                <c:ptCount val="1"/>
                <c:pt idx="0">
                  <c:v>100K Medium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'AWS 16x c5n.2xlarge - 50K-100K'!$B$526:$B$541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16x c5n.2xlarge - 50K-100K'!$L$551:$L$566</c:f>
              <c:numCache>
                <c:formatCode>#,##0.000</c:formatCode>
                <c:ptCount val="16"/>
                <c:pt idx="0">
                  <c:v>88235.358399999997</c:v>
                </c:pt>
                <c:pt idx="1">
                  <c:v>36711.297399999996</c:v>
                </c:pt>
                <c:pt idx="2">
                  <c:v>19631.111599999997</c:v>
                </c:pt>
                <c:pt idx="3">
                  <c:v>12801.916400000002</c:v>
                </c:pt>
                <c:pt idx="4">
                  <c:v>9653.5295999999998</c:v>
                </c:pt>
                <c:pt idx="5">
                  <c:v>8363.8143999999993</c:v>
                </c:pt>
                <c:pt idx="6">
                  <c:v>6061.0093999999999</c:v>
                </c:pt>
                <c:pt idx="7">
                  <c:v>5042.3606</c:v>
                </c:pt>
                <c:pt idx="8">
                  <c:v>4499.8378000000012</c:v>
                </c:pt>
                <c:pt idx="9">
                  <c:v>4003.9283999999998</c:v>
                </c:pt>
                <c:pt idx="10">
                  <c:v>3689.4854</c:v>
                </c:pt>
                <c:pt idx="11">
                  <c:v>3419.1005999999993</c:v>
                </c:pt>
                <c:pt idx="12">
                  <c:v>3284.8619999999996</c:v>
                </c:pt>
                <c:pt idx="13">
                  <c:v>2877.0644000000002</c:v>
                </c:pt>
                <c:pt idx="14">
                  <c:v>2809.6995999999999</c:v>
                </c:pt>
                <c:pt idx="15">
                  <c:v>2552.9854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BCF-A545-B763-E8B3FEC43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9137999"/>
        <c:axId val="1698763631"/>
      </c:lineChart>
      <c:catAx>
        <c:axId val="16991379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</a:t>
                </a:r>
                <a:r>
                  <a:rPr lang="en-US" baseline="0"/>
                  <a:t> of Nodes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763631"/>
        <c:crosses val="autoZero"/>
        <c:auto val="1"/>
        <c:lblAlgn val="ctr"/>
        <c:lblOffset val="100"/>
        <c:noMultiLvlLbl val="0"/>
      </c:catAx>
      <c:valAx>
        <c:axId val="169876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Algorithm</a:t>
                </a:r>
                <a:r>
                  <a:rPr lang="en-US" baseline="0"/>
                  <a:t> Runtime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137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6" Type="http://schemas.openxmlformats.org/officeDocument/2006/relationships/chart" Target="../charts/chart19.xml"/><Relationship Id="rId5" Type="http://schemas.openxmlformats.org/officeDocument/2006/relationships/chart" Target="../charts/chart18.xml"/><Relationship Id="rId4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57150</xdr:colOff>
      <xdr:row>10</xdr:row>
      <xdr:rowOff>38100</xdr:rowOff>
    </xdr:from>
    <xdr:to>
      <xdr:col>27</xdr:col>
      <xdr:colOff>120650</xdr:colOff>
      <xdr:row>32</xdr:row>
      <xdr:rowOff>139700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2FE77E6-38A7-C040-871E-97795294BA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44450</xdr:colOff>
      <xdr:row>293</xdr:row>
      <xdr:rowOff>38100</xdr:rowOff>
    </xdr:from>
    <xdr:to>
      <xdr:col>27</xdr:col>
      <xdr:colOff>107950</xdr:colOff>
      <xdr:row>315</xdr:row>
      <xdr:rowOff>139700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305FA1B-2F0B-504C-93DC-A2D43EDE71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44450</xdr:colOff>
      <xdr:row>576</xdr:row>
      <xdr:rowOff>38100</xdr:rowOff>
    </xdr:from>
    <xdr:to>
      <xdr:col>27</xdr:col>
      <xdr:colOff>107950</xdr:colOff>
      <xdr:row>598</xdr:row>
      <xdr:rowOff>139700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AA626D3-032C-4444-8FCC-FFC0C129AA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50800</xdr:colOff>
      <xdr:row>601</xdr:row>
      <xdr:rowOff>50800</xdr:rowOff>
    </xdr:from>
    <xdr:to>
      <xdr:col>27</xdr:col>
      <xdr:colOff>114300</xdr:colOff>
      <xdr:row>623</xdr:row>
      <xdr:rowOff>152400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4DD5F5C-A045-8D4E-A701-E602A528EA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50800</xdr:colOff>
      <xdr:row>318</xdr:row>
      <xdr:rowOff>38100</xdr:rowOff>
    </xdr:from>
    <xdr:to>
      <xdr:col>27</xdr:col>
      <xdr:colOff>114300</xdr:colOff>
      <xdr:row>340</xdr:row>
      <xdr:rowOff>139700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D395073-C68C-FC41-A55D-3A69C39F60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50800</xdr:colOff>
      <xdr:row>35</xdr:row>
      <xdr:rowOff>38100</xdr:rowOff>
    </xdr:from>
    <xdr:to>
      <xdr:col>27</xdr:col>
      <xdr:colOff>114300</xdr:colOff>
      <xdr:row>57</xdr:row>
      <xdr:rowOff>139700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6FEB0F9-0647-6C40-9BBF-F939C7B886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29</xdr:col>
      <xdr:colOff>38100</xdr:colOff>
      <xdr:row>576</xdr:row>
      <xdr:rowOff>25400</xdr:rowOff>
    </xdr:from>
    <xdr:to>
      <xdr:col>44</xdr:col>
      <xdr:colOff>457200</xdr:colOff>
      <xdr:row>612</xdr:row>
      <xdr:rowOff>25400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E69D7D1B-F454-2B42-BF94-71E531DE6D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44450</xdr:colOff>
      <xdr:row>10</xdr:row>
      <xdr:rowOff>50800</xdr:rowOff>
    </xdr:from>
    <xdr:to>
      <xdr:col>27</xdr:col>
      <xdr:colOff>107950</xdr:colOff>
      <xdr:row>32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5E7C32D-0089-B840-83F5-4141C97352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57150</xdr:colOff>
      <xdr:row>293</xdr:row>
      <xdr:rowOff>38100</xdr:rowOff>
    </xdr:from>
    <xdr:to>
      <xdr:col>27</xdr:col>
      <xdr:colOff>120650</xdr:colOff>
      <xdr:row>315</xdr:row>
      <xdr:rowOff>139700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FC1CC81-2233-F043-9EDA-276DC9EF49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50800</xdr:colOff>
      <xdr:row>35</xdr:row>
      <xdr:rowOff>38100</xdr:rowOff>
    </xdr:from>
    <xdr:to>
      <xdr:col>27</xdr:col>
      <xdr:colOff>114300</xdr:colOff>
      <xdr:row>57</xdr:row>
      <xdr:rowOff>139700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1E7DBE0-9456-0747-843C-DFD05E92F8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50800</xdr:colOff>
      <xdr:row>318</xdr:row>
      <xdr:rowOff>38100</xdr:rowOff>
    </xdr:from>
    <xdr:to>
      <xdr:col>27</xdr:col>
      <xdr:colOff>114300</xdr:colOff>
      <xdr:row>340</xdr:row>
      <xdr:rowOff>139700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BE276F2-1EE6-6A47-8F4D-334FBF458B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50800</xdr:colOff>
      <xdr:row>601</xdr:row>
      <xdr:rowOff>38100</xdr:rowOff>
    </xdr:from>
    <xdr:to>
      <xdr:col>27</xdr:col>
      <xdr:colOff>114300</xdr:colOff>
      <xdr:row>623</xdr:row>
      <xdr:rowOff>139700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B8690F7-D97F-CA49-8FBF-213A378234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57150</xdr:colOff>
      <xdr:row>576</xdr:row>
      <xdr:rowOff>38100</xdr:rowOff>
    </xdr:from>
    <xdr:to>
      <xdr:col>27</xdr:col>
      <xdr:colOff>120650</xdr:colOff>
      <xdr:row>598</xdr:row>
      <xdr:rowOff>139700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4750284D-467F-6E4B-9E33-9A0CECCB45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44450</xdr:colOff>
      <xdr:row>10</xdr:row>
      <xdr:rowOff>38100</xdr:rowOff>
    </xdr:from>
    <xdr:to>
      <xdr:col>28</xdr:col>
      <xdr:colOff>107950</xdr:colOff>
      <xdr:row>32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E421D8A-0D34-E544-A4B7-0FFF5C85B0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44450</xdr:colOff>
      <xdr:row>293</xdr:row>
      <xdr:rowOff>25400</xdr:rowOff>
    </xdr:from>
    <xdr:to>
      <xdr:col>28</xdr:col>
      <xdr:colOff>107950</xdr:colOff>
      <xdr:row>315</xdr:row>
      <xdr:rowOff>127000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382C6B1-6D64-E44C-90AB-F8F0B75A8C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31750</xdr:colOff>
      <xdr:row>576</xdr:row>
      <xdr:rowOff>25400</xdr:rowOff>
    </xdr:from>
    <xdr:to>
      <xdr:col>28</xdr:col>
      <xdr:colOff>95250</xdr:colOff>
      <xdr:row>598</xdr:row>
      <xdr:rowOff>127000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5914C5A-333A-7144-8DD0-6AF91436F5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25400</xdr:colOff>
      <xdr:row>601</xdr:row>
      <xdr:rowOff>25400</xdr:rowOff>
    </xdr:from>
    <xdr:to>
      <xdr:col>28</xdr:col>
      <xdr:colOff>88900</xdr:colOff>
      <xdr:row>623</xdr:row>
      <xdr:rowOff>127000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5BC9605-C0D4-A647-9B7C-9827060164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38100</xdr:colOff>
      <xdr:row>318</xdr:row>
      <xdr:rowOff>25400</xdr:rowOff>
    </xdr:from>
    <xdr:to>
      <xdr:col>28</xdr:col>
      <xdr:colOff>101600</xdr:colOff>
      <xdr:row>340</xdr:row>
      <xdr:rowOff>127000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2534B95-FB1A-214C-82E1-3DB1768384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25400</xdr:colOff>
      <xdr:row>35</xdr:row>
      <xdr:rowOff>25400</xdr:rowOff>
    </xdr:from>
    <xdr:to>
      <xdr:col>28</xdr:col>
      <xdr:colOff>88900</xdr:colOff>
      <xdr:row>57</xdr:row>
      <xdr:rowOff>127000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BAD1F5F-D867-334F-8DCE-B422E3157C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77CEE-17E9-1C4E-A2B3-BFB86EF498AB}">
  <dimension ref="B3:O881"/>
  <sheetViews>
    <sheetView tabSelected="1" zoomScaleNormal="100" workbookViewId="0">
      <selection activeCell="B8" sqref="B8"/>
    </sheetView>
  </sheetViews>
  <sheetFormatPr baseColWidth="10" defaultRowHeight="16" x14ac:dyDescent="0.2"/>
  <cols>
    <col min="2" max="2" width="12.83203125" customWidth="1"/>
    <col min="3" max="3" width="2.83203125" customWidth="1"/>
    <col min="5" max="5" width="2.83203125" customWidth="1"/>
    <col min="6" max="6" width="10.83203125" customWidth="1"/>
    <col min="11" max="11" width="2.83203125" customWidth="1"/>
  </cols>
  <sheetData>
    <row r="3" spans="2:15" ht="21" x14ac:dyDescent="0.25">
      <c r="B3" s="11" t="s">
        <v>184</v>
      </c>
      <c r="D3" s="12" t="s">
        <v>183</v>
      </c>
    </row>
    <row r="6" spans="2:15" x14ac:dyDescent="0.2">
      <c r="B6" s="10" t="s">
        <v>18</v>
      </c>
      <c r="D6" t="s">
        <v>214</v>
      </c>
    </row>
    <row r="11" spans="2:15" x14ac:dyDescent="0.2">
      <c r="B11" s="5" t="s">
        <v>2</v>
      </c>
      <c r="D11" s="1" t="s">
        <v>5</v>
      </c>
    </row>
    <row r="13" spans="2:15" x14ac:dyDescent="0.2">
      <c r="B13" s="5" t="s">
        <v>3</v>
      </c>
      <c r="D13" t="s">
        <v>15</v>
      </c>
    </row>
    <row r="14" spans="2:15" x14ac:dyDescent="0.2">
      <c r="H14" t="s">
        <v>0</v>
      </c>
    </row>
    <row r="16" spans="2:15" x14ac:dyDescent="0.2">
      <c r="B16" s="4" t="s">
        <v>6</v>
      </c>
      <c r="F16" s="4">
        <v>1</v>
      </c>
      <c r="G16" s="4">
        <v>2</v>
      </c>
      <c r="H16" s="4">
        <v>3</v>
      </c>
      <c r="I16" s="4">
        <v>4</v>
      </c>
      <c r="J16" s="4">
        <v>5</v>
      </c>
      <c r="L16" s="4" t="s">
        <v>1</v>
      </c>
      <c r="M16" s="4" t="s">
        <v>4</v>
      </c>
      <c r="O16" s="4" t="s">
        <v>210</v>
      </c>
    </row>
    <row r="18" spans="2:15" x14ac:dyDescent="0.2">
      <c r="B18" s="9">
        <v>1</v>
      </c>
      <c r="D18" s="3"/>
      <c r="F18" s="17">
        <v>65.117000000000004</v>
      </c>
      <c r="G18" s="6">
        <v>65.085999999999999</v>
      </c>
      <c r="H18" s="6">
        <v>65.078999999999994</v>
      </c>
      <c r="I18" s="6">
        <v>65.057000000000002</v>
      </c>
      <c r="J18" s="6">
        <v>65.085999999999999</v>
      </c>
      <c r="K18" s="7"/>
      <c r="L18" s="2">
        <f>SUM((F18+G18+H18+I18+J18)/5)</f>
        <v>65.085000000000008</v>
      </c>
      <c r="M18" s="6">
        <v>0</v>
      </c>
      <c r="O18" s="2">
        <f>SUM($L18/L18)</f>
        <v>1</v>
      </c>
    </row>
    <row r="19" spans="2:15" x14ac:dyDescent="0.2">
      <c r="B19" s="9">
        <v>2</v>
      </c>
      <c r="D19" s="3"/>
      <c r="F19" s="17">
        <v>26.466999999999999</v>
      </c>
      <c r="G19" s="6">
        <v>26.465</v>
      </c>
      <c r="H19" s="6">
        <v>26.722000000000001</v>
      </c>
      <c r="I19" s="6">
        <v>26.5</v>
      </c>
      <c r="J19" s="6">
        <v>26.47</v>
      </c>
      <c r="K19" s="7"/>
      <c r="L19" s="2">
        <f t="shared" ref="L19:L33" si="0">SUM((F19+G19+H19+I19+J19)/5)</f>
        <v>26.524799999999999</v>
      </c>
      <c r="M19" s="6">
        <v>0</v>
      </c>
      <c r="O19" s="2">
        <f>SUM($L$18/L19)</f>
        <v>2.4537414042707204</v>
      </c>
    </row>
    <row r="20" spans="2:15" x14ac:dyDescent="0.2">
      <c r="B20" s="9">
        <v>3</v>
      </c>
      <c r="D20" s="3"/>
      <c r="F20" s="17">
        <v>17.701000000000001</v>
      </c>
      <c r="G20" s="6">
        <v>17.635000000000002</v>
      </c>
      <c r="H20" s="6">
        <v>17.539000000000001</v>
      </c>
      <c r="I20" s="6">
        <v>17.343</v>
      </c>
      <c r="J20" s="6">
        <v>17.585000000000001</v>
      </c>
      <c r="K20" s="7"/>
      <c r="L20" s="2">
        <f t="shared" si="0"/>
        <v>17.560600000000001</v>
      </c>
      <c r="M20" s="6">
        <v>0</v>
      </c>
      <c r="O20" s="2">
        <f>SUM($L$18/L20)</f>
        <v>3.7063084404860884</v>
      </c>
    </row>
    <row r="21" spans="2:15" x14ac:dyDescent="0.2">
      <c r="B21" s="9">
        <v>4</v>
      </c>
      <c r="D21" s="3"/>
      <c r="F21" s="17">
        <v>15.303000000000001</v>
      </c>
      <c r="G21" s="6">
        <v>15.185</v>
      </c>
      <c r="H21" s="6">
        <v>15.340999999999999</v>
      </c>
      <c r="I21" s="6">
        <v>15.359</v>
      </c>
      <c r="J21" s="6">
        <v>15.375</v>
      </c>
      <c r="K21" s="7"/>
      <c r="L21" s="2">
        <f t="shared" si="0"/>
        <v>15.3126</v>
      </c>
      <c r="M21" s="6">
        <v>0</v>
      </c>
      <c r="O21" s="2">
        <f t="shared" ref="O21:O33" si="1">SUM($L$18/L21)</f>
        <v>4.2504212217389608</v>
      </c>
    </row>
    <row r="22" spans="2:15" x14ac:dyDescent="0.2">
      <c r="B22" s="9">
        <v>5</v>
      </c>
      <c r="D22" s="3"/>
      <c r="F22" s="17">
        <v>14.358000000000001</v>
      </c>
      <c r="G22" s="6">
        <v>13.691000000000001</v>
      </c>
      <c r="H22" s="6">
        <v>14.026</v>
      </c>
      <c r="I22" s="6">
        <v>13.788</v>
      </c>
      <c r="J22" s="6">
        <v>14.215</v>
      </c>
      <c r="K22" s="7"/>
      <c r="L22" s="2">
        <f t="shared" si="0"/>
        <v>14.015600000000001</v>
      </c>
      <c r="M22" s="6">
        <v>0</v>
      </c>
      <c r="O22" s="2">
        <f t="shared" si="1"/>
        <v>4.6437541025714211</v>
      </c>
    </row>
    <row r="23" spans="2:15" x14ac:dyDescent="0.2">
      <c r="B23" s="9">
        <v>6</v>
      </c>
      <c r="D23" s="3"/>
      <c r="F23" s="17">
        <v>13.811999999999999</v>
      </c>
      <c r="G23" s="6">
        <v>13.297000000000001</v>
      </c>
      <c r="H23" s="6">
        <v>13.538</v>
      </c>
      <c r="I23" s="6">
        <v>13.685</v>
      </c>
      <c r="J23" s="6">
        <v>13.38</v>
      </c>
      <c r="K23" s="7"/>
      <c r="L23" s="2">
        <f t="shared" si="0"/>
        <v>13.542400000000001</v>
      </c>
      <c r="M23" s="6">
        <v>0</v>
      </c>
      <c r="O23" s="2">
        <f>SUM($L$18/L23)</f>
        <v>4.8060166587901705</v>
      </c>
    </row>
    <row r="24" spans="2:15" x14ac:dyDescent="0.2">
      <c r="B24" s="9">
        <v>7</v>
      </c>
      <c r="D24" s="3"/>
      <c r="F24" s="17">
        <v>13.22</v>
      </c>
      <c r="G24" s="6">
        <v>13.186</v>
      </c>
      <c r="H24" s="6">
        <v>12.597</v>
      </c>
      <c r="I24" s="6">
        <v>12.590999999999999</v>
      </c>
      <c r="J24" s="6">
        <v>12.787000000000001</v>
      </c>
      <c r="K24" s="7"/>
      <c r="L24" s="2">
        <f t="shared" si="0"/>
        <v>12.876200000000001</v>
      </c>
      <c r="M24" s="6">
        <v>0</v>
      </c>
      <c r="O24" s="2">
        <f t="shared" si="1"/>
        <v>5.0546745157732875</v>
      </c>
    </row>
    <row r="25" spans="2:15" x14ac:dyDescent="0.2">
      <c r="B25" s="9">
        <v>8</v>
      </c>
      <c r="D25" s="3"/>
      <c r="F25" s="17">
        <v>12.957000000000001</v>
      </c>
      <c r="G25" s="6">
        <v>12.667</v>
      </c>
      <c r="H25" s="6">
        <v>12.066000000000001</v>
      </c>
      <c r="I25" s="6">
        <v>12.506</v>
      </c>
      <c r="J25" s="6">
        <v>12.789</v>
      </c>
      <c r="K25" s="7"/>
      <c r="L25" s="2">
        <f t="shared" si="0"/>
        <v>12.597000000000001</v>
      </c>
      <c r="M25" s="6">
        <v>0</v>
      </c>
      <c r="O25" s="2">
        <f t="shared" si="1"/>
        <v>5.1667063586568229</v>
      </c>
    </row>
    <row r="26" spans="2:15" x14ac:dyDescent="0.2">
      <c r="B26" s="9">
        <v>9</v>
      </c>
      <c r="D26" s="3"/>
      <c r="F26" s="17">
        <v>13.936999999999999</v>
      </c>
      <c r="G26" s="6">
        <v>13.837</v>
      </c>
      <c r="H26" s="6">
        <v>13.513999999999999</v>
      </c>
      <c r="I26" s="6">
        <v>13.423999999999999</v>
      </c>
      <c r="J26" s="6">
        <v>13.759</v>
      </c>
      <c r="K26" s="7"/>
      <c r="L26" s="2">
        <f t="shared" si="0"/>
        <v>13.6942</v>
      </c>
      <c r="M26" s="6">
        <v>0</v>
      </c>
      <c r="O26" s="2">
        <f t="shared" si="1"/>
        <v>4.7527420367746931</v>
      </c>
    </row>
    <row r="27" spans="2:15" x14ac:dyDescent="0.2">
      <c r="B27" s="9">
        <v>10</v>
      </c>
      <c r="D27" s="3"/>
      <c r="F27" s="17">
        <v>14.053000000000001</v>
      </c>
      <c r="G27" s="6">
        <v>13.446</v>
      </c>
      <c r="H27" s="6">
        <v>13.992000000000001</v>
      </c>
      <c r="I27" s="6">
        <v>13.877000000000001</v>
      </c>
      <c r="J27" s="6">
        <v>13.865</v>
      </c>
      <c r="K27" s="7"/>
      <c r="L27" s="2">
        <f t="shared" si="0"/>
        <v>13.8466</v>
      </c>
      <c r="M27" s="6">
        <v>0</v>
      </c>
      <c r="O27" s="2">
        <f t="shared" si="1"/>
        <v>4.7004318749729181</v>
      </c>
    </row>
    <row r="28" spans="2:15" x14ac:dyDescent="0.2">
      <c r="B28" s="9">
        <v>11</v>
      </c>
      <c r="D28" s="3"/>
      <c r="F28" s="17">
        <v>13.996</v>
      </c>
      <c r="G28" s="6">
        <v>13.773999999999999</v>
      </c>
      <c r="H28" s="6">
        <v>14.016999999999999</v>
      </c>
      <c r="I28" s="6">
        <v>13.443</v>
      </c>
      <c r="J28" s="6">
        <v>13.968999999999999</v>
      </c>
      <c r="K28" s="7"/>
      <c r="L28" s="2">
        <f t="shared" si="0"/>
        <v>13.8398</v>
      </c>
      <c r="M28" s="6">
        <v>0</v>
      </c>
      <c r="O28" s="2">
        <f t="shared" si="1"/>
        <v>4.7027413690949293</v>
      </c>
    </row>
    <row r="29" spans="2:15" x14ac:dyDescent="0.2">
      <c r="B29" s="9">
        <v>12</v>
      </c>
      <c r="D29" s="3"/>
      <c r="F29" s="17">
        <v>14.577</v>
      </c>
      <c r="G29" s="6">
        <v>13.756</v>
      </c>
      <c r="H29" s="6">
        <v>13.84</v>
      </c>
      <c r="I29" s="6">
        <v>14.156000000000001</v>
      </c>
      <c r="J29" s="6">
        <v>14.313000000000001</v>
      </c>
      <c r="K29" s="7"/>
      <c r="L29" s="2">
        <f t="shared" si="0"/>
        <v>14.128399999999999</v>
      </c>
      <c r="M29" s="6">
        <v>0</v>
      </c>
      <c r="O29" s="2">
        <f t="shared" si="1"/>
        <v>4.6066787463548602</v>
      </c>
    </row>
    <row r="30" spans="2:15" x14ac:dyDescent="0.2">
      <c r="B30" s="9">
        <v>13</v>
      </c>
      <c r="D30" s="3"/>
      <c r="F30" s="17">
        <v>15.044</v>
      </c>
      <c r="G30" s="6">
        <v>15.305</v>
      </c>
      <c r="H30" s="6">
        <v>15.167</v>
      </c>
      <c r="I30" s="6">
        <v>17.664000000000001</v>
      </c>
      <c r="J30" s="6">
        <v>14.91</v>
      </c>
      <c r="K30" s="7"/>
      <c r="L30" s="2">
        <f t="shared" si="0"/>
        <v>15.618</v>
      </c>
      <c r="M30" s="6">
        <v>0</v>
      </c>
      <c r="O30" s="2">
        <f t="shared" si="1"/>
        <v>4.1673069535151752</v>
      </c>
    </row>
    <row r="31" spans="2:15" x14ac:dyDescent="0.2">
      <c r="B31" s="9">
        <v>14</v>
      </c>
      <c r="D31" s="3"/>
      <c r="F31" s="17">
        <v>15.481999999999999</v>
      </c>
      <c r="G31" s="6">
        <v>17.045000000000002</v>
      </c>
      <c r="H31" s="6">
        <v>14.981</v>
      </c>
      <c r="I31" s="6">
        <v>15.35</v>
      </c>
      <c r="J31" s="6">
        <v>15.016999999999999</v>
      </c>
      <c r="K31" s="7"/>
      <c r="L31" s="2">
        <f t="shared" si="0"/>
        <v>15.574999999999999</v>
      </c>
      <c r="M31" s="6">
        <v>0</v>
      </c>
      <c r="O31" s="2">
        <f t="shared" si="1"/>
        <v>4.1788121990369191</v>
      </c>
    </row>
    <row r="32" spans="2:15" x14ac:dyDescent="0.2">
      <c r="B32" s="9">
        <v>15</v>
      </c>
      <c r="D32" s="3"/>
      <c r="F32" s="17">
        <v>15.849</v>
      </c>
      <c r="G32" s="6">
        <v>15.677</v>
      </c>
      <c r="H32" s="6">
        <v>15.221</v>
      </c>
      <c r="I32" s="6">
        <v>15.042999999999999</v>
      </c>
      <c r="J32" s="6">
        <v>15.269</v>
      </c>
      <c r="K32" s="7"/>
      <c r="L32" s="2">
        <f t="shared" si="0"/>
        <v>15.411799999999999</v>
      </c>
      <c r="M32" s="6">
        <v>0</v>
      </c>
      <c r="O32" s="2">
        <f t="shared" si="1"/>
        <v>4.2230628479476771</v>
      </c>
    </row>
    <row r="33" spans="2:15" x14ac:dyDescent="0.2">
      <c r="B33" s="9">
        <v>16</v>
      </c>
      <c r="D33" s="3"/>
      <c r="F33" s="17">
        <v>15.085000000000001</v>
      </c>
      <c r="G33" s="6">
        <v>14.552</v>
      </c>
      <c r="H33" s="6">
        <v>15.026999999999999</v>
      </c>
      <c r="I33" s="6">
        <v>14.609</v>
      </c>
      <c r="J33" s="6">
        <v>14.863</v>
      </c>
      <c r="K33" s="7"/>
      <c r="L33" s="2">
        <f t="shared" si="0"/>
        <v>14.827199999999999</v>
      </c>
      <c r="M33" s="6">
        <v>0</v>
      </c>
      <c r="O33" s="2">
        <f t="shared" si="1"/>
        <v>4.3895678213013927</v>
      </c>
    </row>
    <row r="34" spans="2:15" x14ac:dyDescent="0.2">
      <c r="B34" s="3"/>
      <c r="D34" s="3"/>
      <c r="F34" s="7"/>
      <c r="G34" s="7"/>
      <c r="H34" s="7"/>
      <c r="I34" s="7"/>
      <c r="J34" s="2"/>
      <c r="L34" s="2"/>
      <c r="M34" s="2"/>
    </row>
    <row r="35" spans="2:15" x14ac:dyDescent="0.2">
      <c r="B35" s="3"/>
      <c r="D35" s="3"/>
      <c r="F35" s="7"/>
      <c r="G35" s="7"/>
      <c r="H35" s="7"/>
      <c r="I35" s="7"/>
      <c r="J35" s="2"/>
      <c r="L35" s="2"/>
      <c r="M35" s="2"/>
    </row>
    <row r="36" spans="2:15" x14ac:dyDescent="0.2">
      <c r="B36" s="5" t="s">
        <v>2</v>
      </c>
      <c r="D36" s="1" t="s">
        <v>43</v>
      </c>
    </row>
    <row r="38" spans="2:15" x14ac:dyDescent="0.2">
      <c r="B38" s="5" t="s">
        <v>3</v>
      </c>
      <c r="D38" t="s">
        <v>44</v>
      </c>
    </row>
    <row r="39" spans="2:15" x14ac:dyDescent="0.2">
      <c r="H39" t="s">
        <v>0</v>
      </c>
    </row>
    <row r="41" spans="2:15" x14ac:dyDescent="0.2">
      <c r="B41" s="4" t="s">
        <v>6</v>
      </c>
      <c r="F41" s="4">
        <v>1</v>
      </c>
      <c r="G41" s="4">
        <v>2</v>
      </c>
      <c r="H41" s="4">
        <v>3</v>
      </c>
      <c r="I41" s="4">
        <v>4</v>
      </c>
      <c r="J41" s="4">
        <v>5</v>
      </c>
      <c r="L41" s="4" t="s">
        <v>1</v>
      </c>
      <c r="M41" s="4" t="s">
        <v>4</v>
      </c>
      <c r="O41" s="4" t="s">
        <v>210</v>
      </c>
    </row>
    <row r="43" spans="2:15" x14ac:dyDescent="0.2">
      <c r="B43" s="9">
        <v>1</v>
      </c>
      <c r="D43" s="3"/>
      <c r="F43" s="17">
        <v>63.009</v>
      </c>
      <c r="G43" s="6">
        <v>62.936999999999998</v>
      </c>
      <c r="H43" s="6">
        <v>62.941000000000003</v>
      </c>
      <c r="I43" s="6">
        <v>62.954999999999998</v>
      </c>
      <c r="J43" s="6">
        <v>63.006999999999998</v>
      </c>
      <c r="K43" s="7"/>
      <c r="L43" s="2">
        <f>SUM((F43+G43+H43+I43+J43)/5)</f>
        <v>62.969799999999999</v>
      </c>
      <c r="M43" s="6">
        <v>0</v>
      </c>
      <c r="O43" s="2">
        <f>SUM($L43/L43)</f>
        <v>1</v>
      </c>
    </row>
    <row r="44" spans="2:15" x14ac:dyDescent="0.2">
      <c r="B44" s="9">
        <v>2</v>
      </c>
      <c r="D44" s="3"/>
      <c r="F44" s="17">
        <v>36.737000000000002</v>
      </c>
      <c r="G44" s="6">
        <v>36.665999999999997</v>
      </c>
      <c r="H44" s="6">
        <v>36.432000000000002</v>
      </c>
      <c r="I44" s="6">
        <v>36.375</v>
      </c>
      <c r="J44" s="6">
        <v>36.581000000000003</v>
      </c>
      <c r="K44" s="7"/>
      <c r="L44" s="2">
        <f t="shared" ref="L44:L58" si="2">SUM((F44+G44+H44+I44+J44)/5)</f>
        <v>36.558199999999999</v>
      </c>
      <c r="M44" s="6">
        <v>0</v>
      </c>
      <c r="O44" s="2">
        <f>SUM($L$43/L44)</f>
        <v>1.7224535124814679</v>
      </c>
    </row>
    <row r="45" spans="2:15" x14ac:dyDescent="0.2">
      <c r="B45" s="9">
        <v>3</v>
      </c>
      <c r="D45" s="3"/>
      <c r="F45" s="17">
        <v>23.849</v>
      </c>
      <c r="G45" s="6">
        <v>23.832999999999998</v>
      </c>
      <c r="H45" s="6">
        <v>23.774000000000001</v>
      </c>
      <c r="I45" s="6">
        <v>23.736999999999998</v>
      </c>
      <c r="J45" s="6">
        <v>23.507000000000001</v>
      </c>
      <c r="K45" s="7"/>
      <c r="L45" s="2">
        <f t="shared" si="2"/>
        <v>23.740000000000002</v>
      </c>
      <c r="M45" s="6">
        <v>0</v>
      </c>
      <c r="O45" s="2">
        <f>SUM($L$43/L45)</f>
        <v>2.6524768323504633</v>
      </c>
    </row>
    <row r="46" spans="2:15" x14ac:dyDescent="0.2">
      <c r="B46" s="9">
        <v>4</v>
      </c>
      <c r="D46" s="3"/>
      <c r="F46" s="17">
        <v>17.449000000000002</v>
      </c>
      <c r="G46" s="6">
        <v>17.588000000000001</v>
      </c>
      <c r="H46" s="6">
        <v>17.364999999999998</v>
      </c>
      <c r="I46" s="6">
        <v>17.225000000000001</v>
      </c>
      <c r="J46" s="6">
        <v>17.468</v>
      </c>
      <c r="K46" s="7"/>
      <c r="L46" s="2">
        <f t="shared" si="2"/>
        <v>17.419000000000004</v>
      </c>
      <c r="M46" s="6">
        <v>0</v>
      </c>
      <c r="O46" s="2">
        <f t="shared" ref="O46:O58" si="3">SUM($L$43/L46)</f>
        <v>3.6150066019863361</v>
      </c>
    </row>
    <row r="47" spans="2:15" x14ac:dyDescent="0.2">
      <c r="B47" s="9">
        <v>5</v>
      </c>
      <c r="D47" s="3"/>
      <c r="F47" s="17">
        <v>15.667</v>
      </c>
      <c r="G47" s="6">
        <v>15.176</v>
      </c>
      <c r="H47" s="6">
        <v>15.366</v>
      </c>
      <c r="I47" s="6">
        <v>15.173</v>
      </c>
      <c r="J47" s="6">
        <v>15.28</v>
      </c>
      <c r="K47" s="7"/>
      <c r="L47" s="2">
        <f t="shared" si="2"/>
        <v>15.332400000000002</v>
      </c>
      <c r="M47" s="6">
        <v>0</v>
      </c>
      <c r="O47" s="2">
        <f t="shared" si="3"/>
        <v>4.106976076804675</v>
      </c>
    </row>
    <row r="48" spans="2:15" x14ac:dyDescent="0.2">
      <c r="B48" s="9">
        <v>6</v>
      </c>
      <c r="D48" s="3"/>
      <c r="F48" s="17">
        <v>14.499000000000001</v>
      </c>
      <c r="G48" s="6">
        <v>14.227</v>
      </c>
      <c r="H48" s="6">
        <v>13.977</v>
      </c>
      <c r="I48" s="6">
        <v>14.353999999999999</v>
      </c>
      <c r="J48" s="6">
        <v>14.314</v>
      </c>
      <c r="K48" s="7"/>
      <c r="L48" s="2">
        <f t="shared" si="2"/>
        <v>14.274200000000002</v>
      </c>
      <c r="M48" s="6">
        <v>0</v>
      </c>
      <c r="O48" s="2">
        <f t="shared" si="3"/>
        <v>4.4114416219472892</v>
      </c>
    </row>
    <row r="49" spans="2:15" x14ac:dyDescent="0.2">
      <c r="B49" s="9">
        <v>7</v>
      </c>
      <c r="D49" s="3"/>
      <c r="F49" s="17">
        <v>13.316000000000001</v>
      </c>
      <c r="G49" s="6">
        <v>13.217000000000001</v>
      </c>
      <c r="H49" s="6">
        <v>13.404</v>
      </c>
      <c r="I49" s="6">
        <v>13.644</v>
      </c>
      <c r="J49" s="6">
        <v>13.565</v>
      </c>
      <c r="K49" s="7"/>
      <c r="L49" s="2">
        <f t="shared" si="2"/>
        <v>13.4292</v>
      </c>
      <c r="M49" s="6">
        <v>0</v>
      </c>
      <c r="O49" s="2">
        <f t="shared" si="3"/>
        <v>4.6890209394453874</v>
      </c>
    </row>
    <row r="50" spans="2:15" x14ac:dyDescent="0.2">
      <c r="B50" s="9">
        <v>8</v>
      </c>
      <c r="D50" s="3"/>
      <c r="F50" s="17">
        <v>12.552</v>
      </c>
      <c r="G50" s="6">
        <v>12.25</v>
      </c>
      <c r="H50" s="6">
        <v>12.282999999999999</v>
      </c>
      <c r="I50" s="6">
        <v>12.195</v>
      </c>
      <c r="J50" s="6">
        <v>12.243</v>
      </c>
      <c r="K50" s="7"/>
      <c r="L50" s="2">
        <f t="shared" si="2"/>
        <v>12.304600000000001</v>
      </c>
      <c r="M50" s="6">
        <v>0</v>
      </c>
      <c r="O50" s="2">
        <f t="shared" si="3"/>
        <v>5.1175820424881744</v>
      </c>
    </row>
    <row r="51" spans="2:15" x14ac:dyDescent="0.2">
      <c r="B51" s="9">
        <v>9</v>
      </c>
      <c r="D51" s="3"/>
      <c r="F51" s="17">
        <v>13.43</v>
      </c>
      <c r="G51" s="6">
        <v>13.135</v>
      </c>
      <c r="H51" s="6">
        <v>13.218</v>
      </c>
      <c r="I51" s="6">
        <v>12.957000000000001</v>
      </c>
      <c r="J51" s="6">
        <v>13.423999999999999</v>
      </c>
      <c r="K51" s="7"/>
      <c r="L51" s="2">
        <f t="shared" si="2"/>
        <v>13.232800000000001</v>
      </c>
      <c r="M51" s="6">
        <v>0</v>
      </c>
      <c r="O51" s="2">
        <f t="shared" si="3"/>
        <v>4.7586149567740765</v>
      </c>
    </row>
    <row r="52" spans="2:15" x14ac:dyDescent="0.2">
      <c r="B52" s="9">
        <v>10</v>
      </c>
      <c r="D52" s="3"/>
      <c r="F52" s="17">
        <v>13.295</v>
      </c>
      <c r="G52" s="6">
        <v>13.279</v>
      </c>
      <c r="H52" s="6">
        <v>13.04</v>
      </c>
      <c r="I52" s="6">
        <v>13.16</v>
      </c>
      <c r="J52" s="6">
        <v>13.178000000000001</v>
      </c>
      <c r="K52" s="7"/>
      <c r="L52" s="2">
        <f t="shared" si="2"/>
        <v>13.1904</v>
      </c>
      <c r="M52" s="6">
        <v>0</v>
      </c>
      <c r="O52" s="2">
        <f t="shared" si="3"/>
        <v>4.7739113294517219</v>
      </c>
    </row>
    <row r="53" spans="2:15" x14ac:dyDescent="0.2">
      <c r="B53" s="9">
        <v>11</v>
      </c>
      <c r="D53" s="3"/>
      <c r="F53" s="17">
        <v>14.314</v>
      </c>
      <c r="G53" s="6">
        <v>14.224</v>
      </c>
      <c r="H53" s="6">
        <v>13.779</v>
      </c>
      <c r="I53" s="6">
        <v>13.635999999999999</v>
      </c>
      <c r="J53" s="6">
        <v>13.881</v>
      </c>
      <c r="K53" s="7"/>
      <c r="L53" s="2">
        <f t="shared" si="2"/>
        <v>13.966800000000001</v>
      </c>
      <c r="M53" s="6">
        <v>0</v>
      </c>
      <c r="O53" s="2">
        <f>SUM($L$43/L53)</f>
        <v>4.5085345247300737</v>
      </c>
    </row>
    <row r="54" spans="2:15" x14ac:dyDescent="0.2">
      <c r="B54" s="9">
        <v>12</v>
      </c>
      <c r="D54" s="3"/>
      <c r="F54" s="17">
        <v>13.356999999999999</v>
      </c>
      <c r="G54" s="6">
        <v>13.135999999999999</v>
      </c>
      <c r="H54" s="6">
        <v>13.359</v>
      </c>
      <c r="I54" s="6">
        <v>12.885</v>
      </c>
      <c r="J54" s="6">
        <v>12.95</v>
      </c>
      <c r="K54" s="7"/>
      <c r="L54" s="2">
        <f t="shared" si="2"/>
        <v>13.1374</v>
      </c>
      <c r="M54" s="6">
        <v>0</v>
      </c>
      <c r="O54" s="2">
        <f t="shared" si="3"/>
        <v>4.7931706425929033</v>
      </c>
    </row>
    <row r="55" spans="2:15" x14ac:dyDescent="0.2">
      <c r="B55" s="9">
        <v>13</v>
      </c>
      <c r="D55" s="3"/>
      <c r="F55" s="17">
        <v>14.129</v>
      </c>
      <c r="G55" s="6">
        <v>14.151</v>
      </c>
      <c r="H55" s="6">
        <v>13.75</v>
      </c>
      <c r="I55" s="6">
        <v>14.039</v>
      </c>
      <c r="J55" s="6">
        <v>13.776999999999999</v>
      </c>
      <c r="K55" s="7"/>
      <c r="L55" s="2">
        <f t="shared" si="2"/>
        <v>13.969200000000001</v>
      </c>
      <c r="M55" s="6">
        <v>0</v>
      </c>
      <c r="O55" s="2">
        <f t="shared" si="3"/>
        <v>4.5077599289866273</v>
      </c>
    </row>
    <row r="56" spans="2:15" x14ac:dyDescent="0.2">
      <c r="B56" s="9">
        <v>14</v>
      </c>
      <c r="D56" s="3"/>
      <c r="F56" s="17">
        <v>15.118</v>
      </c>
      <c r="G56" s="6">
        <v>14.715</v>
      </c>
      <c r="H56" s="6">
        <v>15.333</v>
      </c>
      <c r="I56" s="6">
        <v>14.834</v>
      </c>
      <c r="J56" s="6">
        <v>15.198</v>
      </c>
      <c r="K56" s="7"/>
      <c r="L56" s="2">
        <f t="shared" si="2"/>
        <v>15.039600000000002</v>
      </c>
      <c r="M56" s="6">
        <v>0</v>
      </c>
      <c r="O56" s="2">
        <f t="shared" si="3"/>
        <v>4.1869331631160396</v>
      </c>
    </row>
    <row r="57" spans="2:15" x14ac:dyDescent="0.2">
      <c r="B57" s="9">
        <v>15</v>
      </c>
      <c r="D57" s="3"/>
      <c r="F57" s="17">
        <v>15.079000000000001</v>
      </c>
      <c r="G57" s="6">
        <v>15.004</v>
      </c>
      <c r="H57" s="6">
        <v>15.125</v>
      </c>
      <c r="I57" s="6">
        <v>15.025</v>
      </c>
      <c r="J57" s="6">
        <v>14.964</v>
      </c>
      <c r="K57" s="7"/>
      <c r="L57" s="2">
        <f t="shared" si="2"/>
        <v>15.039400000000001</v>
      </c>
      <c r="M57" s="6">
        <v>0</v>
      </c>
      <c r="O57" s="2">
        <f t="shared" si="3"/>
        <v>4.186988842639999</v>
      </c>
    </row>
    <row r="58" spans="2:15" x14ac:dyDescent="0.2">
      <c r="B58" s="9">
        <v>16</v>
      </c>
      <c r="D58" s="3"/>
      <c r="F58" s="17">
        <v>14.641999999999999</v>
      </c>
      <c r="G58" s="6">
        <v>14.492000000000001</v>
      </c>
      <c r="H58" s="6">
        <v>13.891999999999999</v>
      </c>
      <c r="I58" s="6">
        <v>14.284000000000001</v>
      </c>
      <c r="J58" s="6">
        <v>14.375</v>
      </c>
      <c r="K58" s="7"/>
      <c r="L58" s="2">
        <f t="shared" si="2"/>
        <v>14.337</v>
      </c>
      <c r="M58" s="6">
        <v>0</v>
      </c>
      <c r="O58" s="2">
        <f t="shared" si="3"/>
        <v>4.3921182953198024</v>
      </c>
    </row>
    <row r="59" spans="2:15" x14ac:dyDescent="0.2">
      <c r="B59" s="3"/>
      <c r="D59" s="3"/>
      <c r="F59" s="7"/>
      <c r="G59" s="7"/>
      <c r="H59" s="7"/>
      <c r="I59" s="7"/>
      <c r="J59" s="2"/>
      <c r="L59" s="2"/>
      <c r="M59" s="2"/>
    </row>
    <row r="60" spans="2:15" x14ac:dyDescent="0.2">
      <c r="B60" s="3"/>
      <c r="D60" s="3"/>
      <c r="F60" s="7"/>
      <c r="G60" s="7"/>
      <c r="H60" s="7"/>
      <c r="I60" s="7"/>
      <c r="J60" s="2"/>
      <c r="L60" s="2"/>
      <c r="M60" s="2"/>
    </row>
    <row r="61" spans="2:15" x14ac:dyDescent="0.2">
      <c r="B61" s="5" t="s">
        <v>2</v>
      </c>
      <c r="D61" s="1" t="s">
        <v>7</v>
      </c>
    </row>
    <row r="63" spans="2:15" x14ac:dyDescent="0.2">
      <c r="B63" s="5" t="s">
        <v>3</v>
      </c>
      <c r="D63" t="s">
        <v>16</v>
      </c>
    </row>
    <row r="64" spans="2:15" x14ac:dyDescent="0.2">
      <c r="H64" t="s">
        <v>0</v>
      </c>
    </row>
    <row r="66" spans="2:15" x14ac:dyDescent="0.2">
      <c r="B66" s="4" t="s">
        <v>6</v>
      </c>
      <c r="F66" s="4">
        <v>1</v>
      </c>
      <c r="G66" s="4">
        <v>2</v>
      </c>
      <c r="H66" s="4">
        <v>3</v>
      </c>
      <c r="I66" s="4">
        <v>4</v>
      </c>
      <c r="J66" s="4">
        <v>5</v>
      </c>
      <c r="L66" s="4" t="s">
        <v>1</v>
      </c>
      <c r="M66" s="4" t="s">
        <v>4</v>
      </c>
      <c r="O66" s="4" t="s">
        <v>210</v>
      </c>
    </row>
    <row r="68" spans="2:15" x14ac:dyDescent="0.2">
      <c r="B68" s="9">
        <v>1</v>
      </c>
      <c r="D68" s="3"/>
      <c r="F68" s="17">
        <v>95.748000000000005</v>
      </c>
      <c r="G68" s="6">
        <v>95.7</v>
      </c>
      <c r="H68" s="6">
        <v>95.691000000000003</v>
      </c>
      <c r="I68" s="6">
        <v>95.697999999999993</v>
      </c>
      <c r="J68" s="6">
        <v>95.697000000000003</v>
      </c>
      <c r="K68" s="7"/>
      <c r="L68" s="2">
        <f>SUM((F68+G68+H68+I68+J68)/5)</f>
        <v>95.706800000000001</v>
      </c>
      <c r="M68" s="6">
        <v>0</v>
      </c>
      <c r="O68" s="2">
        <f>SUM($L68/L68)</f>
        <v>1</v>
      </c>
    </row>
    <row r="69" spans="2:15" x14ac:dyDescent="0.2">
      <c r="B69" s="9">
        <v>2</v>
      </c>
      <c r="D69" s="3"/>
      <c r="F69" s="17">
        <v>45.951000000000001</v>
      </c>
      <c r="G69" s="6">
        <v>45.848999999999997</v>
      </c>
      <c r="H69" s="6">
        <v>45.759</v>
      </c>
      <c r="I69" s="6">
        <v>45.725999999999999</v>
      </c>
      <c r="J69" s="6">
        <v>45.610999999999997</v>
      </c>
      <c r="K69" s="7"/>
      <c r="L69" s="2">
        <f t="shared" ref="L69:L83" si="4">SUM((F69+G69+H69+I69+J69)/5)</f>
        <v>45.779199999999996</v>
      </c>
      <c r="M69" s="6">
        <v>0</v>
      </c>
      <c r="O69" s="2">
        <f>SUM($L$68/L69)</f>
        <v>2.0906175730462744</v>
      </c>
    </row>
    <row r="70" spans="2:15" x14ac:dyDescent="0.2">
      <c r="B70" s="9">
        <v>3</v>
      </c>
      <c r="D70" s="3"/>
      <c r="F70" s="17">
        <v>27.902000000000001</v>
      </c>
      <c r="G70" s="6">
        <v>27.739000000000001</v>
      </c>
      <c r="H70" s="6">
        <v>27.888999999999999</v>
      </c>
      <c r="I70" s="6">
        <v>28.064</v>
      </c>
      <c r="J70" s="6">
        <v>28.190999999999999</v>
      </c>
      <c r="K70" s="7"/>
      <c r="L70" s="2">
        <f t="shared" si="4"/>
        <v>27.957000000000001</v>
      </c>
      <c r="M70" s="6">
        <v>0</v>
      </c>
      <c r="O70" s="2">
        <f>SUM($L$68/L70)</f>
        <v>3.4233572987087313</v>
      </c>
    </row>
    <row r="71" spans="2:15" x14ac:dyDescent="0.2">
      <c r="B71" s="9">
        <v>4</v>
      </c>
      <c r="D71" s="3"/>
      <c r="F71" s="17">
        <v>20.626999999999999</v>
      </c>
      <c r="G71" s="6">
        <v>20.827999999999999</v>
      </c>
      <c r="H71" s="6">
        <v>20.443000000000001</v>
      </c>
      <c r="I71" s="6">
        <v>20.257999999999999</v>
      </c>
      <c r="J71" s="6">
        <v>20.783999999999999</v>
      </c>
      <c r="K71" s="7"/>
      <c r="L71" s="2">
        <f t="shared" si="4"/>
        <v>20.588000000000001</v>
      </c>
      <c r="M71" s="6">
        <v>0</v>
      </c>
      <c r="O71" s="2">
        <f t="shared" ref="O71:O83" si="5">SUM($L$68/L71)</f>
        <v>4.6486691276471728</v>
      </c>
    </row>
    <row r="72" spans="2:15" x14ac:dyDescent="0.2">
      <c r="B72" s="9">
        <v>5</v>
      </c>
      <c r="D72" s="3"/>
      <c r="F72" s="17">
        <v>18.145</v>
      </c>
      <c r="G72" s="6">
        <v>17.866</v>
      </c>
      <c r="H72" s="6">
        <v>18.221</v>
      </c>
      <c r="I72" s="6">
        <v>18.016999999999999</v>
      </c>
      <c r="J72" s="6">
        <v>18.206</v>
      </c>
      <c r="K72" s="7"/>
      <c r="L72" s="2">
        <f t="shared" si="4"/>
        <v>18.091000000000001</v>
      </c>
      <c r="M72" s="6">
        <v>0</v>
      </c>
      <c r="O72" s="2">
        <f t="shared" si="5"/>
        <v>5.2902990437233983</v>
      </c>
    </row>
    <row r="73" spans="2:15" x14ac:dyDescent="0.2">
      <c r="B73" s="9">
        <v>6</v>
      </c>
      <c r="D73" s="3"/>
      <c r="F73" s="17">
        <v>16.007000000000001</v>
      </c>
      <c r="G73" s="6">
        <v>16.143000000000001</v>
      </c>
      <c r="H73" s="6">
        <v>16.289000000000001</v>
      </c>
      <c r="I73" s="6">
        <v>16.404</v>
      </c>
      <c r="J73" s="6">
        <v>16.242000000000001</v>
      </c>
      <c r="K73" s="7"/>
      <c r="L73" s="2">
        <f t="shared" si="4"/>
        <v>16.217000000000002</v>
      </c>
      <c r="M73" s="6">
        <v>0</v>
      </c>
      <c r="O73" s="2">
        <f t="shared" si="5"/>
        <v>5.9016340876857614</v>
      </c>
    </row>
    <row r="74" spans="2:15" x14ac:dyDescent="0.2">
      <c r="B74" s="9">
        <v>7</v>
      </c>
      <c r="D74" s="3"/>
      <c r="F74" s="17">
        <v>15.476000000000001</v>
      </c>
      <c r="G74" s="6">
        <v>15.477</v>
      </c>
      <c r="H74" s="6">
        <v>15.346</v>
      </c>
      <c r="I74" s="6">
        <v>15.451000000000001</v>
      </c>
      <c r="J74" s="6">
        <v>15.682</v>
      </c>
      <c r="K74" s="7"/>
      <c r="L74" s="2">
        <f t="shared" si="4"/>
        <v>15.4864</v>
      </c>
      <c r="M74" s="6">
        <v>0</v>
      </c>
      <c r="O74" s="2">
        <f t="shared" si="5"/>
        <v>6.180054757722905</v>
      </c>
    </row>
    <row r="75" spans="2:15" x14ac:dyDescent="0.2">
      <c r="B75" s="9">
        <v>8</v>
      </c>
      <c r="D75" s="3"/>
      <c r="F75" s="17">
        <v>14.108000000000001</v>
      </c>
      <c r="G75" s="6">
        <v>14.067</v>
      </c>
      <c r="H75" s="6">
        <v>14.359</v>
      </c>
      <c r="I75" s="6">
        <v>14.164</v>
      </c>
      <c r="J75" s="6">
        <v>14.868</v>
      </c>
      <c r="K75" s="7"/>
      <c r="L75" s="2">
        <f t="shared" si="4"/>
        <v>14.3132</v>
      </c>
      <c r="M75" s="6">
        <v>0</v>
      </c>
      <c r="O75" s="2">
        <f t="shared" si="5"/>
        <v>6.6866109605119748</v>
      </c>
    </row>
    <row r="76" spans="2:15" x14ac:dyDescent="0.2">
      <c r="B76" s="9">
        <v>9</v>
      </c>
      <c r="D76" s="3"/>
      <c r="F76" s="17">
        <v>15.349</v>
      </c>
      <c r="G76" s="6">
        <v>14.865</v>
      </c>
      <c r="H76" s="6">
        <v>15.167</v>
      </c>
      <c r="I76" s="6">
        <v>14.96</v>
      </c>
      <c r="J76" s="6">
        <v>15.131</v>
      </c>
      <c r="K76" s="7"/>
      <c r="L76" s="2">
        <f t="shared" si="4"/>
        <v>15.094400000000002</v>
      </c>
      <c r="M76" s="6">
        <v>0</v>
      </c>
      <c r="O76" s="2">
        <f t="shared" si="5"/>
        <v>6.3405501377994478</v>
      </c>
    </row>
    <row r="77" spans="2:15" x14ac:dyDescent="0.2">
      <c r="B77" s="9">
        <v>10</v>
      </c>
      <c r="D77" s="3"/>
      <c r="F77" s="17">
        <v>15.180999999999999</v>
      </c>
      <c r="G77" s="6">
        <v>15.339</v>
      </c>
      <c r="H77" s="6">
        <v>14.775</v>
      </c>
      <c r="I77" s="6">
        <v>14.893000000000001</v>
      </c>
      <c r="J77" s="6">
        <v>14.805</v>
      </c>
      <c r="K77" s="7"/>
      <c r="L77" s="2">
        <f t="shared" si="4"/>
        <v>14.9986</v>
      </c>
      <c r="M77" s="6">
        <v>0</v>
      </c>
      <c r="O77" s="2">
        <f t="shared" si="5"/>
        <v>6.3810488978971369</v>
      </c>
    </row>
    <row r="78" spans="2:15" x14ac:dyDescent="0.2">
      <c r="B78" s="9">
        <v>11</v>
      </c>
      <c r="D78" s="3"/>
      <c r="F78" s="17">
        <v>15.073</v>
      </c>
      <c r="G78" s="6">
        <v>14.92</v>
      </c>
      <c r="H78" s="6">
        <v>15.534000000000001</v>
      </c>
      <c r="I78" s="6">
        <v>15.436999999999999</v>
      </c>
      <c r="J78" s="6">
        <v>14.962</v>
      </c>
      <c r="K78" s="7"/>
      <c r="L78" s="2">
        <f t="shared" si="4"/>
        <v>15.1852</v>
      </c>
      <c r="M78" s="6">
        <v>0</v>
      </c>
      <c r="O78" s="2">
        <f t="shared" si="5"/>
        <v>6.3026367779153389</v>
      </c>
    </row>
    <row r="79" spans="2:15" x14ac:dyDescent="0.2">
      <c r="B79" s="9">
        <v>12</v>
      </c>
      <c r="D79" s="3"/>
      <c r="F79" s="17">
        <v>15.144</v>
      </c>
      <c r="G79" s="6">
        <v>15.371</v>
      </c>
      <c r="H79" s="6">
        <v>15.076000000000001</v>
      </c>
      <c r="I79" s="6">
        <v>15.002000000000001</v>
      </c>
      <c r="J79" s="6">
        <v>15.426</v>
      </c>
      <c r="K79" s="7"/>
      <c r="L79" s="2">
        <f t="shared" si="4"/>
        <v>15.203800000000001</v>
      </c>
      <c r="M79" s="6">
        <v>0</v>
      </c>
      <c r="O79" s="2">
        <f t="shared" si="5"/>
        <v>6.2949262684328913</v>
      </c>
    </row>
    <row r="80" spans="2:15" x14ac:dyDescent="0.2">
      <c r="B80" s="9">
        <v>13</v>
      </c>
      <c r="D80" s="3"/>
      <c r="F80" s="17">
        <v>16.318999999999999</v>
      </c>
      <c r="G80" s="6">
        <v>16.122</v>
      </c>
      <c r="H80" s="6">
        <v>15.842000000000001</v>
      </c>
      <c r="I80" s="6">
        <v>16.289000000000001</v>
      </c>
      <c r="J80" s="6">
        <v>16.239999999999998</v>
      </c>
      <c r="K80" s="7"/>
      <c r="L80" s="2">
        <f t="shared" si="4"/>
        <v>16.162399999999998</v>
      </c>
      <c r="M80" s="6">
        <v>0</v>
      </c>
      <c r="O80" s="2">
        <f t="shared" si="5"/>
        <v>5.9215710538038913</v>
      </c>
    </row>
    <row r="81" spans="2:15" x14ac:dyDescent="0.2">
      <c r="B81" s="9">
        <v>14</v>
      </c>
      <c r="D81" s="3"/>
      <c r="F81" s="17">
        <v>15.664</v>
      </c>
      <c r="G81" s="6">
        <v>15.750999999999999</v>
      </c>
      <c r="H81" s="6">
        <v>15.664999999999999</v>
      </c>
      <c r="I81" s="6">
        <v>15.794</v>
      </c>
      <c r="J81" s="6">
        <v>15.78</v>
      </c>
      <c r="K81" s="7"/>
      <c r="L81" s="2">
        <f t="shared" si="4"/>
        <v>15.730799999999999</v>
      </c>
      <c r="M81" s="6">
        <v>0</v>
      </c>
      <c r="O81" s="2">
        <f t="shared" si="5"/>
        <v>6.0840389554250267</v>
      </c>
    </row>
    <row r="82" spans="2:15" x14ac:dyDescent="0.2">
      <c r="B82" s="9">
        <v>15</v>
      </c>
      <c r="D82" s="3"/>
      <c r="F82" s="17">
        <v>16.015999999999998</v>
      </c>
      <c r="G82" s="6">
        <v>15.637</v>
      </c>
      <c r="H82" s="6">
        <v>16.096</v>
      </c>
      <c r="I82" s="6">
        <v>15.648999999999999</v>
      </c>
      <c r="J82" s="6">
        <v>15.823</v>
      </c>
      <c r="K82" s="7"/>
      <c r="L82" s="2">
        <f t="shared" si="4"/>
        <v>15.844200000000001</v>
      </c>
      <c r="M82" s="6">
        <v>0</v>
      </c>
      <c r="O82" s="2">
        <f t="shared" si="5"/>
        <v>6.0404943133765032</v>
      </c>
    </row>
    <row r="83" spans="2:15" x14ac:dyDescent="0.2">
      <c r="B83" s="9">
        <v>16</v>
      </c>
      <c r="D83" s="3"/>
      <c r="F83" s="17">
        <v>15.031000000000001</v>
      </c>
      <c r="G83" s="6">
        <v>15.21</v>
      </c>
      <c r="H83" s="6">
        <v>14.993</v>
      </c>
      <c r="I83" s="6">
        <v>14.968</v>
      </c>
      <c r="J83" s="6">
        <v>14.942</v>
      </c>
      <c r="K83" s="7"/>
      <c r="L83" s="2">
        <f t="shared" si="4"/>
        <v>15.0288</v>
      </c>
      <c r="M83" s="6">
        <v>0</v>
      </c>
      <c r="O83" s="2">
        <f t="shared" si="5"/>
        <v>6.3682263387629083</v>
      </c>
    </row>
    <row r="84" spans="2:15" x14ac:dyDescent="0.2">
      <c r="B84" s="3"/>
      <c r="D84" s="3"/>
      <c r="F84" s="7"/>
      <c r="G84" s="2"/>
      <c r="H84" s="2"/>
      <c r="I84" s="2"/>
      <c r="J84" s="2"/>
      <c r="L84" s="2"/>
      <c r="M84" s="2"/>
    </row>
    <row r="86" spans="2:15" x14ac:dyDescent="0.2">
      <c r="B86" s="5" t="s">
        <v>2</v>
      </c>
      <c r="D86" s="1" t="s">
        <v>45</v>
      </c>
    </row>
    <row r="88" spans="2:15" x14ac:dyDescent="0.2">
      <c r="B88" s="5" t="s">
        <v>3</v>
      </c>
      <c r="D88" t="s">
        <v>46</v>
      </c>
    </row>
    <row r="89" spans="2:15" x14ac:dyDescent="0.2">
      <c r="H89" t="s">
        <v>0</v>
      </c>
    </row>
    <row r="91" spans="2:15" x14ac:dyDescent="0.2">
      <c r="B91" s="4" t="s">
        <v>6</v>
      </c>
      <c r="F91" s="4">
        <v>1</v>
      </c>
      <c r="G91" s="4">
        <v>2</v>
      </c>
      <c r="H91" s="4">
        <v>3</v>
      </c>
      <c r="I91" s="4">
        <v>4</v>
      </c>
      <c r="J91" s="4">
        <v>5</v>
      </c>
      <c r="L91" s="4" t="s">
        <v>1</v>
      </c>
      <c r="M91" s="4" t="s">
        <v>4</v>
      </c>
      <c r="O91" s="4" t="s">
        <v>210</v>
      </c>
    </row>
    <row r="93" spans="2:15" x14ac:dyDescent="0.2">
      <c r="B93" s="9">
        <v>1</v>
      </c>
      <c r="D93" s="3"/>
      <c r="F93" s="17">
        <v>109.746</v>
      </c>
      <c r="G93" s="6">
        <v>109.569</v>
      </c>
      <c r="H93" s="6">
        <v>109.607</v>
      </c>
      <c r="I93" s="6">
        <v>109.608</v>
      </c>
      <c r="J93" s="6">
        <v>109.584</v>
      </c>
      <c r="K93" s="7"/>
      <c r="L93" s="2">
        <f>SUM((F93+G93+H93+I93+J93)/5)</f>
        <v>109.62280000000001</v>
      </c>
      <c r="M93" s="6">
        <v>0</v>
      </c>
      <c r="O93" s="2">
        <f>SUM($L93/L93)</f>
        <v>1</v>
      </c>
    </row>
    <row r="94" spans="2:15" x14ac:dyDescent="0.2">
      <c r="B94" s="9">
        <v>2</v>
      </c>
      <c r="D94" s="3"/>
      <c r="F94" s="17">
        <v>46.759</v>
      </c>
      <c r="G94" s="6">
        <v>46.613999999999997</v>
      </c>
      <c r="H94" s="6">
        <v>46.731000000000002</v>
      </c>
      <c r="I94" s="6">
        <v>46.563000000000002</v>
      </c>
      <c r="J94" s="6">
        <v>46.947000000000003</v>
      </c>
      <c r="K94" s="7"/>
      <c r="L94" s="2">
        <f t="shared" ref="L94:L108" si="6">SUM((F94+G94+H94+I94+J94)/5)</f>
        <v>46.722799999999992</v>
      </c>
      <c r="M94" s="6">
        <v>0</v>
      </c>
      <c r="O94" s="2">
        <f>SUM($L$93/L94)</f>
        <v>2.3462378110900892</v>
      </c>
    </row>
    <row r="95" spans="2:15" x14ac:dyDescent="0.2">
      <c r="B95" s="9">
        <v>3</v>
      </c>
      <c r="D95" s="3"/>
      <c r="F95" s="17">
        <v>28.744</v>
      </c>
      <c r="G95" s="6">
        <v>28.776</v>
      </c>
      <c r="H95" s="6">
        <v>28.527000000000001</v>
      </c>
      <c r="I95" s="6">
        <v>28.521000000000001</v>
      </c>
      <c r="J95" s="6">
        <v>28.263000000000002</v>
      </c>
      <c r="K95" s="7"/>
      <c r="L95" s="2">
        <f t="shared" si="6"/>
        <v>28.566199999999998</v>
      </c>
      <c r="M95" s="6">
        <v>0</v>
      </c>
      <c r="O95" s="2">
        <f>SUM($L$93/L95)</f>
        <v>3.8375002625480468</v>
      </c>
    </row>
    <row r="96" spans="2:15" x14ac:dyDescent="0.2">
      <c r="B96" s="9">
        <v>4</v>
      </c>
      <c r="D96" s="3"/>
      <c r="F96" s="17">
        <v>21.113</v>
      </c>
      <c r="G96" s="6">
        <v>21.108000000000001</v>
      </c>
      <c r="H96" s="6">
        <v>20.998999999999999</v>
      </c>
      <c r="I96" s="6">
        <v>21.227</v>
      </c>
      <c r="J96" s="6">
        <v>21.161000000000001</v>
      </c>
      <c r="K96" s="7"/>
      <c r="L96" s="2">
        <f t="shared" si="6"/>
        <v>21.121600000000001</v>
      </c>
      <c r="M96" s="6">
        <v>0</v>
      </c>
      <c r="O96" s="2">
        <f t="shared" ref="O96:O108" si="7">SUM($L$93/L96)</f>
        <v>5.1900802969472011</v>
      </c>
    </row>
    <row r="97" spans="2:15" x14ac:dyDescent="0.2">
      <c r="B97" s="9">
        <v>5</v>
      </c>
      <c r="D97" s="3"/>
      <c r="F97" s="17">
        <v>19.013999999999999</v>
      </c>
      <c r="G97" s="6">
        <v>19.152999999999999</v>
      </c>
      <c r="H97" s="6">
        <v>18.78</v>
      </c>
      <c r="I97" s="6">
        <v>18.812000000000001</v>
      </c>
      <c r="J97" s="6">
        <v>19.166</v>
      </c>
      <c r="K97" s="7"/>
      <c r="L97" s="2">
        <f t="shared" si="6"/>
        <v>18.984999999999999</v>
      </c>
      <c r="M97" s="6">
        <v>0</v>
      </c>
      <c r="O97" s="2">
        <f t="shared" si="7"/>
        <v>5.7741796154859104</v>
      </c>
    </row>
    <row r="98" spans="2:15" x14ac:dyDescent="0.2">
      <c r="B98" s="9">
        <v>6</v>
      </c>
      <c r="D98" s="3"/>
      <c r="F98" s="17">
        <v>16.222999999999999</v>
      </c>
      <c r="G98" s="6">
        <v>16.073</v>
      </c>
      <c r="H98" s="6">
        <v>15.97</v>
      </c>
      <c r="I98" s="6">
        <v>16.021999999999998</v>
      </c>
      <c r="J98" s="6">
        <v>16.004000000000001</v>
      </c>
      <c r="K98" s="7"/>
      <c r="L98" s="2">
        <f t="shared" si="6"/>
        <v>16.058399999999999</v>
      </c>
      <c r="M98" s="6">
        <v>0</v>
      </c>
      <c r="O98" s="2">
        <f t="shared" si="7"/>
        <v>6.8265082449060941</v>
      </c>
    </row>
    <row r="99" spans="2:15" x14ac:dyDescent="0.2">
      <c r="B99" s="9">
        <v>7</v>
      </c>
      <c r="D99" s="3"/>
      <c r="F99" s="17">
        <v>15.526999999999999</v>
      </c>
      <c r="G99" s="6">
        <v>15.699</v>
      </c>
      <c r="H99" s="6">
        <v>15.749000000000001</v>
      </c>
      <c r="I99" s="6">
        <v>15.353</v>
      </c>
      <c r="J99" s="6">
        <v>15.432</v>
      </c>
      <c r="K99" s="7"/>
      <c r="L99" s="2">
        <f t="shared" si="6"/>
        <v>15.552000000000001</v>
      </c>
      <c r="M99" s="6">
        <v>0</v>
      </c>
      <c r="O99" s="2">
        <f t="shared" si="7"/>
        <v>7.0487911522633748</v>
      </c>
    </row>
    <row r="100" spans="2:15" x14ac:dyDescent="0.2">
      <c r="B100" s="9">
        <v>8</v>
      </c>
      <c r="D100" s="3"/>
      <c r="F100" s="17">
        <v>14.518000000000001</v>
      </c>
      <c r="G100" s="6">
        <v>14.316000000000001</v>
      </c>
      <c r="H100" s="6">
        <v>14.621</v>
      </c>
      <c r="I100" s="6">
        <v>14.215</v>
      </c>
      <c r="J100" s="6">
        <v>13.896000000000001</v>
      </c>
      <c r="K100" s="7"/>
      <c r="L100" s="2">
        <f t="shared" si="6"/>
        <v>14.3132</v>
      </c>
      <c r="M100" s="6">
        <v>0</v>
      </c>
      <c r="O100" s="2">
        <f t="shared" si="7"/>
        <v>7.6588603526814421</v>
      </c>
    </row>
    <row r="101" spans="2:15" x14ac:dyDescent="0.2">
      <c r="B101" s="9">
        <v>9</v>
      </c>
      <c r="D101" s="3"/>
      <c r="F101" s="17">
        <v>14.884</v>
      </c>
      <c r="G101" s="6">
        <v>15.071</v>
      </c>
      <c r="H101" s="6">
        <v>14.778</v>
      </c>
      <c r="I101" s="6">
        <v>14.977</v>
      </c>
      <c r="J101" s="6">
        <v>14.695</v>
      </c>
      <c r="K101" s="7"/>
      <c r="L101" s="2">
        <f t="shared" si="6"/>
        <v>14.881</v>
      </c>
      <c r="M101" s="6">
        <v>0</v>
      </c>
      <c r="O101" s="2">
        <f t="shared" si="7"/>
        <v>7.3666285867885231</v>
      </c>
    </row>
    <row r="102" spans="2:15" x14ac:dyDescent="0.2">
      <c r="B102" s="9">
        <v>10</v>
      </c>
      <c r="D102" s="3"/>
      <c r="F102" s="17">
        <v>14.500999999999999</v>
      </c>
      <c r="G102" s="6">
        <v>14.835000000000001</v>
      </c>
      <c r="H102" s="6">
        <v>15.064</v>
      </c>
      <c r="I102" s="6">
        <v>14.723000000000001</v>
      </c>
      <c r="J102" s="6">
        <v>14.396000000000001</v>
      </c>
      <c r="K102" s="7"/>
      <c r="L102" s="2">
        <f t="shared" si="6"/>
        <v>14.703800000000001</v>
      </c>
      <c r="M102" s="6">
        <v>0</v>
      </c>
      <c r="O102" s="2">
        <f t="shared" si="7"/>
        <v>7.455406085501707</v>
      </c>
    </row>
    <row r="103" spans="2:15" x14ac:dyDescent="0.2">
      <c r="B103" s="9">
        <v>11</v>
      </c>
      <c r="D103" s="3"/>
      <c r="F103" s="17">
        <v>15.169</v>
      </c>
      <c r="G103" s="6">
        <v>15.000999999999999</v>
      </c>
      <c r="H103" s="6">
        <v>14.41</v>
      </c>
      <c r="I103" s="6">
        <v>14.805</v>
      </c>
      <c r="J103" s="6">
        <v>14.391999999999999</v>
      </c>
      <c r="K103" s="7"/>
      <c r="L103" s="2">
        <f t="shared" si="6"/>
        <v>14.7554</v>
      </c>
      <c r="M103" s="6">
        <v>0</v>
      </c>
      <c r="O103" s="2">
        <f t="shared" si="7"/>
        <v>7.4293343453921965</v>
      </c>
    </row>
    <row r="104" spans="2:15" x14ac:dyDescent="0.2">
      <c r="B104" s="9">
        <v>12</v>
      </c>
      <c r="D104" s="3"/>
      <c r="F104" s="17">
        <v>14.318</v>
      </c>
      <c r="G104" s="6">
        <v>14.827</v>
      </c>
      <c r="H104" s="6">
        <v>14.545</v>
      </c>
      <c r="I104" s="6">
        <v>14.993</v>
      </c>
      <c r="J104" s="6">
        <v>14.504</v>
      </c>
      <c r="K104" s="7"/>
      <c r="L104" s="2">
        <f t="shared" si="6"/>
        <v>14.6374</v>
      </c>
      <c r="M104" s="6">
        <v>0</v>
      </c>
      <c r="O104" s="2">
        <f t="shared" si="7"/>
        <v>7.4892262287018196</v>
      </c>
    </row>
    <row r="105" spans="2:15" x14ac:dyDescent="0.2">
      <c r="B105" s="9">
        <v>13</v>
      </c>
      <c r="D105" s="3"/>
      <c r="F105" s="17">
        <v>16.024000000000001</v>
      </c>
      <c r="G105" s="6">
        <v>15.926</v>
      </c>
      <c r="H105" s="6">
        <v>15.542</v>
      </c>
      <c r="I105" s="6">
        <v>15.06</v>
      </c>
      <c r="J105" s="6">
        <v>15.340999999999999</v>
      </c>
      <c r="K105" s="7"/>
      <c r="L105" s="2">
        <f t="shared" si="6"/>
        <v>15.5786</v>
      </c>
      <c r="M105" s="6">
        <v>0</v>
      </c>
      <c r="O105" s="2">
        <f t="shared" si="7"/>
        <v>7.0367555492791398</v>
      </c>
    </row>
    <row r="106" spans="2:15" x14ac:dyDescent="0.2">
      <c r="B106" s="9">
        <v>14</v>
      </c>
      <c r="D106" s="3"/>
      <c r="F106" s="17">
        <v>15.439</v>
      </c>
      <c r="G106" s="6">
        <v>15.253</v>
      </c>
      <c r="H106" s="6">
        <v>15.47</v>
      </c>
      <c r="I106" s="6">
        <v>15.457000000000001</v>
      </c>
      <c r="J106" s="6">
        <v>15.146000000000001</v>
      </c>
      <c r="K106" s="7"/>
      <c r="L106" s="2">
        <f t="shared" si="6"/>
        <v>15.353</v>
      </c>
      <c r="M106" s="6">
        <v>0</v>
      </c>
      <c r="O106" s="2">
        <f t="shared" si="7"/>
        <v>7.1401550185631484</v>
      </c>
    </row>
    <row r="107" spans="2:15" x14ac:dyDescent="0.2">
      <c r="B107" s="9">
        <v>15</v>
      </c>
      <c r="D107" s="3"/>
      <c r="F107" s="17">
        <v>16.015999999999998</v>
      </c>
      <c r="G107" s="6">
        <v>15.337999999999999</v>
      </c>
      <c r="H107" s="6">
        <v>15.63</v>
      </c>
      <c r="I107" s="6">
        <v>15.593</v>
      </c>
      <c r="J107" s="6">
        <v>15.057</v>
      </c>
      <c r="K107" s="7"/>
      <c r="L107" s="2">
        <f t="shared" si="6"/>
        <v>15.5268</v>
      </c>
      <c r="M107" s="6">
        <v>0</v>
      </c>
      <c r="O107" s="2">
        <f t="shared" si="7"/>
        <v>7.0602313419378113</v>
      </c>
    </row>
    <row r="108" spans="2:15" x14ac:dyDescent="0.2">
      <c r="B108" s="9">
        <v>16</v>
      </c>
      <c r="D108" s="3"/>
      <c r="F108" s="17">
        <v>14.782999999999999</v>
      </c>
      <c r="G108" s="6">
        <v>14.44</v>
      </c>
      <c r="H108" s="6">
        <v>14.451000000000001</v>
      </c>
      <c r="I108" s="6">
        <v>14.983000000000001</v>
      </c>
      <c r="J108" s="6">
        <v>14.96</v>
      </c>
      <c r="K108" s="7"/>
      <c r="L108" s="2">
        <f t="shared" si="6"/>
        <v>14.723399999999998</v>
      </c>
      <c r="M108" s="6">
        <v>0</v>
      </c>
      <c r="O108" s="2">
        <f t="shared" si="7"/>
        <v>7.4454813426246673</v>
      </c>
    </row>
    <row r="109" spans="2:15" x14ac:dyDescent="0.2">
      <c r="B109" s="3"/>
      <c r="D109" s="3"/>
      <c r="F109" s="7"/>
      <c r="G109" s="2"/>
      <c r="H109" s="2"/>
      <c r="I109" s="2"/>
      <c r="J109" s="2"/>
      <c r="L109" s="2"/>
      <c r="M109" s="2"/>
    </row>
    <row r="111" spans="2:15" x14ac:dyDescent="0.2">
      <c r="B111" s="5" t="s">
        <v>2</v>
      </c>
      <c r="D111" s="1" t="s">
        <v>8</v>
      </c>
    </row>
    <row r="113" spans="2:15" x14ac:dyDescent="0.2">
      <c r="B113" s="5" t="s">
        <v>3</v>
      </c>
      <c r="D113" t="s">
        <v>17</v>
      </c>
    </row>
    <row r="114" spans="2:15" x14ac:dyDescent="0.2">
      <c r="H114" t="s">
        <v>0</v>
      </c>
    </row>
    <row r="116" spans="2:15" x14ac:dyDescent="0.2">
      <c r="B116" s="4" t="s">
        <v>6</v>
      </c>
      <c r="F116" s="4">
        <v>1</v>
      </c>
      <c r="G116" s="4">
        <v>2</v>
      </c>
      <c r="H116" s="4">
        <v>3</v>
      </c>
      <c r="I116" s="4">
        <v>4</v>
      </c>
      <c r="J116" s="4">
        <v>5</v>
      </c>
      <c r="L116" s="4" t="s">
        <v>1</v>
      </c>
      <c r="M116" s="4" t="s">
        <v>4</v>
      </c>
      <c r="O116" s="4" t="s">
        <v>210</v>
      </c>
    </row>
    <row r="118" spans="2:15" x14ac:dyDescent="0.2">
      <c r="B118" s="9">
        <v>1</v>
      </c>
      <c r="D118" s="3"/>
      <c r="F118" s="17">
        <v>122.767</v>
      </c>
      <c r="G118" s="6">
        <v>122.729</v>
      </c>
      <c r="H118" s="6">
        <v>122.762</v>
      </c>
      <c r="I118" s="6">
        <v>122.74</v>
      </c>
      <c r="J118" s="6">
        <v>122.723</v>
      </c>
      <c r="K118" s="7"/>
      <c r="L118" s="2">
        <f>SUM((F118+G118+H118+I118+J118)/5)</f>
        <v>122.74420000000001</v>
      </c>
      <c r="M118" s="6">
        <v>0</v>
      </c>
      <c r="O118" s="2">
        <f>SUM($L118/L118)</f>
        <v>1</v>
      </c>
    </row>
    <row r="119" spans="2:15" x14ac:dyDescent="0.2">
      <c r="B119" s="9">
        <v>2</v>
      </c>
      <c r="D119" s="3"/>
      <c r="F119" s="17">
        <v>64.637</v>
      </c>
      <c r="G119" s="6">
        <v>64.525999999999996</v>
      </c>
      <c r="H119" s="6">
        <v>64.647999999999996</v>
      </c>
      <c r="I119" s="6">
        <v>64.344999999999999</v>
      </c>
      <c r="J119" s="6">
        <v>64.52</v>
      </c>
      <c r="K119" s="7"/>
      <c r="L119" s="2">
        <f t="shared" ref="L119:L133" si="8">SUM((F119+G119+H119+I119+J119)/5)</f>
        <v>64.535200000000003</v>
      </c>
      <c r="M119" s="6">
        <v>0</v>
      </c>
      <c r="O119" s="2">
        <f>SUM($L$118/L119)</f>
        <v>1.9019728768176127</v>
      </c>
    </row>
    <row r="120" spans="2:15" x14ac:dyDescent="0.2">
      <c r="B120" s="9">
        <v>3</v>
      </c>
      <c r="D120" s="3"/>
      <c r="F120" s="17">
        <v>37.283999999999999</v>
      </c>
      <c r="G120" s="6">
        <v>37.29</v>
      </c>
      <c r="H120" s="6">
        <v>37.155000000000001</v>
      </c>
      <c r="I120" s="6">
        <v>37.229999999999997</v>
      </c>
      <c r="J120" s="6">
        <v>37.348999999999997</v>
      </c>
      <c r="K120" s="7"/>
      <c r="L120" s="2">
        <f t="shared" si="8"/>
        <v>37.261600000000001</v>
      </c>
      <c r="M120" s="6">
        <v>0</v>
      </c>
      <c r="O120" s="2">
        <f>SUM($L$118/L120)</f>
        <v>3.2941204886531978</v>
      </c>
    </row>
    <row r="121" spans="2:15" x14ac:dyDescent="0.2">
      <c r="B121" s="9">
        <v>4</v>
      </c>
      <c r="D121" s="3"/>
      <c r="F121" s="17">
        <v>24.324000000000002</v>
      </c>
      <c r="G121" s="6">
        <v>24.015999999999998</v>
      </c>
      <c r="H121" s="6">
        <v>24.350999999999999</v>
      </c>
      <c r="I121" s="6">
        <v>23.989000000000001</v>
      </c>
      <c r="J121" s="6">
        <v>24.099</v>
      </c>
      <c r="K121" s="7"/>
      <c r="L121" s="2">
        <f t="shared" si="8"/>
        <v>24.155800000000003</v>
      </c>
      <c r="M121" s="6">
        <v>0</v>
      </c>
      <c r="O121" s="2">
        <f t="shared" ref="O121:O133" si="9">SUM($L$118/L121)</f>
        <v>5.0813552024772513</v>
      </c>
    </row>
    <row r="122" spans="2:15" x14ac:dyDescent="0.2">
      <c r="B122" s="9">
        <v>5</v>
      </c>
      <c r="D122" s="3"/>
      <c r="F122" s="17">
        <v>21.584</v>
      </c>
      <c r="G122" s="6">
        <v>21.375</v>
      </c>
      <c r="H122" s="6">
        <v>21.696000000000002</v>
      </c>
      <c r="I122" s="6">
        <v>21.594000000000001</v>
      </c>
      <c r="J122" s="6">
        <v>22.16</v>
      </c>
      <c r="K122" s="7"/>
      <c r="L122" s="2">
        <f t="shared" si="8"/>
        <v>21.681799999999999</v>
      </c>
      <c r="M122" s="6">
        <v>0</v>
      </c>
      <c r="O122" s="2">
        <f t="shared" si="9"/>
        <v>5.661162818585173</v>
      </c>
    </row>
    <row r="123" spans="2:15" x14ac:dyDescent="0.2">
      <c r="B123" s="9">
        <v>6</v>
      </c>
      <c r="D123" s="3"/>
      <c r="F123" s="17">
        <v>20.722000000000001</v>
      </c>
      <c r="G123" s="6">
        <v>20.49</v>
      </c>
      <c r="H123" s="6">
        <v>20.207999999999998</v>
      </c>
      <c r="I123" s="6">
        <v>20.603000000000002</v>
      </c>
      <c r="J123" s="6">
        <v>20.52</v>
      </c>
      <c r="K123" s="7"/>
      <c r="L123" s="2">
        <f t="shared" si="8"/>
        <v>20.508599999999998</v>
      </c>
      <c r="M123" s="6">
        <v>0</v>
      </c>
      <c r="O123" s="2">
        <f t="shared" si="9"/>
        <v>5.985011166047415</v>
      </c>
    </row>
    <row r="124" spans="2:15" x14ac:dyDescent="0.2">
      <c r="B124" s="9">
        <v>7</v>
      </c>
      <c r="D124" s="3"/>
      <c r="F124" s="17">
        <v>18.972000000000001</v>
      </c>
      <c r="G124" s="6">
        <v>19.114000000000001</v>
      </c>
      <c r="H124" s="6">
        <v>19.016999999999999</v>
      </c>
      <c r="I124" s="6">
        <v>19.029</v>
      </c>
      <c r="J124" s="6">
        <v>18.972999999999999</v>
      </c>
      <c r="K124" s="7"/>
      <c r="L124" s="2">
        <f t="shared" si="8"/>
        <v>19.020999999999997</v>
      </c>
      <c r="M124" s="6">
        <v>0</v>
      </c>
      <c r="O124" s="2">
        <f t="shared" si="9"/>
        <v>6.4530886914462977</v>
      </c>
    </row>
    <row r="125" spans="2:15" x14ac:dyDescent="0.2">
      <c r="B125" s="9">
        <v>8</v>
      </c>
      <c r="D125" s="3"/>
      <c r="F125" s="17">
        <v>17.907</v>
      </c>
      <c r="G125" s="6">
        <v>17.966000000000001</v>
      </c>
      <c r="H125" s="6">
        <v>17.850999999999999</v>
      </c>
      <c r="I125" s="6">
        <v>17.648</v>
      </c>
      <c r="J125" s="6">
        <v>18.126000000000001</v>
      </c>
      <c r="K125" s="7"/>
      <c r="L125" s="2">
        <f t="shared" si="8"/>
        <v>17.8996</v>
      </c>
      <c r="M125" s="6">
        <v>0</v>
      </c>
      <c r="O125" s="2">
        <f t="shared" si="9"/>
        <v>6.8573711144383118</v>
      </c>
    </row>
    <row r="126" spans="2:15" x14ac:dyDescent="0.2">
      <c r="B126" s="9">
        <v>9</v>
      </c>
      <c r="D126" s="3"/>
      <c r="F126" s="17">
        <v>18.202999999999999</v>
      </c>
      <c r="G126" s="6">
        <v>17.463000000000001</v>
      </c>
      <c r="H126" s="6">
        <v>17.896000000000001</v>
      </c>
      <c r="I126" s="6">
        <v>17.53</v>
      </c>
      <c r="J126" s="6">
        <v>17.754999999999999</v>
      </c>
      <c r="K126" s="7"/>
      <c r="L126" s="2">
        <f t="shared" si="8"/>
        <v>17.769399999999997</v>
      </c>
      <c r="M126" s="6">
        <v>0</v>
      </c>
      <c r="O126" s="2">
        <f t="shared" si="9"/>
        <v>6.9076164642587834</v>
      </c>
    </row>
    <row r="127" spans="2:15" x14ac:dyDescent="0.2">
      <c r="B127" s="9">
        <v>10</v>
      </c>
      <c r="D127" s="3"/>
      <c r="F127" s="17">
        <v>18.326000000000001</v>
      </c>
      <c r="G127" s="6">
        <v>18.347000000000001</v>
      </c>
      <c r="H127" s="6">
        <v>18.515000000000001</v>
      </c>
      <c r="I127" s="6">
        <v>18.241</v>
      </c>
      <c r="J127" s="6">
        <v>18.085999999999999</v>
      </c>
      <c r="K127" s="7"/>
      <c r="L127" s="2">
        <f t="shared" si="8"/>
        <v>18.303000000000001</v>
      </c>
      <c r="M127" s="6">
        <v>0</v>
      </c>
      <c r="O127" s="2">
        <f t="shared" si="9"/>
        <v>6.7062339507184614</v>
      </c>
    </row>
    <row r="128" spans="2:15" x14ac:dyDescent="0.2">
      <c r="B128" s="9">
        <v>11</v>
      </c>
      <c r="D128" s="3"/>
      <c r="F128" s="17">
        <v>18.466999999999999</v>
      </c>
      <c r="G128" s="6">
        <v>18.119</v>
      </c>
      <c r="H128" s="6">
        <v>18.149999999999999</v>
      </c>
      <c r="I128" s="6">
        <v>17.853999999999999</v>
      </c>
      <c r="J128" s="6">
        <v>18.311</v>
      </c>
      <c r="K128" s="7"/>
      <c r="L128" s="2">
        <f t="shared" si="8"/>
        <v>18.180200000000003</v>
      </c>
      <c r="M128" s="6">
        <v>0</v>
      </c>
      <c r="O128" s="2">
        <f t="shared" si="9"/>
        <v>6.751531886337883</v>
      </c>
    </row>
    <row r="129" spans="2:15" x14ac:dyDescent="0.2">
      <c r="B129" s="9">
        <v>12</v>
      </c>
      <c r="D129" s="3"/>
      <c r="F129" s="17">
        <v>18.318000000000001</v>
      </c>
      <c r="G129" s="6">
        <v>18.193000000000001</v>
      </c>
      <c r="H129" s="6">
        <v>17.873000000000001</v>
      </c>
      <c r="I129" s="6">
        <v>18.21</v>
      </c>
      <c r="J129" s="6">
        <v>18.084</v>
      </c>
      <c r="K129" s="7"/>
      <c r="L129" s="2">
        <f t="shared" si="8"/>
        <v>18.1356</v>
      </c>
      <c r="M129" s="6">
        <v>0</v>
      </c>
      <c r="O129" s="2">
        <f t="shared" si="9"/>
        <v>6.7681356006969722</v>
      </c>
    </row>
    <row r="130" spans="2:15" x14ac:dyDescent="0.2">
      <c r="B130" s="9">
        <v>13</v>
      </c>
      <c r="D130" s="3"/>
      <c r="F130" s="17">
        <v>19.52</v>
      </c>
      <c r="G130" s="6">
        <v>19.241</v>
      </c>
      <c r="H130" s="6">
        <v>19.169</v>
      </c>
      <c r="I130" s="6">
        <v>19.381</v>
      </c>
      <c r="J130" s="6">
        <v>19.606000000000002</v>
      </c>
      <c r="K130" s="7"/>
      <c r="L130" s="2">
        <f t="shared" si="8"/>
        <v>19.383400000000002</v>
      </c>
      <c r="M130" s="6">
        <v>0</v>
      </c>
      <c r="O130" s="2">
        <f t="shared" si="9"/>
        <v>6.332439097371978</v>
      </c>
    </row>
    <row r="131" spans="2:15" x14ac:dyDescent="0.2">
      <c r="B131" s="9">
        <v>14</v>
      </c>
      <c r="D131" s="3"/>
      <c r="F131" s="17">
        <v>19.291</v>
      </c>
      <c r="G131" s="6">
        <v>19.670999999999999</v>
      </c>
      <c r="H131" s="6">
        <v>18.821999999999999</v>
      </c>
      <c r="I131" s="6">
        <v>19.673999999999999</v>
      </c>
      <c r="J131" s="6">
        <v>19.791</v>
      </c>
      <c r="K131" s="7"/>
      <c r="L131" s="2">
        <f t="shared" si="8"/>
        <v>19.4498</v>
      </c>
      <c r="M131" s="6">
        <v>0</v>
      </c>
      <c r="O131" s="2">
        <f t="shared" si="9"/>
        <v>6.3108206768192989</v>
      </c>
    </row>
    <row r="132" spans="2:15" x14ac:dyDescent="0.2">
      <c r="B132" s="9">
        <v>15</v>
      </c>
      <c r="D132" s="3"/>
      <c r="F132" s="17">
        <v>19.268000000000001</v>
      </c>
      <c r="G132" s="6">
        <v>19.440000000000001</v>
      </c>
      <c r="H132" s="6">
        <v>19.292000000000002</v>
      </c>
      <c r="I132" s="6">
        <v>19.425000000000001</v>
      </c>
      <c r="J132" s="6">
        <v>19.225000000000001</v>
      </c>
      <c r="K132" s="7"/>
      <c r="L132" s="2">
        <f t="shared" si="8"/>
        <v>19.330000000000002</v>
      </c>
      <c r="M132" s="6">
        <v>0</v>
      </c>
      <c r="O132" s="2">
        <f t="shared" si="9"/>
        <v>6.349932747025349</v>
      </c>
    </row>
    <row r="133" spans="2:15" x14ac:dyDescent="0.2">
      <c r="B133" s="9">
        <v>16</v>
      </c>
      <c r="D133" s="3"/>
      <c r="F133" s="17">
        <v>18.600999999999999</v>
      </c>
      <c r="G133" s="6">
        <v>18.079999999999998</v>
      </c>
      <c r="H133" s="6">
        <v>18.029</v>
      </c>
      <c r="I133" s="6">
        <v>18.527999999999999</v>
      </c>
      <c r="J133" s="6">
        <v>18.460999999999999</v>
      </c>
      <c r="K133" s="7"/>
      <c r="L133" s="2">
        <f t="shared" si="8"/>
        <v>18.3398</v>
      </c>
      <c r="M133" s="6">
        <v>0</v>
      </c>
      <c r="O133" s="2">
        <f t="shared" si="9"/>
        <v>6.6927774566789173</v>
      </c>
    </row>
    <row r="136" spans="2:15" x14ac:dyDescent="0.2">
      <c r="B136" s="5" t="s">
        <v>2</v>
      </c>
      <c r="D136" s="1" t="s">
        <v>47</v>
      </c>
    </row>
    <row r="138" spans="2:15" x14ac:dyDescent="0.2">
      <c r="B138" s="5" t="s">
        <v>3</v>
      </c>
      <c r="D138" t="s">
        <v>48</v>
      </c>
    </row>
    <row r="139" spans="2:15" x14ac:dyDescent="0.2">
      <c r="H139" t="s">
        <v>0</v>
      </c>
    </row>
    <row r="141" spans="2:15" x14ac:dyDescent="0.2">
      <c r="B141" s="4" t="s">
        <v>6</v>
      </c>
      <c r="F141" s="4">
        <v>1</v>
      </c>
      <c r="G141" s="4">
        <v>2</v>
      </c>
      <c r="H141" s="4">
        <v>3</v>
      </c>
      <c r="I141" s="4">
        <v>4</v>
      </c>
      <c r="J141" s="4">
        <v>5</v>
      </c>
      <c r="L141" s="4" t="s">
        <v>1</v>
      </c>
      <c r="M141" s="4" t="s">
        <v>4</v>
      </c>
      <c r="O141" s="4" t="s">
        <v>210</v>
      </c>
    </row>
    <row r="143" spans="2:15" x14ac:dyDescent="0.2">
      <c r="B143" s="9">
        <v>1</v>
      </c>
      <c r="D143" s="3"/>
      <c r="F143" s="17">
        <v>170.459</v>
      </c>
      <c r="G143" s="6">
        <v>170.36699999999999</v>
      </c>
      <c r="H143" s="6">
        <v>170.452</v>
      </c>
      <c r="I143" s="6">
        <v>170.46</v>
      </c>
      <c r="J143" s="6">
        <v>170.33099999999999</v>
      </c>
      <c r="K143" s="7"/>
      <c r="L143" s="2">
        <f>SUM((F143+G143+H143+I143+J143)/5)</f>
        <v>170.41380000000001</v>
      </c>
      <c r="M143" s="6">
        <v>0</v>
      </c>
      <c r="O143" s="2">
        <f>SUM($L143/L143)</f>
        <v>1</v>
      </c>
    </row>
    <row r="144" spans="2:15" x14ac:dyDescent="0.2">
      <c r="B144" s="9">
        <v>2</v>
      </c>
      <c r="D144" s="3"/>
      <c r="F144" s="17">
        <v>80.238</v>
      </c>
      <c r="G144" s="6">
        <v>80.334999999999994</v>
      </c>
      <c r="H144" s="6">
        <v>80.450999999999993</v>
      </c>
      <c r="I144" s="6">
        <v>80.194999999999993</v>
      </c>
      <c r="J144" s="6">
        <v>80.504000000000005</v>
      </c>
      <c r="K144" s="7"/>
      <c r="L144" s="2">
        <f t="shared" ref="L144:L158" si="10">SUM((F144+G144+H144+I144+J144)/5)</f>
        <v>80.344599999999986</v>
      </c>
      <c r="M144" s="6">
        <v>0</v>
      </c>
      <c r="O144" s="2">
        <f>SUM($L$143/L144)</f>
        <v>2.1210361368405599</v>
      </c>
    </row>
    <row r="145" spans="2:15" x14ac:dyDescent="0.2">
      <c r="B145" s="9">
        <v>3</v>
      </c>
      <c r="D145" s="3"/>
      <c r="F145" s="17">
        <v>44.329000000000001</v>
      </c>
      <c r="G145" s="6">
        <v>44.631999999999998</v>
      </c>
      <c r="H145" s="6">
        <v>44.634</v>
      </c>
      <c r="I145" s="6">
        <v>44.773000000000003</v>
      </c>
      <c r="J145" s="6">
        <v>44.305</v>
      </c>
      <c r="K145" s="7"/>
      <c r="L145" s="2">
        <f t="shared" si="10"/>
        <v>44.534599999999998</v>
      </c>
      <c r="M145" s="6">
        <v>0</v>
      </c>
      <c r="O145" s="2">
        <f>SUM($L$143/L145)</f>
        <v>3.8265483466787624</v>
      </c>
    </row>
    <row r="146" spans="2:15" x14ac:dyDescent="0.2">
      <c r="B146" s="9">
        <v>4</v>
      </c>
      <c r="D146" s="3"/>
      <c r="F146" s="17">
        <v>31.484000000000002</v>
      </c>
      <c r="G146" s="6">
        <v>31.757999999999999</v>
      </c>
      <c r="H146" s="6">
        <v>31.734999999999999</v>
      </c>
      <c r="I146" s="6">
        <v>31.369</v>
      </c>
      <c r="J146" s="6">
        <v>31.35</v>
      </c>
      <c r="K146" s="7"/>
      <c r="L146" s="2">
        <f t="shared" si="10"/>
        <v>31.539200000000001</v>
      </c>
      <c r="M146" s="6">
        <v>0</v>
      </c>
      <c r="O146" s="2">
        <f t="shared" ref="O146:O158" si="11">SUM($L$143/L146)</f>
        <v>5.4032378754058445</v>
      </c>
    </row>
    <row r="147" spans="2:15" x14ac:dyDescent="0.2">
      <c r="B147" s="9">
        <v>5</v>
      </c>
      <c r="D147" s="3"/>
      <c r="F147" s="17">
        <v>25.89</v>
      </c>
      <c r="G147" s="6">
        <v>26.251000000000001</v>
      </c>
      <c r="H147" s="6">
        <v>26.042999999999999</v>
      </c>
      <c r="I147" s="6">
        <v>26.050999999999998</v>
      </c>
      <c r="J147" s="6">
        <v>26.146000000000001</v>
      </c>
      <c r="K147" s="7"/>
      <c r="L147" s="2">
        <f t="shared" si="10"/>
        <v>26.0762</v>
      </c>
      <c r="M147" s="6">
        <v>0</v>
      </c>
      <c r="O147" s="2">
        <f t="shared" si="11"/>
        <v>6.5352236905684116</v>
      </c>
    </row>
    <row r="148" spans="2:15" x14ac:dyDescent="0.2">
      <c r="B148" s="9">
        <v>6</v>
      </c>
      <c r="D148" s="3"/>
      <c r="F148" s="17">
        <v>23.943000000000001</v>
      </c>
      <c r="G148" s="6">
        <v>23.959</v>
      </c>
      <c r="H148" s="6">
        <v>23.486999999999998</v>
      </c>
      <c r="I148" s="6">
        <v>23.605</v>
      </c>
      <c r="J148" s="6">
        <v>23.47</v>
      </c>
      <c r="K148" s="7"/>
      <c r="L148" s="2">
        <f t="shared" si="10"/>
        <v>23.692799999999998</v>
      </c>
      <c r="M148" s="6">
        <v>0</v>
      </c>
      <c r="O148" s="2">
        <f>SUM($L$143/L148)</f>
        <v>7.1926408022690449</v>
      </c>
    </row>
    <row r="149" spans="2:15" x14ac:dyDescent="0.2">
      <c r="B149" s="9">
        <v>7</v>
      </c>
      <c r="D149" s="3"/>
      <c r="F149" s="17">
        <v>21.001999999999999</v>
      </c>
      <c r="G149" s="6">
        <v>21.074999999999999</v>
      </c>
      <c r="H149" s="6">
        <v>20.983000000000001</v>
      </c>
      <c r="I149" s="6">
        <v>24.509</v>
      </c>
      <c r="J149" s="6">
        <v>20.994</v>
      </c>
      <c r="K149" s="7"/>
      <c r="L149" s="2">
        <f t="shared" si="10"/>
        <v>21.712600000000002</v>
      </c>
      <c r="M149" s="6">
        <v>0</v>
      </c>
      <c r="O149" s="2">
        <f>SUM($L$143/L149)</f>
        <v>7.8486132476073802</v>
      </c>
    </row>
    <row r="150" spans="2:15" x14ac:dyDescent="0.2">
      <c r="B150" s="9">
        <v>8</v>
      </c>
      <c r="D150" s="3"/>
      <c r="F150" s="17">
        <v>18.457999999999998</v>
      </c>
      <c r="G150" s="6">
        <v>18.111999999999998</v>
      </c>
      <c r="H150" s="6">
        <v>19.495999999999999</v>
      </c>
      <c r="I150" s="6">
        <v>18.625</v>
      </c>
      <c r="J150" s="6">
        <v>18.693000000000001</v>
      </c>
      <c r="K150" s="7"/>
      <c r="L150" s="2">
        <f t="shared" si="10"/>
        <v>18.676799999999997</v>
      </c>
      <c r="M150" s="6">
        <v>0</v>
      </c>
      <c r="O150" s="2">
        <f t="shared" si="11"/>
        <v>9.1243574916473928</v>
      </c>
    </row>
    <row r="151" spans="2:15" x14ac:dyDescent="0.2">
      <c r="B151" s="9">
        <v>9</v>
      </c>
      <c r="D151" s="3"/>
      <c r="F151" s="17">
        <v>19.262</v>
      </c>
      <c r="G151" s="6">
        <v>18.829000000000001</v>
      </c>
      <c r="H151" s="6">
        <v>19.677</v>
      </c>
      <c r="I151" s="6">
        <v>18.876000000000001</v>
      </c>
      <c r="J151" s="6">
        <v>19.414000000000001</v>
      </c>
      <c r="K151" s="7"/>
      <c r="L151" s="2">
        <f t="shared" si="10"/>
        <v>19.211600000000001</v>
      </c>
      <c r="M151" s="6">
        <v>0</v>
      </c>
      <c r="O151" s="2">
        <f t="shared" si="11"/>
        <v>8.8703595744237855</v>
      </c>
    </row>
    <row r="152" spans="2:15" x14ac:dyDescent="0.2">
      <c r="B152" s="9">
        <v>10</v>
      </c>
      <c r="D152" s="3"/>
      <c r="F152" s="17">
        <v>18.306000000000001</v>
      </c>
      <c r="G152" s="6">
        <v>18.478000000000002</v>
      </c>
      <c r="H152" s="6">
        <v>18.599</v>
      </c>
      <c r="I152" s="6">
        <v>18.512</v>
      </c>
      <c r="J152" s="6">
        <v>18.492999999999999</v>
      </c>
      <c r="K152" s="7"/>
      <c r="L152" s="2">
        <f t="shared" si="10"/>
        <v>18.477600000000002</v>
      </c>
      <c r="M152" s="6">
        <v>0</v>
      </c>
      <c r="O152" s="2">
        <f t="shared" si="11"/>
        <v>9.2227237303545913</v>
      </c>
    </row>
    <row r="153" spans="2:15" x14ac:dyDescent="0.2">
      <c r="B153" s="9">
        <v>11</v>
      </c>
      <c r="D153" s="3"/>
      <c r="F153" s="17">
        <v>18.63</v>
      </c>
      <c r="G153" s="6">
        <v>18.965</v>
      </c>
      <c r="H153" s="6">
        <v>18.593</v>
      </c>
      <c r="I153" s="6">
        <v>18.989000000000001</v>
      </c>
      <c r="J153" s="6">
        <v>19.05</v>
      </c>
      <c r="K153" s="7"/>
      <c r="L153" s="2">
        <f t="shared" si="10"/>
        <v>18.845400000000001</v>
      </c>
      <c r="M153" s="6">
        <v>0</v>
      </c>
      <c r="O153" s="2">
        <f t="shared" si="11"/>
        <v>9.0427266070234644</v>
      </c>
    </row>
    <row r="154" spans="2:15" x14ac:dyDescent="0.2">
      <c r="B154" s="9">
        <v>12</v>
      </c>
      <c r="D154" s="3"/>
      <c r="F154" s="17">
        <v>18.974</v>
      </c>
      <c r="G154" s="6">
        <v>18.815999999999999</v>
      </c>
      <c r="H154" s="6">
        <v>18.506</v>
      </c>
      <c r="I154" s="6">
        <v>18.946000000000002</v>
      </c>
      <c r="J154" s="6">
        <v>18.978999999999999</v>
      </c>
      <c r="K154" s="7"/>
      <c r="L154" s="2">
        <f t="shared" si="10"/>
        <v>18.844200000000001</v>
      </c>
      <c r="M154" s="6">
        <v>0</v>
      </c>
      <c r="O154" s="2">
        <f t="shared" si="11"/>
        <v>9.0433024484987428</v>
      </c>
    </row>
    <row r="155" spans="2:15" x14ac:dyDescent="0.2">
      <c r="B155" s="9">
        <v>13</v>
      </c>
      <c r="D155" s="3"/>
      <c r="F155" s="17">
        <v>18.728000000000002</v>
      </c>
      <c r="G155" s="6">
        <v>18.672000000000001</v>
      </c>
      <c r="H155" s="6">
        <v>18.457000000000001</v>
      </c>
      <c r="I155" s="6">
        <v>18.696999999999999</v>
      </c>
      <c r="J155" s="6">
        <v>18.635000000000002</v>
      </c>
      <c r="K155" s="7"/>
      <c r="L155" s="2">
        <f t="shared" si="10"/>
        <v>18.637800000000002</v>
      </c>
      <c r="M155" s="6">
        <v>0</v>
      </c>
      <c r="O155" s="2">
        <f t="shared" si="11"/>
        <v>9.1434504072369052</v>
      </c>
    </row>
    <row r="156" spans="2:15" x14ac:dyDescent="0.2">
      <c r="B156" s="9">
        <v>14</v>
      </c>
      <c r="D156" s="3"/>
      <c r="F156" s="17">
        <v>18.035</v>
      </c>
      <c r="G156" s="6">
        <v>18.545000000000002</v>
      </c>
      <c r="H156" s="6">
        <v>18.373999999999999</v>
      </c>
      <c r="I156" s="6">
        <v>18.113</v>
      </c>
      <c r="J156" s="6">
        <v>18.628</v>
      </c>
      <c r="K156" s="7"/>
      <c r="L156" s="2">
        <f t="shared" si="10"/>
        <v>18.338999999999999</v>
      </c>
      <c r="M156" s="6">
        <v>0</v>
      </c>
      <c r="O156" s="2">
        <f t="shared" si="11"/>
        <v>9.292425977425161</v>
      </c>
    </row>
    <row r="157" spans="2:15" x14ac:dyDescent="0.2">
      <c r="B157" s="9">
        <v>15</v>
      </c>
      <c r="D157" s="3"/>
      <c r="F157" s="17">
        <v>18.378</v>
      </c>
      <c r="G157" s="6">
        <v>17.917000000000002</v>
      </c>
      <c r="H157" s="6">
        <v>18.509</v>
      </c>
      <c r="I157" s="6">
        <v>18.032</v>
      </c>
      <c r="J157" s="6">
        <v>17.937999999999999</v>
      </c>
      <c r="K157" s="7"/>
      <c r="L157" s="2">
        <f t="shared" si="10"/>
        <v>18.154800000000002</v>
      </c>
      <c r="M157" s="6">
        <v>0</v>
      </c>
      <c r="O157" s="2">
        <f t="shared" si="11"/>
        <v>9.3867076475642808</v>
      </c>
    </row>
    <row r="158" spans="2:15" x14ac:dyDescent="0.2">
      <c r="B158" s="9">
        <v>16</v>
      </c>
      <c r="D158" s="3"/>
      <c r="F158" s="17">
        <v>17.905999999999999</v>
      </c>
      <c r="G158" s="6">
        <v>17.302</v>
      </c>
      <c r="H158" s="6">
        <v>17.251000000000001</v>
      </c>
      <c r="I158" s="6">
        <v>17.161000000000001</v>
      </c>
      <c r="J158" s="6">
        <v>17.317</v>
      </c>
      <c r="K158" s="7"/>
      <c r="L158" s="2">
        <f t="shared" si="10"/>
        <v>17.387400000000003</v>
      </c>
      <c r="M158" s="6">
        <v>0</v>
      </c>
      <c r="O158" s="2">
        <f t="shared" si="11"/>
        <v>9.8009938231132878</v>
      </c>
    </row>
    <row r="161" spans="2:15" x14ac:dyDescent="0.2">
      <c r="B161" s="5" t="s">
        <v>2</v>
      </c>
      <c r="D161" s="1" t="s">
        <v>9</v>
      </c>
    </row>
    <row r="163" spans="2:15" x14ac:dyDescent="0.2">
      <c r="B163" s="5" t="s">
        <v>3</v>
      </c>
      <c r="D163" t="s">
        <v>14</v>
      </c>
    </row>
    <row r="164" spans="2:15" x14ac:dyDescent="0.2">
      <c r="H164" t="s">
        <v>0</v>
      </c>
    </row>
    <row r="166" spans="2:15" x14ac:dyDescent="0.2">
      <c r="B166" s="4" t="s">
        <v>6</v>
      </c>
      <c r="F166" s="4">
        <v>1</v>
      </c>
      <c r="G166" s="4">
        <v>2</v>
      </c>
      <c r="H166" s="4">
        <v>3</v>
      </c>
      <c r="I166" s="4">
        <v>4</v>
      </c>
      <c r="J166" s="4">
        <v>5</v>
      </c>
      <c r="L166" s="4" t="s">
        <v>1</v>
      </c>
      <c r="M166" s="4" t="s">
        <v>4</v>
      </c>
      <c r="O166" s="4" t="s">
        <v>210</v>
      </c>
    </row>
    <row r="168" spans="2:15" x14ac:dyDescent="0.2">
      <c r="B168" s="9">
        <v>1</v>
      </c>
      <c r="D168" s="3"/>
      <c r="F168" s="17">
        <v>140.26499999999999</v>
      </c>
      <c r="G168" s="6">
        <v>140.13300000000001</v>
      </c>
      <c r="H168" s="6">
        <v>140.113</v>
      </c>
      <c r="I168" s="6">
        <v>140.191</v>
      </c>
      <c r="J168" s="6">
        <v>140.03</v>
      </c>
      <c r="K168" s="7"/>
      <c r="L168" s="2">
        <f>SUM((F168+G168+H168+I168+J168)/5)</f>
        <v>140.1464</v>
      </c>
      <c r="M168" s="6">
        <v>0</v>
      </c>
      <c r="O168" s="2">
        <f>SUM($L168/L168)</f>
        <v>1</v>
      </c>
    </row>
    <row r="169" spans="2:15" x14ac:dyDescent="0.2">
      <c r="B169" s="9">
        <v>2</v>
      </c>
      <c r="D169" s="3"/>
      <c r="F169" s="17">
        <v>82.022999999999996</v>
      </c>
      <c r="G169" s="6">
        <v>81.997</v>
      </c>
      <c r="H169" s="6">
        <v>82</v>
      </c>
      <c r="I169" s="6">
        <v>81.941999999999993</v>
      </c>
      <c r="J169" s="6">
        <v>82.040999999999997</v>
      </c>
      <c r="K169" s="7"/>
      <c r="L169" s="2">
        <f t="shared" ref="L169:L183" si="12">SUM((F169+G169+H169+I169+J169)/5)</f>
        <v>82.000599999999991</v>
      </c>
      <c r="M169" s="6">
        <v>0</v>
      </c>
      <c r="O169" s="2">
        <f>SUM($L$168/L169)</f>
        <v>1.7090899334882916</v>
      </c>
    </row>
    <row r="170" spans="2:15" x14ac:dyDescent="0.2">
      <c r="B170" s="9">
        <v>3</v>
      </c>
      <c r="D170" s="3"/>
      <c r="F170" s="17">
        <v>48.072000000000003</v>
      </c>
      <c r="G170" s="6">
        <v>47.966000000000001</v>
      </c>
      <c r="H170" s="6">
        <v>47.808</v>
      </c>
      <c r="I170" s="6">
        <v>47.878999999999998</v>
      </c>
      <c r="J170" s="6">
        <v>48.042000000000002</v>
      </c>
      <c r="K170" s="7"/>
      <c r="L170" s="2">
        <f t="shared" si="12"/>
        <v>47.953400000000002</v>
      </c>
      <c r="M170" s="6">
        <v>0</v>
      </c>
      <c r="O170" s="2">
        <f>SUM($L$168/L170)</f>
        <v>2.9225539794884199</v>
      </c>
    </row>
    <row r="171" spans="2:15" x14ac:dyDescent="0.2">
      <c r="B171" s="9">
        <v>4</v>
      </c>
      <c r="D171" s="3"/>
      <c r="F171" s="17">
        <v>30.521000000000001</v>
      </c>
      <c r="G171" s="6">
        <v>30.738</v>
      </c>
      <c r="H171" s="6">
        <v>30.614999999999998</v>
      </c>
      <c r="I171" s="6">
        <v>30.707000000000001</v>
      </c>
      <c r="J171" s="6">
        <v>30.632999999999999</v>
      </c>
      <c r="K171" s="7"/>
      <c r="L171" s="2">
        <f t="shared" si="12"/>
        <v>30.642800000000001</v>
      </c>
      <c r="M171" s="6">
        <v>0</v>
      </c>
      <c r="O171" s="2">
        <f t="shared" ref="O171:O183" si="13">SUM($L$168/L171)</f>
        <v>4.573550719908102</v>
      </c>
    </row>
    <row r="172" spans="2:15" x14ac:dyDescent="0.2">
      <c r="B172" s="9">
        <v>5</v>
      </c>
      <c r="D172" s="3"/>
      <c r="F172" s="17">
        <v>24.805</v>
      </c>
      <c r="G172" s="6">
        <v>24.728000000000002</v>
      </c>
      <c r="H172" s="6">
        <v>25.068000000000001</v>
      </c>
      <c r="I172" s="6">
        <v>24.731999999999999</v>
      </c>
      <c r="J172" s="6">
        <v>24.809000000000001</v>
      </c>
      <c r="K172" s="7"/>
      <c r="L172" s="2">
        <f t="shared" si="12"/>
        <v>24.828399999999998</v>
      </c>
      <c r="M172" s="6">
        <v>0</v>
      </c>
      <c r="O172" s="2">
        <f t="shared" si="13"/>
        <v>5.6446005380934743</v>
      </c>
    </row>
    <row r="173" spans="2:15" x14ac:dyDescent="0.2">
      <c r="B173" s="9">
        <v>6</v>
      </c>
      <c r="D173" s="3"/>
      <c r="F173" s="17">
        <v>22.518999999999998</v>
      </c>
      <c r="G173" s="6">
        <v>22.849</v>
      </c>
      <c r="H173" s="6">
        <v>22.728999999999999</v>
      </c>
      <c r="I173" s="6">
        <v>22.872</v>
      </c>
      <c r="J173" s="6">
        <v>22.538</v>
      </c>
      <c r="K173" s="7"/>
      <c r="L173" s="2">
        <f t="shared" si="12"/>
        <v>22.7014</v>
      </c>
      <c r="M173" s="6">
        <v>0</v>
      </c>
      <c r="O173" s="2">
        <f t="shared" si="13"/>
        <v>6.1734694776533603</v>
      </c>
    </row>
    <row r="174" spans="2:15" x14ac:dyDescent="0.2">
      <c r="B174" s="9">
        <v>7</v>
      </c>
      <c r="D174" s="3"/>
      <c r="F174" s="17">
        <v>20.462</v>
      </c>
      <c r="G174" s="6">
        <v>20.123999999999999</v>
      </c>
      <c r="H174" s="6">
        <v>19.937999999999999</v>
      </c>
      <c r="I174" s="6">
        <v>20.059000000000001</v>
      </c>
      <c r="J174" s="6">
        <v>20.146999999999998</v>
      </c>
      <c r="K174" s="7"/>
      <c r="L174" s="2">
        <f t="shared" si="12"/>
        <v>20.145999999999997</v>
      </c>
      <c r="M174" s="6">
        <v>0</v>
      </c>
      <c r="O174" s="2">
        <f t="shared" si="13"/>
        <v>6.9565372778715391</v>
      </c>
    </row>
    <row r="175" spans="2:15" x14ac:dyDescent="0.2">
      <c r="B175" s="9">
        <v>8</v>
      </c>
      <c r="D175" s="3"/>
      <c r="F175" s="17">
        <v>19.411999999999999</v>
      </c>
      <c r="G175" s="6">
        <v>19.413</v>
      </c>
      <c r="H175" s="6">
        <v>20.302</v>
      </c>
      <c r="I175" s="6">
        <v>19.774000000000001</v>
      </c>
      <c r="J175" s="6">
        <v>19.71</v>
      </c>
      <c r="K175" s="7"/>
      <c r="L175" s="2">
        <f t="shared" si="12"/>
        <v>19.722200000000004</v>
      </c>
      <c r="M175" s="6">
        <v>0</v>
      </c>
      <c r="O175" s="2">
        <f t="shared" si="13"/>
        <v>7.1060226546734118</v>
      </c>
    </row>
    <row r="176" spans="2:15" x14ac:dyDescent="0.2">
      <c r="B176" s="9">
        <v>9</v>
      </c>
      <c r="D176" s="3"/>
      <c r="F176" s="17">
        <v>18.113</v>
      </c>
      <c r="G176" s="6">
        <v>18.495000000000001</v>
      </c>
      <c r="H176" s="6">
        <v>18.736999999999998</v>
      </c>
      <c r="I176" s="6">
        <v>17.792999999999999</v>
      </c>
      <c r="J176" s="6">
        <v>17.931000000000001</v>
      </c>
      <c r="K176" s="7"/>
      <c r="L176" s="2">
        <f t="shared" si="12"/>
        <v>18.213799999999999</v>
      </c>
      <c r="M176" s="6">
        <v>0</v>
      </c>
      <c r="O176" s="2">
        <f>SUM($L$168/L176)</f>
        <v>7.6945173439919188</v>
      </c>
    </row>
    <row r="177" spans="2:15" x14ac:dyDescent="0.2">
      <c r="B177" s="9">
        <v>10</v>
      </c>
      <c r="D177" s="3"/>
      <c r="F177" s="17">
        <v>18.940000000000001</v>
      </c>
      <c r="G177" s="6">
        <v>18.283999999999999</v>
      </c>
      <c r="H177" s="6">
        <v>17.954999999999998</v>
      </c>
      <c r="I177" s="6">
        <v>18.498000000000001</v>
      </c>
      <c r="J177" s="6">
        <v>18.277000000000001</v>
      </c>
      <c r="K177" s="7"/>
      <c r="L177" s="2">
        <f t="shared" si="12"/>
        <v>18.390800000000002</v>
      </c>
      <c r="M177" s="6">
        <v>0</v>
      </c>
      <c r="O177" s="2">
        <f t="shared" si="13"/>
        <v>7.6204624051156005</v>
      </c>
    </row>
    <row r="178" spans="2:15" x14ac:dyDescent="0.2">
      <c r="B178" s="9">
        <v>11</v>
      </c>
      <c r="D178" s="3"/>
      <c r="F178" s="17">
        <v>17.748999999999999</v>
      </c>
      <c r="G178" s="6">
        <v>17.95</v>
      </c>
      <c r="H178" s="6">
        <v>17.312000000000001</v>
      </c>
      <c r="I178" s="6">
        <v>17.321000000000002</v>
      </c>
      <c r="J178" s="6">
        <v>17.405999999999999</v>
      </c>
      <c r="K178" s="7"/>
      <c r="L178" s="2">
        <f t="shared" si="12"/>
        <v>17.547599999999999</v>
      </c>
      <c r="M178" s="6">
        <v>0</v>
      </c>
      <c r="O178" s="2">
        <f t="shared" si="13"/>
        <v>7.9866420479153852</v>
      </c>
    </row>
    <row r="179" spans="2:15" x14ac:dyDescent="0.2">
      <c r="B179" s="9">
        <v>12</v>
      </c>
      <c r="D179" s="3"/>
      <c r="F179" s="17">
        <v>17.856999999999999</v>
      </c>
      <c r="G179" s="6">
        <v>17.238</v>
      </c>
      <c r="H179" s="6">
        <v>17.036999999999999</v>
      </c>
      <c r="I179" s="6">
        <v>17.861000000000001</v>
      </c>
      <c r="J179" s="6">
        <v>17.227</v>
      </c>
      <c r="K179" s="7"/>
      <c r="L179" s="2">
        <f t="shared" si="12"/>
        <v>17.443999999999999</v>
      </c>
      <c r="M179" s="6">
        <v>0</v>
      </c>
      <c r="O179" s="2">
        <f t="shared" si="13"/>
        <v>8.0340747534969044</v>
      </c>
    </row>
    <row r="180" spans="2:15" x14ac:dyDescent="0.2">
      <c r="B180" s="9">
        <v>13</v>
      </c>
      <c r="D180" s="3"/>
      <c r="F180" s="17">
        <v>18.308</v>
      </c>
      <c r="G180" s="6">
        <v>18.581</v>
      </c>
      <c r="H180" s="6">
        <v>18.181999999999999</v>
      </c>
      <c r="I180" s="6">
        <v>18.29</v>
      </c>
      <c r="J180" s="6">
        <v>18.145</v>
      </c>
      <c r="K180" s="7"/>
      <c r="L180" s="2">
        <f t="shared" si="12"/>
        <v>18.301199999999998</v>
      </c>
      <c r="M180" s="6">
        <v>0</v>
      </c>
      <c r="O180" s="2">
        <f t="shared" si="13"/>
        <v>7.6577710751207579</v>
      </c>
    </row>
    <row r="181" spans="2:15" x14ac:dyDescent="0.2">
      <c r="B181" s="9">
        <v>14</v>
      </c>
      <c r="D181" s="3"/>
      <c r="F181" s="17">
        <v>18.251000000000001</v>
      </c>
      <c r="G181" s="6">
        <v>18.472000000000001</v>
      </c>
      <c r="H181" s="6">
        <v>18.393999999999998</v>
      </c>
      <c r="I181" s="6">
        <v>18.382999999999999</v>
      </c>
      <c r="J181" s="6">
        <v>17.64</v>
      </c>
      <c r="K181" s="7"/>
      <c r="L181" s="2">
        <f t="shared" si="12"/>
        <v>18.228000000000002</v>
      </c>
      <c r="M181" s="6">
        <v>0</v>
      </c>
      <c r="O181" s="2">
        <f t="shared" si="13"/>
        <v>7.6885231511959615</v>
      </c>
    </row>
    <row r="182" spans="2:15" x14ac:dyDescent="0.2">
      <c r="B182" s="9">
        <v>15</v>
      </c>
      <c r="D182" s="3"/>
      <c r="F182" s="17">
        <v>19.629000000000001</v>
      </c>
      <c r="G182" s="6">
        <v>18.146999999999998</v>
      </c>
      <c r="H182" s="6">
        <v>18.306999999999999</v>
      </c>
      <c r="I182" s="6">
        <v>18.222000000000001</v>
      </c>
      <c r="J182" s="6">
        <v>18.257000000000001</v>
      </c>
      <c r="K182" s="7"/>
      <c r="L182" s="2">
        <f t="shared" si="12"/>
        <v>18.512400000000003</v>
      </c>
      <c r="M182" s="6">
        <v>0</v>
      </c>
      <c r="O182" s="2">
        <f t="shared" si="13"/>
        <v>7.5704068624273448</v>
      </c>
    </row>
    <row r="183" spans="2:15" x14ac:dyDescent="0.2">
      <c r="B183" s="9">
        <v>16</v>
      </c>
      <c r="D183" s="3"/>
      <c r="F183" s="17">
        <v>17.579999999999998</v>
      </c>
      <c r="G183" s="6">
        <v>17.332999999999998</v>
      </c>
      <c r="H183" s="6">
        <v>17.346</v>
      </c>
      <c r="I183" s="6">
        <v>17.009</v>
      </c>
      <c r="J183" s="6">
        <v>17.239999999999998</v>
      </c>
      <c r="K183" s="7"/>
      <c r="L183" s="2">
        <f t="shared" si="12"/>
        <v>17.301600000000001</v>
      </c>
      <c r="M183" s="6">
        <v>0</v>
      </c>
      <c r="O183" s="2">
        <f t="shared" si="13"/>
        <v>8.1001988255421455</v>
      </c>
    </row>
    <row r="186" spans="2:15" x14ac:dyDescent="0.2">
      <c r="B186" s="5" t="s">
        <v>2</v>
      </c>
      <c r="D186" s="1" t="s">
        <v>50</v>
      </c>
    </row>
    <row r="188" spans="2:15" x14ac:dyDescent="0.2">
      <c r="B188" s="5" t="s">
        <v>3</v>
      </c>
      <c r="D188" t="s">
        <v>49</v>
      </c>
    </row>
    <row r="189" spans="2:15" x14ac:dyDescent="0.2">
      <c r="H189" t="s">
        <v>0</v>
      </c>
    </row>
    <row r="191" spans="2:15" x14ac:dyDescent="0.2">
      <c r="B191" s="4" t="s">
        <v>6</v>
      </c>
      <c r="F191" s="4">
        <v>1</v>
      </c>
      <c r="G191" s="4">
        <v>2</v>
      </c>
      <c r="H191" s="4">
        <v>3</v>
      </c>
      <c r="I191" s="4">
        <v>4</v>
      </c>
      <c r="J191" s="4">
        <v>5</v>
      </c>
      <c r="L191" s="4" t="s">
        <v>1</v>
      </c>
      <c r="M191" s="4" t="s">
        <v>4</v>
      </c>
      <c r="O191" s="4" t="s">
        <v>210</v>
      </c>
    </row>
    <row r="193" spans="2:15" x14ac:dyDescent="0.2">
      <c r="B193" s="9">
        <v>1</v>
      </c>
      <c r="D193" s="3"/>
      <c r="F193" s="17">
        <v>255.32900000000001</v>
      </c>
      <c r="G193" s="6">
        <v>255.048</v>
      </c>
      <c r="H193" s="6">
        <v>255.137</v>
      </c>
      <c r="I193" s="6">
        <v>255.11699999999999</v>
      </c>
      <c r="J193" s="6">
        <v>255.126</v>
      </c>
      <c r="K193" s="7"/>
      <c r="L193" s="2">
        <f>SUM((F193+G193+H193+I193+J193)/5)</f>
        <v>255.15140000000002</v>
      </c>
      <c r="M193" s="6">
        <v>0</v>
      </c>
      <c r="O193" s="2">
        <f>SUM($L193/L193)</f>
        <v>1</v>
      </c>
    </row>
    <row r="194" spans="2:15" x14ac:dyDescent="0.2">
      <c r="B194" s="9">
        <v>2</v>
      </c>
      <c r="D194" s="3"/>
      <c r="F194" s="17">
        <v>103.011</v>
      </c>
      <c r="G194" s="6">
        <v>102.67700000000001</v>
      </c>
      <c r="H194" s="6">
        <v>103.03700000000001</v>
      </c>
      <c r="I194" s="6">
        <v>102.64100000000001</v>
      </c>
      <c r="J194" s="6">
        <v>102.733</v>
      </c>
      <c r="K194" s="7"/>
      <c r="L194" s="2">
        <f t="shared" ref="L194:L208" si="14">SUM((F194+G194+H194+I194+J194)/5)</f>
        <v>102.81980000000001</v>
      </c>
      <c r="M194" s="6">
        <v>0</v>
      </c>
      <c r="O194" s="2">
        <f>SUM($L$193/L194)</f>
        <v>2.4815395478302817</v>
      </c>
    </row>
    <row r="195" spans="2:15" x14ac:dyDescent="0.2">
      <c r="B195" s="9">
        <v>3</v>
      </c>
      <c r="D195" s="3"/>
      <c r="F195" s="17">
        <v>53.579000000000001</v>
      </c>
      <c r="G195" s="6">
        <v>53.680999999999997</v>
      </c>
      <c r="H195" s="6">
        <v>53.69</v>
      </c>
      <c r="I195" s="6">
        <v>54.209000000000003</v>
      </c>
      <c r="J195" s="6">
        <v>53.933</v>
      </c>
      <c r="K195" s="7"/>
      <c r="L195" s="2">
        <f t="shared" si="14"/>
        <v>53.818399999999997</v>
      </c>
      <c r="M195" s="6">
        <v>0</v>
      </c>
      <c r="O195" s="2">
        <f>SUM($L$193/L195)</f>
        <v>4.7409696312041989</v>
      </c>
    </row>
    <row r="196" spans="2:15" x14ac:dyDescent="0.2">
      <c r="B196" s="9">
        <v>4</v>
      </c>
      <c r="D196" s="3"/>
      <c r="F196" s="17">
        <v>37.67</v>
      </c>
      <c r="G196" s="6">
        <v>37.26</v>
      </c>
      <c r="H196" s="6">
        <v>37.591000000000001</v>
      </c>
      <c r="I196" s="6">
        <v>37.658000000000001</v>
      </c>
      <c r="J196" s="6">
        <v>37.781999999999996</v>
      </c>
      <c r="K196" s="7"/>
      <c r="L196" s="2">
        <f t="shared" si="14"/>
        <v>37.592200000000005</v>
      </c>
      <c r="M196" s="6">
        <v>0</v>
      </c>
      <c r="O196" s="2">
        <f t="shared" ref="O196:O208" si="15">SUM($L$193/L196)</f>
        <v>6.7873495033544193</v>
      </c>
    </row>
    <row r="197" spans="2:15" x14ac:dyDescent="0.2">
      <c r="B197" s="9">
        <v>5</v>
      </c>
      <c r="D197" s="3"/>
      <c r="F197" s="17">
        <v>32.555</v>
      </c>
      <c r="G197" s="6">
        <v>32.14</v>
      </c>
      <c r="H197" s="6">
        <v>32.216999999999999</v>
      </c>
      <c r="I197" s="6">
        <v>32.356999999999999</v>
      </c>
      <c r="J197" s="6">
        <v>32.357999999999997</v>
      </c>
      <c r="K197" s="7"/>
      <c r="L197" s="2">
        <f t="shared" si="14"/>
        <v>32.325400000000002</v>
      </c>
      <c r="M197" s="6">
        <v>0</v>
      </c>
      <c r="O197" s="2">
        <f t="shared" si="15"/>
        <v>7.8932170986283232</v>
      </c>
    </row>
    <row r="198" spans="2:15" x14ac:dyDescent="0.2">
      <c r="B198" s="9">
        <v>6</v>
      </c>
      <c r="D198" s="3"/>
      <c r="F198" s="17">
        <v>30.388000000000002</v>
      </c>
      <c r="G198" s="6">
        <v>30.297999999999998</v>
      </c>
      <c r="H198" s="6">
        <v>30.091999999999999</v>
      </c>
      <c r="I198" s="6">
        <v>30.55</v>
      </c>
      <c r="J198" s="6">
        <v>30.463000000000001</v>
      </c>
      <c r="K198" s="7"/>
      <c r="L198" s="2">
        <f t="shared" si="14"/>
        <v>30.3582</v>
      </c>
      <c r="M198" s="6">
        <v>0</v>
      </c>
      <c r="O198" s="2">
        <f>SUM($L$193/L198)</f>
        <v>8.4046946129875959</v>
      </c>
    </row>
    <row r="199" spans="2:15" x14ac:dyDescent="0.2">
      <c r="B199" s="9">
        <v>7</v>
      </c>
      <c r="D199" s="3"/>
      <c r="F199" s="17">
        <v>27.103000000000002</v>
      </c>
      <c r="G199" s="6">
        <v>27.381</v>
      </c>
      <c r="H199" s="6">
        <v>27.073</v>
      </c>
      <c r="I199" s="6">
        <v>27.111000000000001</v>
      </c>
      <c r="J199" s="6">
        <v>27.591000000000001</v>
      </c>
      <c r="K199" s="7"/>
      <c r="L199" s="2">
        <f t="shared" si="14"/>
        <v>27.251800000000003</v>
      </c>
      <c r="M199" s="6">
        <v>0</v>
      </c>
      <c r="O199" s="2">
        <f t="shared" si="15"/>
        <v>9.3627356725060356</v>
      </c>
    </row>
    <row r="200" spans="2:15" x14ac:dyDescent="0.2">
      <c r="B200" s="9">
        <v>8</v>
      </c>
      <c r="D200" s="3"/>
      <c r="F200" s="17">
        <v>23.553000000000001</v>
      </c>
      <c r="G200" s="6">
        <v>23.297000000000001</v>
      </c>
      <c r="H200" s="6">
        <v>23.414999999999999</v>
      </c>
      <c r="I200" s="6">
        <v>23.963999999999999</v>
      </c>
      <c r="J200" s="6">
        <v>23.399000000000001</v>
      </c>
      <c r="K200" s="7"/>
      <c r="L200" s="2">
        <f t="shared" si="14"/>
        <v>23.525600000000001</v>
      </c>
      <c r="M200" s="6">
        <v>0</v>
      </c>
      <c r="O200" s="2">
        <f t="shared" si="15"/>
        <v>10.845691502023328</v>
      </c>
    </row>
    <row r="201" spans="2:15" x14ac:dyDescent="0.2">
      <c r="B201" s="9">
        <v>9</v>
      </c>
      <c r="D201" s="3"/>
      <c r="F201" s="17">
        <v>26.079000000000001</v>
      </c>
      <c r="G201" s="6">
        <v>26.77</v>
      </c>
      <c r="H201" s="6">
        <v>26.15</v>
      </c>
      <c r="I201" s="6">
        <v>26.433</v>
      </c>
      <c r="J201" s="6">
        <v>26.588000000000001</v>
      </c>
      <c r="K201" s="7"/>
      <c r="L201" s="2">
        <f t="shared" si="14"/>
        <v>26.403999999999996</v>
      </c>
      <c r="M201" s="6">
        <v>0</v>
      </c>
      <c r="O201" s="2">
        <f t="shared" si="15"/>
        <v>9.6633616118769901</v>
      </c>
    </row>
    <row r="202" spans="2:15" x14ac:dyDescent="0.2">
      <c r="B202" s="9">
        <v>10</v>
      </c>
      <c r="D202" s="3"/>
      <c r="F202" s="17">
        <v>25.353000000000002</v>
      </c>
      <c r="G202" s="6">
        <v>25.744</v>
      </c>
      <c r="H202" s="6">
        <v>25.724</v>
      </c>
      <c r="I202" s="6">
        <v>25.452000000000002</v>
      </c>
      <c r="J202" s="6">
        <v>25.456</v>
      </c>
      <c r="K202" s="7"/>
      <c r="L202" s="2">
        <f t="shared" si="14"/>
        <v>25.5458</v>
      </c>
      <c r="M202" s="6">
        <v>0</v>
      </c>
      <c r="O202" s="2">
        <f t="shared" si="15"/>
        <v>9.987998027072944</v>
      </c>
    </row>
    <row r="203" spans="2:15" x14ac:dyDescent="0.2">
      <c r="B203" s="9">
        <v>11</v>
      </c>
      <c r="D203" s="3"/>
      <c r="F203" s="17">
        <v>25.777000000000001</v>
      </c>
      <c r="G203" s="6">
        <v>25.364999999999998</v>
      </c>
      <c r="H203" s="6">
        <v>24.779</v>
      </c>
      <c r="I203" s="6">
        <v>25.228000000000002</v>
      </c>
      <c r="J203" s="6">
        <v>24.835000000000001</v>
      </c>
      <c r="K203" s="7"/>
      <c r="L203" s="2">
        <f t="shared" si="14"/>
        <v>25.196800000000003</v>
      </c>
      <c r="M203" s="6">
        <v>0</v>
      </c>
      <c r="O203" s="2">
        <f t="shared" si="15"/>
        <v>10.12634144018288</v>
      </c>
    </row>
    <row r="204" spans="2:15" x14ac:dyDescent="0.2">
      <c r="B204" s="9">
        <v>12</v>
      </c>
      <c r="D204" s="3"/>
      <c r="F204" s="17">
        <v>26.305</v>
      </c>
      <c r="G204" s="6">
        <v>26.43</v>
      </c>
      <c r="H204" s="6">
        <v>26.402999999999999</v>
      </c>
      <c r="I204" s="6">
        <v>26.106000000000002</v>
      </c>
      <c r="J204" s="6">
        <v>26.050999999999998</v>
      </c>
      <c r="K204" s="7"/>
      <c r="L204" s="2">
        <f t="shared" si="14"/>
        <v>26.258999999999997</v>
      </c>
      <c r="M204" s="6">
        <v>0</v>
      </c>
      <c r="O204" s="2">
        <f t="shared" si="15"/>
        <v>9.7167218858296227</v>
      </c>
    </row>
    <row r="205" spans="2:15" x14ac:dyDescent="0.2">
      <c r="B205" s="9">
        <v>13</v>
      </c>
      <c r="D205" s="3"/>
      <c r="F205" s="17">
        <v>27.693999999999999</v>
      </c>
      <c r="G205" s="6">
        <v>28.074000000000002</v>
      </c>
      <c r="H205" s="6">
        <v>28.146000000000001</v>
      </c>
      <c r="I205" s="6">
        <v>27.451000000000001</v>
      </c>
      <c r="J205" s="6">
        <v>27.626000000000001</v>
      </c>
      <c r="K205" s="7"/>
      <c r="L205" s="2">
        <f t="shared" si="14"/>
        <v>27.798200000000001</v>
      </c>
      <c r="M205" s="6">
        <v>0</v>
      </c>
      <c r="O205" s="2">
        <f t="shared" si="15"/>
        <v>9.1787022181292315</v>
      </c>
    </row>
    <row r="206" spans="2:15" x14ac:dyDescent="0.2">
      <c r="B206" s="9">
        <v>14</v>
      </c>
      <c r="D206" s="3"/>
      <c r="F206" s="17">
        <v>27.222999999999999</v>
      </c>
      <c r="G206" s="6">
        <v>27.745999999999999</v>
      </c>
      <c r="H206" s="6">
        <v>26.780999999999999</v>
      </c>
      <c r="I206" s="6">
        <v>27.114999999999998</v>
      </c>
      <c r="J206" s="6">
        <v>27.306999999999999</v>
      </c>
      <c r="K206" s="7"/>
      <c r="L206" s="2">
        <f t="shared" si="14"/>
        <v>27.234400000000001</v>
      </c>
      <c r="M206" s="6">
        <v>0</v>
      </c>
      <c r="O206" s="2">
        <f t="shared" si="15"/>
        <v>9.3687175043327571</v>
      </c>
    </row>
    <row r="207" spans="2:15" x14ac:dyDescent="0.2">
      <c r="B207" s="9">
        <v>15</v>
      </c>
      <c r="D207" s="3"/>
      <c r="F207" s="17">
        <v>27.126999999999999</v>
      </c>
      <c r="G207" s="6">
        <v>26.352</v>
      </c>
      <c r="H207" s="6">
        <v>26.61</v>
      </c>
      <c r="I207" s="6">
        <v>26.803999999999998</v>
      </c>
      <c r="J207" s="6">
        <v>26.844000000000001</v>
      </c>
      <c r="K207" s="7"/>
      <c r="L207" s="2">
        <f t="shared" si="14"/>
        <v>26.747399999999999</v>
      </c>
      <c r="M207" s="6">
        <v>0</v>
      </c>
      <c r="O207" s="2">
        <f t="shared" si="15"/>
        <v>9.539297277492393</v>
      </c>
    </row>
    <row r="208" spans="2:15" x14ac:dyDescent="0.2">
      <c r="B208" s="9">
        <v>16</v>
      </c>
      <c r="D208" s="3"/>
      <c r="F208" s="17">
        <v>25.167000000000002</v>
      </c>
      <c r="G208" s="6">
        <v>24.959</v>
      </c>
      <c r="H208" s="6">
        <v>25.488</v>
      </c>
      <c r="I208" s="6">
        <v>25.24</v>
      </c>
      <c r="J208" s="6">
        <v>24.523</v>
      </c>
      <c r="K208" s="7"/>
      <c r="L208" s="2">
        <f t="shared" si="14"/>
        <v>25.075399999999998</v>
      </c>
      <c r="M208" s="6">
        <v>0</v>
      </c>
      <c r="O208" s="2">
        <f t="shared" si="15"/>
        <v>10.175367092847972</v>
      </c>
    </row>
    <row r="211" spans="2:15" x14ac:dyDescent="0.2">
      <c r="B211" s="5" t="s">
        <v>2</v>
      </c>
      <c r="D211" s="1" t="s">
        <v>10</v>
      </c>
    </row>
    <row r="213" spans="2:15" x14ac:dyDescent="0.2">
      <c r="B213" s="5" t="s">
        <v>3</v>
      </c>
      <c r="D213" t="s">
        <v>13</v>
      </c>
    </row>
    <row r="214" spans="2:15" x14ac:dyDescent="0.2">
      <c r="H214" t="s">
        <v>0</v>
      </c>
    </row>
    <row r="216" spans="2:15" x14ac:dyDescent="0.2">
      <c r="B216" s="4" t="s">
        <v>6</v>
      </c>
      <c r="F216" s="4">
        <v>1</v>
      </c>
      <c r="G216" s="4">
        <v>2</v>
      </c>
      <c r="H216" s="4">
        <v>3</v>
      </c>
      <c r="I216" s="4">
        <v>4</v>
      </c>
      <c r="J216" s="4">
        <v>5</v>
      </c>
      <c r="L216" s="4" t="s">
        <v>1</v>
      </c>
      <c r="M216" s="4" t="s">
        <v>4</v>
      </c>
      <c r="O216" s="4" t="s">
        <v>210</v>
      </c>
    </row>
    <row r="218" spans="2:15" x14ac:dyDescent="0.2">
      <c r="B218" s="9">
        <v>1</v>
      </c>
      <c r="D218" s="3"/>
      <c r="F218" s="17">
        <v>280.96800000000002</v>
      </c>
      <c r="G218" s="6">
        <v>280.93700000000001</v>
      </c>
      <c r="H218" s="6">
        <v>280.91899999999998</v>
      </c>
      <c r="I218" s="6">
        <v>281.05</v>
      </c>
      <c r="J218" s="6">
        <v>281.04199999999997</v>
      </c>
      <c r="K218" s="7"/>
      <c r="L218" s="2">
        <f>SUM((F218+G218+H218+I218+J218)/5)</f>
        <v>280.98320000000001</v>
      </c>
      <c r="M218" s="6">
        <v>0</v>
      </c>
      <c r="O218" s="2">
        <f>SUM($L218/L218)</f>
        <v>1</v>
      </c>
    </row>
    <row r="219" spans="2:15" x14ac:dyDescent="0.2">
      <c r="B219" s="9">
        <v>2</v>
      </c>
      <c r="D219" s="3"/>
      <c r="F219" s="17">
        <v>107.31699999999999</v>
      </c>
      <c r="G219" s="6">
        <v>107.31399999999999</v>
      </c>
      <c r="H219" s="6">
        <v>107.285</v>
      </c>
      <c r="I219" s="6">
        <v>107.126</v>
      </c>
      <c r="J219" s="6">
        <v>107.414</v>
      </c>
      <c r="K219" s="7"/>
      <c r="L219" s="2">
        <f t="shared" ref="L219:L233" si="16">SUM((F219+G219+H219+I219+J219)/5)</f>
        <v>107.29119999999998</v>
      </c>
      <c r="M219" s="6">
        <v>0</v>
      </c>
      <c r="O219" s="2">
        <f>SUM($L$218/L219)</f>
        <v>2.6188839345631334</v>
      </c>
    </row>
    <row r="220" spans="2:15" x14ac:dyDescent="0.2">
      <c r="B220" s="9">
        <v>3</v>
      </c>
      <c r="D220" s="3"/>
      <c r="F220" s="17">
        <v>73.361999999999995</v>
      </c>
      <c r="G220" s="6">
        <v>73.457999999999998</v>
      </c>
      <c r="H220" s="6">
        <v>73.588999999999999</v>
      </c>
      <c r="I220" s="6">
        <v>73.132000000000005</v>
      </c>
      <c r="J220" s="6">
        <v>73.44</v>
      </c>
      <c r="K220" s="7"/>
      <c r="L220" s="2">
        <f t="shared" si="16"/>
        <v>73.396199999999993</v>
      </c>
      <c r="M220" s="6">
        <v>0</v>
      </c>
      <c r="O220" s="2">
        <f>SUM($L$218/L220)</f>
        <v>3.8283071875655694</v>
      </c>
    </row>
    <row r="221" spans="2:15" x14ac:dyDescent="0.2">
      <c r="B221" s="9">
        <v>4</v>
      </c>
      <c r="D221" s="3"/>
      <c r="F221" s="17">
        <v>51.084000000000003</v>
      </c>
      <c r="G221" s="6">
        <v>51.58</v>
      </c>
      <c r="H221" s="6">
        <v>51.158999999999999</v>
      </c>
      <c r="I221" s="6">
        <v>50.969000000000001</v>
      </c>
      <c r="J221" s="6">
        <v>50.856999999999999</v>
      </c>
      <c r="K221" s="7"/>
      <c r="L221" s="2">
        <f t="shared" si="16"/>
        <v>51.129800000000003</v>
      </c>
      <c r="M221" s="6">
        <v>0</v>
      </c>
      <c r="O221" s="2">
        <f>SUM($L$218/L221)</f>
        <v>5.4954879541871859</v>
      </c>
    </row>
    <row r="222" spans="2:15" x14ac:dyDescent="0.2">
      <c r="B222" s="9">
        <v>5</v>
      </c>
      <c r="D222" s="3"/>
      <c r="F222" s="17">
        <v>40.762999999999998</v>
      </c>
      <c r="G222" s="6">
        <v>40.536999999999999</v>
      </c>
      <c r="H222" s="6">
        <v>40.609000000000002</v>
      </c>
      <c r="I222" s="6">
        <v>40.491999999999997</v>
      </c>
      <c r="J222" s="6">
        <v>40.761000000000003</v>
      </c>
      <c r="K222" s="7"/>
      <c r="L222" s="2">
        <f t="shared" si="16"/>
        <v>40.632399999999997</v>
      </c>
      <c r="M222" s="6">
        <v>0</v>
      </c>
      <c r="O222" s="2">
        <f t="shared" ref="O222:O233" si="17">SUM($L$218/L222)</f>
        <v>6.9152498990953042</v>
      </c>
    </row>
    <row r="223" spans="2:15" x14ac:dyDescent="0.2">
      <c r="B223" s="9">
        <v>6</v>
      </c>
      <c r="D223" s="3"/>
      <c r="F223" s="17">
        <v>34.825000000000003</v>
      </c>
      <c r="G223" s="6">
        <v>34.792999999999999</v>
      </c>
      <c r="H223" s="6">
        <v>34.54</v>
      </c>
      <c r="I223" s="6">
        <v>35.036000000000001</v>
      </c>
      <c r="J223" s="6">
        <v>34.265999999999998</v>
      </c>
      <c r="K223" s="7"/>
      <c r="L223" s="2">
        <f t="shared" si="16"/>
        <v>34.691999999999993</v>
      </c>
      <c r="M223" s="6">
        <v>0</v>
      </c>
      <c r="O223" s="2">
        <f t="shared" si="17"/>
        <v>8.0993658480341306</v>
      </c>
    </row>
    <row r="224" spans="2:15" x14ac:dyDescent="0.2">
      <c r="B224" s="9">
        <v>7</v>
      </c>
      <c r="D224" s="3"/>
      <c r="F224" s="17">
        <v>33.286999999999999</v>
      </c>
      <c r="G224" s="6">
        <v>32.896000000000001</v>
      </c>
      <c r="H224" s="6">
        <v>32.813000000000002</v>
      </c>
      <c r="I224" s="6">
        <v>32.816000000000003</v>
      </c>
      <c r="J224" s="6">
        <v>33.420999999999999</v>
      </c>
      <c r="K224" s="7"/>
      <c r="L224" s="2">
        <f t="shared" si="16"/>
        <v>33.046599999999998</v>
      </c>
      <c r="M224" s="6">
        <v>0</v>
      </c>
      <c r="O224" s="2">
        <f t="shared" si="17"/>
        <v>8.5026356720509835</v>
      </c>
    </row>
    <row r="225" spans="2:15" x14ac:dyDescent="0.2">
      <c r="B225" s="9">
        <v>8</v>
      </c>
      <c r="D225" s="3"/>
      <c r="F225" s="17">
        <v>28.79</v>
      </c>
      <c r="G225" s="6">
        <v>28.753</v>
      </c>
      <c r="H225" s="6">
        <v>27.968</v>
      </c>
      <c r="I225" s="6">
        <v>28.670999999999999</v>
      </c>
      <c r="J225" s="6">
        <v>28.564</v>
      </c>
      <c r="K225" s="7"/>
      <c r="L225" s="2">
        <f t="shared" si="16"/>
        <v>28.549199999999995</v>
      </c>
      <c r="M225" s="6">
        <v>0</v>
      </c>
      <c r="O225" s="2">
        <f t="shared" si="17"/>
        <v>9.8420691297829723</v>
      </c>
    </row>
    <row r="226" spans="2:15" x14ac:dyDescent="0.2">
      <c r="B226" s="9">
        <v>9</v>
      </c>
      <c r="D226" s="3"/>
      <c r="F226" s="17">
        <v>30.635999999999999</v>
      </c>
      <c r="G226" s="6">
        <v>30.975999999999999</v>
      </c>
      <c r="H226" s="6">
        <v>31.72</v>
      </c>
      <c r="I226" s="6">
        <v>30.649000000000001</v>
      </c>
      <c r="J226" s="6">
        <v>30.82</v>
      </c>
      <c r="K226" s="7"/>
      <c r="L226" s="2">
        <f t="shared" si="16"/>
        <v>30.960199999999997</v>
      </c>
      <c r="M226" s="6">
        <v>0</v>
      </c>
      <c r="O226" s="2">
        <f>SUM($L$218/L226)</f>
        <v>9.0756261264462132</v>
      </c>
    </row>
    <row r="227" spans="2:15" x14ac:dyDescent="0.2">
      <c r="B227" s="9">
        <v>10</v>
      </c>
      <c r="D227" s="3"/>
      <c r="F227" s="17">
        <v>29.29</v>
      </c>
      <c r="G227" s="6">
        <v>29.55</v>
      </c>
      <c r="H227" s="6">
        <v>28.873999999999999</v>
      </c>
      <c r="I227" s="6">
        <v>29.395</v>
      </c>
      <c r="J227" s="6">
        <v>28.789000000000001</v>
      </c>
      <c r="K227" s="7"/>
      <c r="L227" s="2">
        <f t="shared" si="16"/>
        <v>29.179600000000001</v>
      </c>
      <c r="M227" s="6">
        <v>0</v>
      </c>
      <c r="O227" s="2">
        <f t="shared" si="17"/>
        <v>9.6294397455756755</v>
      </c>
    </row>
    <row r="228" spans="2:15" x14ac:dyDescent="0.2">
      <c r="B228" s="9">
        <v>11</v>
      </c>
      <c r="D228" s="3"/>
      <c r="F228" s="17">
        <v>29.437999999999999</v>
      </c>
      <c r="G228" s="6">
        <v>28.826000000000001</v>
      </c>
      <c r="H228" s="6">
        <v>28.913</v>
      </c>
      <c r="I228" s="6">
        <v>28.539000000000001</v>
      </c>
      <c r="J228" s="6">
        <v>29.263000000000002</v>
      </c>
      <c r="K228" s="7"/>
      <c r="L228" s="2">
        <f t="shared" si="16"/>
        <v>28.995799999999996</v>
      </c>
      <c r="M228" s="6">
        <v>0</v>
      </c>
      <c r="O228" s="2">
        <f t="shared" si="17"/>
        <v>9.6904793107967375</v>
      </c>
    </row>
    <row r="229" spans="2:15" x14ac:dyDescent="0.2">
      <c r="B229" s="9">
        <v>12</v>
      </c>
      <c r="D229" s="3"/>
      <c r="F229" s="17">
        <v>28.058</v>
      </c>
      <c r="G229" s="6">
        <v>28.158000000000001</v>
      </c>
      <c r="H229" s="6">
        <v>27.901</v>
      </c>
      <c r="I229" s="6">
        <v>28.826000000000001</v>
      </c>
      <c r="J229" s="6">
        <v>27.802</v>
      </c>
      <c r="K229" s="7"/>
      <c r="L229" s="2">
        <f t="shared" si="16"/>
        <v>28.149000000000001</v>
      </c>
      <c r="M229" s="6">
        <v>0</v>
      </c>
      <c r="O229" s="2">
        <f t="shared" si="17"/>
        <v>9.9819958080215994</v>
      </c>
    </row>
    <row r="230" spans="2:15" x14ac:dyDescent="0.2">
      <c r="B230" s="9">
        <v>13</v>
      </c>
      <c r="D230" s="3"/>
      <c r="F230" s="17">
        <v>29.687000000000001</v>
      </c>
      <c r="G230" s="6">
        <v>29.358000000000001</v>
      </c>
      <c r="H230" s="6">
        <v>28.957000000000001</v>
      </c>
      <c r="I230" s="6">
        <v>29.164000000000001</v>
      </c>
      <c r="J230" s="6">
        <v>29.497</v>
      </c>
      <c r="K230" s="7"/>
      <c r="L230" s="2">
        <f t="shared" si="16"/>
        <v>29.332600000000003</v>
      </c>
      <c r="M230" s="6">
        <v>0</v>
      </c>
      <c r="O230" s="2">
        <f t="shared" si="17"/>
        <v>9.5792122075779158</v>
      </c>
    </row>
    <row r="231" spans="2:15" x14ac:dyDescent="0.2">
      <c r="B231" s="9">
        <v>14</v>
      </c>
      <c r="D231" s="3"/>
      <c r="F231" s="17">
        <v>29.361999999999998</v>
      </c>
      <c r="G231" s="6">
        <v>29.079000000000001</v>
      </c>
      <c r="H231" s="6">
        <v>29.228000000000002</v>
      </c>
      <c r="I231" s="6">
        <v>28.327999999999999</v>
      </c>
      <c r="J231" s="6">
        <v>29.077999999999999</v>
      </c>
      <c r="K231" s="7"/>
      <c r="L231" s="2">
        <f t="shared" si="16"/>
        <v>29.015000000000004</v>
      </c>
      <c r="M231" s="6">
        <v>0</v>
      </c>
      <c r="O231" s="2">
        <f t="shared" si="17"/>
        <v>9.6840668619679473</v>
      </c>
    </row>
    <row r="232" spans="2:15" x14ac:dyDescent="0.2">
      <c r="B232" s="9">
        <v>15</v>
      </c>
      <c r="D232" s="3"/>
      <c r="F232" s="17">
        <v>28.896999999999998</v>
      </c>
      <c r="G232" s="6">
        <v>28.626999999999999</v>
      </c>
      <c r="H232" s="6">
        <v>28.027000000000001</v>
      </c>
      <c r="I232" s="6">
        <v>28.315999999999999</v>
      </c>
      <c r="J232" s="6">
        <v>28.706</v>
      </c>
      <c r="K232" s="7"/>
      <c r="L232" s="2">
        <f t="shared" si="16"/>
        <v>28.514600000000002</v>
      </c>
      <c r="M232" s="6">
        <v>0</v>
      </c>
      <c r="O232" s="2">
        <f t="shared" si="17"/>
        <v>9.8540116291303406</v>
      </c>
    </row>
    <row r="233" spans="2:15" x14ac:dyDescent="0.2">
      <c r="B233" s="9">
        <v>16</v>
      </c>
      <c r="D233" s="3"/>
      <c r="F233" s="17">
        <v>26.734000000000002</v>
      </c>
      <c r="G233" s="6">
        <v>26.376999999999999</v>
      </c>
      <c r="H233" s="6">
        <v>26.744</v>
      </c>
      <c r="I233" s="6">
        <v>26.709</v>
      </c>
      <c r="J233" s="6">
        <v>26.474</v>
      </c>
      <c r="K233" s="7"/>
      <c r="L233" s="2">
        <f t="shared" si="16"/>
        <v>26.607600000000001</v>
      </c>
      <c r="M233" s="6">
        <v>0</v>
      </c>
      <c r="O233" s="2">
        <f t="shared" si="17"/>
        <v>10.560260978066417</v>
      </c>
    </row>
    <row r="236" spans="2:15" x14ac:dyDescent="0.2">
      <c r="B236" s="5" t="s">
        <v>2</v>
      </c>
      <c r="D236" s="1" t="s">
        <v>51</v>
      </c>
    </row>
    <row r="238" spans="2:15" x14ac:dyDescent="0.2">
      <c r="B238" s="5" t="s">
        <v>3</v>
      </c>
      <c r="D238" t="s">
        <v>52</v>
      </c>
    </row>
    <row r="239" spans="2:15" x14ac:dyDescent="0.2">
      <c r="H239" t="s">
        <v>0</v>
      </c>
    </row>
    <row r="241" spans="2:15" x14ac:dyDescent="0.2">
      <c r="B241" s="4" t="s">
        <v>6</v>
      </c>
      <c r="F241" s="4">
        <v>1</v>
      </c>
      <c r="G241" s="4">
        <v>2</v>
      </c>
      <c r="H241" s="4">
        <v>3</v>
      </c>
      <c r="I241" s="4">
        <v>4</v>
      </c>
      <c r="J241" s="4">
        <v>5</v>
      </c>
      <c r="L241" s="4" t="s">
        <v>1</v>
      </c>
      <c r="M241" s="4" t="s">
        <v>4</v>
      </c>
      <c r="O241" s="4" t="s">
        <v>210</v>
      </c>
    </row>
    <row r="243" spans="2:15" x14ac:dyDescent="0.2">
      <c r="B243" s="9">
        <v>1</v>
      </c>
      <c r="D243" s="3"/>
      <c r="F243" s="17">
        <v>302.30399999999997</v>
      </c>
      <c r="G243" s="6">
        <v>302.24599999999998</v>
      </c>
      <c r="H243" s="6">
        <v>302.29000000000002</v>
      </c>
      <c r="I243" s="6">
        <v>302.221</v>
      </c>
      <c r="J243" s="6">
        <v>302.34500000000003</v>
      </c>
      <c r="K243" s="7"/>
      <c r="L243" s="2">
        <f>SUM((F243+G243+H243+I243+J243)/5)</f>
        <v>302.28120000000001</v>
      </c>
      <c r="M243" s="6">
        <v>0</v>
      </c>
      <c r="O243" s="2">
        <f>SUM($L243/L243)</f>
        <v>1</v>
      </c>
    </row>
    <row r="244" spans="2:15" x14ac:dyDescent="0.2">
      <c r="B244" s="9">
        <v>2</v>
      </c>
      <c r="D244" s="3"/>
      <c r="F244" s="17">
        <v>129.16800000000001</v>
      </c>
      <c r="G244" s="6">
        <v>129.018</v>
      </c>
      <c r="H244" s="6">
        <v>129.18700000000001</v>
      </c>
      <c r="I244" s="6">
        <v>129.38</v>
      </c>
      <c r="J244" s="6">
        <v>129.31399999999999</v>
      </c>
      <c r="K244" s="7"/>
      <c r="L244" s="2">
        <f t="shared" ref="L244:L258" si="18">SUM((F244+G244+H244+I244+J244)/5)</f>
        <v>129.21340000000001</v>
      </c>
      <c r="M244" s="6">
        <v>0</v>
      </c>
      <c r="O244" s="2">
        <f>SUM($L$243/L244)</f>
        <v>2.3393951401325248</v>
      </c>
    </row>
    <row r="245" spans="2:15" x14ac:dyDescent="0.2">
      <c r="B245" s="9">
        <v>3</v>
      </c>
      <c r="D245" s="3"/>
      <c r="F245" s="17">
        <v>82.051000000000002</v>
      </c>
      <c r="G245" s="6">
        <v>82.048000000000002</v>
      </c>
      <c r="H245" s="6">
        <v>81.796000000000006</v>
      </c>
      <c r="I245" s="6">
        <v>81.828000000000003</v>
      </c>
      <c r="J245" s="6">
        <v>82.126000000000005</v>
      </c>
      <c r="K245" s="7"/>
      <c r="L245" s="2">
        <f t="shared" si="18"/>
        <v>81.969799999999992</v>
      </c>
      <c r="M245" s="6">
        <v>0</v>
      </c>
      <c r="O245" s="2">
        <f>SUM($L$243/L245)</f>
        <v>3.6877142557380895</v>
      </c>
    </row>
    <row r="246" spans="2:15" x14ac:dyDescent="0.2">
      <c r="B246" s="9">
        <v>4</v>
      </c>
      <c r="D246" s="3"/>
      <c r="F246" s="17">
        <v>52.639000000000003</v>
      </c>
      <c r="G246" s="6">
        <v>52.69</v>
      </c>
      <c r="H246" s="6">
        <v>52.694000000000003</v>
      </c>
      <c r="I246" s="6">
        <v>52.423999999999999</v>
      </c>
      <c r="J246" s="6">
        <v>52.106999999999999</v>
      </c>
      <c r="K246" s="7"/>
      <c r="L246" s="2">
        <f t="shared" si="18"/>
        <v>52.510800000000003</v>
      </c>
      <c r="M246" s="6">
        <v>0</v>
      </c>
      <c r="O246" s="2">
        <f t="shared" ref="O246:O258" si="19">SUM($L$243/L246)</f>
        <v>5.7565529376813913</v>
      </c>
    </row>
    <row r="247" spans="2:15" x14ac:dyDescent="0.2">
      <c r="B247" s="9">
        <v>5</v>
      </c>
      <c r="D247" s="3"/>
      <c r="F247" s="17">
        <v>42.555</v>
      </c>
      <c r="G247" s="6">
        <v>42.771999999999998</v>
      </c>
      <c r="H247" s="6">
        <v>42.703000000000003</v>
      </c>
      <c r="I247" s="6">
        <v>42.484000000000002</v>
      </c>
      <c r="J247" s="6">
        <v>42.719000000000001</v>
      </c>
      <c r="K247" s="7"/>
      <c r="L247" s="2">
        <f t="shared" si="18"/>
        <v>42.646599999999999</v>
      </c>
      <c r="M247" s="6">
        <v>0</v>
      </c>
      <c r="O247" s="2">
        <f t="shared" si="19"/>
        <v>7.0880492231502634</v>
      </c>
    </row>
    <row r="248" spans="2:15" x14ac:dyDescent="0.2">
      <c r="B248" s="9">
        <v>6</v>
      </c>
      <c r="D248" s="3"/>
      <c r="F248" s="17">
        <v>33.768999999999998</v>
      </c>
      <c r="G248" s="6">
        <v>33.557000000000002</v>
      </c>
      <c r="H248" s="6">
        <v>33.720999999999997</v>
      </c>
      <c r="I248" s="6">
        <v>33.648000000000003</v>
      </c>
      <c r="J248" s="6">
        <v>33.420999999999999</v>
      </c>
      <c r="K248" s="7"/>
      <c r="L248" s="2">
        <f t="shared" si="18"/>
        <v>33.623199999999997</v>
      </c>
      <c r="M248" s="6">
        <v>0</v>
      </c>
      <c r="O248" s="2">
        <f t="shared" si="19"/>
        <v>8.9902567274976821</v>
      </c>
    </row>
    <row r="249" spans="2:15" x14ac:dyDescent="0.2">
      <c r="B249" s="9">
        <v>7</v>
      </c>
      <c r="D249" s="3"/>
      <c r="F249" s="17">
        <v>30.887</v>
      </c>
      <c r="G249" s="6">
        <v>31.370999999999999</v>
      </c>
      <c r="H249" s="6">
        <v>31.516999999999999</v>
      </c>
      <c r="I249" s="6">
        <v>31.317</v>
      </c>
      <c r="J249" s="6">
        <v>30.826000000000001</v>
      </c>
      <c r="K249" s="7"/>
      <c r="L249" s="2">
        <f t="shared" si="18"/>
        <v>31.183599999999995</v>
      </c>
      <c r="M249" s="6">
        <v>0</v>
      </c>
      <c r="O249" s="2">
        <f>SUM($L$243/L249)</f>
        <v>9.6935953514026618</v>
      </c>
    </row>
    <row r="250" spans="2:15" x14ac:dyDescent="0.2">
      <c r="B250" s="9">
        <v>8</v>
      </c>
      <c r="D250" s="3"/>
      <c r="F250" s="17">
        <v>26.777000000000001</v>
      </c>
      <c r="G250" s="6">
        <v>26.007999999999999</v>
      </c>
      <c r="H250" s="6">
        <v>26.082999999999998</v>
      </c>
      <c r="I250" s="6">
        <v>26.512</v>
      </c>
      <c r="J250" s="6">
        <v>26.527000000000001</v>
      </c>
      <c r="K250" s="7"/>
      <c r="L250" s="2">
        <f t="shared" si="18"/>
        <v>26.381399999999996</v>
      </c>
      <c r="M250" s="6">
        <v>0</v>
      </c>
      <c r="O250" s="2">
        <f t="shared" si="19"/>
        <v>11.458118219654759</v>
      </c>
    </row>
    <row r="251" spans="2:15" x14ac:dyDescent="0.2">
      <c r="B251" s="9">
        <v>9</v>
      </c>
      <c r="D251" s="3"/>
      <c r="F251" s="17">
        <v>30.609000000000002</v>
      </c>
      <c r="G251" s="6">
        <v>30.812000000000001</v>
      </c>
      <c r="H251" s="6">
        <v>30.645</v>
      </c>
      <c r="I251" s="6">
        <v>30.495999999999999</v>
      </c>
      <c r="J251" s="6">
        <v>31.077000000000002</v>
      </c>
      <c r="K251" s="7"/>
      <c r="L251" s="2">
        <f t="shared" si="18"/>
        <v>30.727800000000002</v>
      </c>
      <c r="M251" s="6">
        <v>0</v>
      </c>
      <c r="O251" s="2">
        <f t="shared" si="19"/>
        <v>9.8373850389549524</v>
      </c>
    </row>
    <row r="252" spans="2:15" x14ac:dyDescent="0.2">
      <c r="B252" s="9">
        <v>10</v>
      </c>
      <c r="D252" s="3"/>
      <c r="F252" s="17">
        <v>29.007999999999999</v>
      </c>
      <c r="G252" s="6">
        <v>29.727</v>
      </c>
      <c r="H252" s="6">
        <v>28.902000000000001</v>
      </c>
      <c r="I252" s="6">
        <v>28.972000000000001</v>
      </c>
      <c r="J252" s="6">
        <v>28.786000000000001</v>
      </c>
      <c r="K252" s="7"/>
      <c r="L252" s="2">
        <f t="shared" si="18"/>
        <v>29.079000000000001</v>
      </c>
      <c r="M252" s="6">
        <v>0</v>
      </c>
      <c r="O252" s="2">
        <f t="shared" si="19"/>
        <v>10.395171773444755</v>
      </c>
    </row>
    <row r="253" spans="2:15" x14ac:dyDescent="0.2">
      <c r="B253" s="9">
        <v>11</v>
      </c>
      <c r="D253" s="3"/>
      <c r="F253" s="17">
        <v>26.93</v>
      </c>
      <c r="G253" s="6">
        <v>26.859000000000002</v>
      </c>
      <c r="H253" s="6">
        <v>26.672999999999998</v>
      </c>
      <c r="I253" s="6">
        <v>26.913</v>
      </c>
      <c r="J253" s="6">
        <v>26.768000000000001</v>
      </c>
      <c r="K253" s="7"/>
      <c r="L253" s="2">
        <f t="shared" si="18"/>
        <v>26.828600000000002</v>
      </c>
      <c r="M253" s="6">
        <v>0</v>
      </c>
      <c r="O253" s="2">
        <f t="shared" si="19"/>
        <v>11.26712538112313</v>
      </c>
    </row>
    <row r="254" spans="2:15" x14ac:dyDescent="0.2">
      <c r="B254" s="9">
        <v>12</v>
      </c>
      <c r="D254" s="3"/>
      <c r="F254" s="17">
        <v>25.835999999999999</v>
      </c>
      <c r="G254" s="6">
        <v>25.831</v>
      </c>
      <c r="H254" s="6">
        <v>25.852</v>
      </c>
      <c r="I254" s="6">
        <v>25.673999999999999</v>
      </c>
      <c r="J254" s="6">
        <v>25.832999999999998</v>
      </c>
      <c r="K254" s="7"/>
      <c r="L254" s="2">
        <f t="shared" si="18"/>
        <v>25.805200000000003</v>
      </c>
      <c r="M254" s="6">
        <v>0</v>
      </c>
      <c r="O254" s="2">
        <f t="shared" si="19"/>
        <v>11.713964627284422</v>
      </c>
    </row>
    <row r="255" spans="2:15" x14ac:dyDescent="0.2">
      <c r="B255" s="9">
        <v>13</v>
      </c>
      <c r="D255" s="3"/>
      <c r="F255" s="17">
        <v>28.521999999999998</v>
      </c>
      <c r="G255" s="6">
        <v>28.088000000000001</v>
      </c>
      <c r="H255" s="6">
        <v>28.257000000000001</v>
      </c>
      <c r="I255" s="6">
        <v>28.355</v>
      </c>
      <c r="J255" s="6">
        <v>28.225000000000001</v>
      </c>
      <c r="K255" s="7"/>
      <c r="L255" s="2">
        <f t="shared" si="18"/>
        <v>28.289400000000001</v>
      </c>
      <c r="M255" s="6">
        <v>0</v>
      </c>
      <c r="O255" s="2">
        <f t="shared" si="19"/>
        <v>10.685316761755287</v>
      </c>
    </row>
    <row r="256" spans="2:15" x14ac:dyDescent="0.2">
      <c r="B256" s="9">
        <v>14</v>
      </c>
      <c r="D256" s="3"/>
      <c r="F256" s="17">
        <v>27.675000000000001</v>
      </c>
      <c r="G256" s="6">
        <v>28.100999999999999</v>
      </c>
      <c r="H256" s="6">
        <v>27.077000000000002</v>
      </c>
      <c r="I256" s="6">
        <v>27.896999999999998</v>
      </c>
      <c r="J256" s="6">
        <v>27.716000000000001</v>
      </c>
      <c r="K256" s="7"/>
      <c r="L256" s="2">
        <f t="shared" si="18"/>
        <v>27.693200000000001</v>
      </c>
      <c r="M256" s="6">
        <v>0</v>
      </c>
      <c r="O256" s="2">
        <f t="shared" si="19"/>
        <v>10.915358282899774</v>
      </c>
    </row>
    <row r="257" spans="2:15" x14ac:dyDescent="0.2">
      <c r="B257" s="9">
        <v>15</v>
      </c>
      <c r="D257" s="3"/>
      <c r="F257" s="17">
        <v>25.728999999999999</v>
      </c>
      <c r="G257" s="6">
        <v>25.812999999999999</v>
      </c>
      <c r="H257" s="6">
        <v>25.387</v>
      </c>
      <c r="I257" s="6">
        <v>25.308</v>
      </c>
      <c r="J257" s="6">
        <v>25.641999999999999</v>
      </c>
      <c r="K257" s="7"/>
      <c r="L257" s="2">
        <f t="shared" si="18"/>
        <v>25.575799999999997</v>
      </c>
      <c r="M257" s="6">
        <v>0</v>
      </c>
      <c r="O257" s="2">
        <f t="shared" si="19"/>
        <v>11.819032053738301</v>
      </c>
    </row>
    <row r="258" spans="2:15" x14ac:dyDescent="0.2">
      <c r="B258" s="9">
        <v>16</v>
      </c>
      <c r="D258" s="3"/>
      <c r="F258" s="17">
        <v>24.97</v>
      </c>
      <c r="G258" s="6">
        <v>26.933</v>
      </c>
      <c r="H258" s="6">
        <v>25.454000000000001</v>
      </c>
      <c r="I258" s="6">
        <v>25.471</v>
      </c>
      <c r="J258" s="6">
        <v>25.888000000000002</v>
      </c>
      <c r="K258" s="7"/>
      <c r="L258" s="2">
        <f t="shared" si="18"/>
        <v>25.743200000000002</v>
      </c>
      <c r="M258" s="6">
        <v>0</v>
      </c>
      <c r="O258" s="2">
        <f t="shared" si="19"/>
        <v>11.742176574784798</v>
      </c>
    </row>
    <row r="261" spans="2:15" x14ac:dyDescent="0.2">
      <c r="B261" s="5" t="s">
        <v>2</v>
      </c>
      <c r="D261" s="1" t="s">
        <v>11</v>
      </c>
    </row>
    <row r="263" spans="2:15" x14ac:dyDescent="0.2">
      <c r="B263" s="5" t="s">
        <v>3</v>
      </c>
      <c r="D263" t="s">
        <v>12</v>
      </c>
    </row>
    <row r="264" spans="2:15" x14ac:dyDescent="0.2">
      <c r="H264" t="s">
        <v>0</v>
      </c>
    </row>
    <row r="266" spans="2:15" x14ac:dyDescent="0.2">
      <c r="B266" s="4" t="s">
        <v>6</v>
      </c>
      <c r="F266" s="4">
        <v>1</v>
      </c>
      <c r="G266" s="4">
        <v>2</v>
      </c>
      <c r="H266" s="4">
        <v>3</v>
      </c>
      <c r="I266" s="4">
        <v>4</v>
      </c>
      <c r="J266" s="4">
        <v>5</v>
      </c>
      <c r="L266" s="4" t="s">
        <v>1</v>
      </c>
      <c r="M266" s="4" t="s">
        <v>4</v>
      </c>
      <c r="O266" s="4" t="s">
        <v>210</v>
      </c>
    </row>
    <row r="268" spans="2:15" x14ac:dyDescent="0.2">
      <c r="B268" s="9">
        <v>1</v>
      </c>
      <c r="D268" s="3"/>
      <c r="F268" s="17">
        <v>353.84899999999999</v>
      </c>
      <c r="G268" s="6">
        <v>353.87</v>
      </c>
      <c r="H268" s="6">
        <v>353.87400000000002</v>
      </c>
      <c r="I268" s="6">
        <v>353.87299999999999</v>
      </c>
      <c r="J268" s="6">
        <v>353.93799999999999</v>
      </c>
      <c r="K268" s="7"/>
      <c r="L268" s="2">
        <f>SUM((F268+G268+H268+I268+J268)/5)</f>
        <v>353.88080000000002</v>
      </c>
      <c r="M268" s="6">
        <v>0</v>
      </c>
      <c r="O268" s="2">
        <f>SUM($L268/L268)</f>
        <v>1</v>
      </c>
    </row>
    <row r="269" spans="2:15" x14ac:dyDescent="0.2">
      <c r="B269" s="9">
        <v>2</v>
      </c>
      <c r="D269" s="3"/>
      <c r="F269" s="17">
        <v>123.068</v>
      </c>
      <c r="G269" s="6">
        <v>122.98</v>
      </c>
      <c r="H269" s="6">
        <v>122.792</v>
      </c>
      <c r="I269" s="6">
        <v>123.128</v>
      </c>
      <c r="J269" s="6">
        <v>123.298</v>
      </c>
      <c r="K269" s="7"/>
      <c r="L269" s="2">
        <f t="shared" ref="L269:L283" si="20">SUM((F269+G269+H269+I269+J269)/5)</f>
        <v>123.05320000000002</v>
      </c>
      <c r="M269" s="6">
        <v>0</v>
      </c>
      <c r="O269" s="2">
        <f>SUM($L$268/L269)</f>
        <v>2.8758358173537948</v>
      </c>
    </row>
    <row r="270" spans="2:15" x14ac:dyDescent="0.2">
      <c r="B270" s="9">
        <v>3</v>
      </c>
      <c r="D270" s="3"/>
      <c r="F270" s="17">
        <v>79.209999999999994</v>
      </c>
      <c r="G270" s="6">
        <v>79.263999999999996</v>
      </c>
      <c r="H270" s="6">
        <v>79.14</v>
      </c>
      <c r="I270" s="6">
        <v>79.23</v>
      </c>
      <c r="J270" s="6">
        <v>79.242000000000004</v>
      </c>
      <c r="K270" s="7"/>
      <c r="L270" s="2">
        <f t="shared" si="20"/>
        <v>79.217200000000005</v>
      </c>
      <c r="M270" s="6">
        <v>0</v>
      </c>
      <c r="O270" s="2">
        <f>SUM($L$268/L270)</f>
        <v>4.4672217649702342</v>
      </c>
    </row>
    <row r="271" spans="2:15" x14ac:dyDescent="0.2">
      <c r="B271" s="9">
        <v>4</v>
      </c>
      <c r="D271" s="3"/>
      <c r="F271" s="17">
        <v>58.447000000000003</v>
      </c>
      <c r="G271" s="6">
        <v>58.688000000000002</v>
      </c>
      <c r="H271" s="6">
        <v>58.552999999999997</v>
      </c>
      <c r="I271" s="6">
        <v>57.911999999999999</v>
      </c>
      <c r="J271" s="6">
        <v>58.595999999999997</v>
      </c>
      <c r="K271" s="7"/>
      <c r="L271" s="2">
        <f t="shared" si="20"/>
        <v>58.439199999999992</v>
      </c>
      <c r="M271" s="6">
        <v>0</v>
      </c>
      <c r="O271" s="2">
        <f t="shared" ref="O271:O283" si="21">SUM($L$268/L271)</f>
        <v>6.05553806349163</v>
      </c>
    </row>
    <row r="272" spans="2:15" x14ac:dyDescent="0.2">
      <c r="B272" s="9">
        <v>5</v>
      </c>
      <c r="D272" s="3"/>
      <c r="F272" s="17">
        <v>46.567</v>
      </c>
      <c r="G272" s="6">
        <v>46.405000000000001</v>
      </c>
      <c r="H272" s="6">
        <v>46.725999999999999</v>
      </c>
      <c r="I272" s="6">
        <v>45.8</v>
      </c>
      <c r="J272" s="6">
        <v>46.377000000000002</v>
      </c>
      <c r="K272" s="7"/>
      <c r="L272" s="2">
        <f t="shared" si="20"/>
        <v>46.375</v>
      </c>
      <c r="M272" s="6">
        <v>0</v>
      </c>
      <c r="O272" s="2">
        <f t="shared" si="21"/>
        <v>7.6308528301886795</v>
      </c>
    </row>
    <row r="273" spans="2:15" x14ac:dyDescent="0.2">
      <c r="B273" s="9">
        <v>6</v>
      </c>
      <c r="D273" s="3"/>
      <c r="F273" s="17">
        <v>36.43</v>
      </c>
      <c r="G273" s="6">
        <v>35.677</v>
      </c>
      <c r="H273" s="6">
        <v>35.496000000000002</v>
      </c>
      <c r="I273" s="6">
        <v>35.606000000000002</v>
      </c>
      <c r="J273" s="6">
        <v>35.889000000000003</v>
      </c>
      <c r="K273" s="7"/>
      <c r="L273" s="2">
        <f t="shared" si="20"/>
        <v>35.819600000000001</v>
      </c>
      <c r="M273" s="6">
        <v>0</v>
      </c>
      <c r="O273" s="2">
        <f t="shared" si="21"/>
        <v>9.8795296429887554</v>
      </c>
    </row>
    <row r="274" spans="2:15" x14ac:dyDescent="0.2">
      <c r="B274" s="9">
        <v>7</v>
      </c>
      <c r="D274" s="3"/>
      <c r="F274" s="17">
        <v>32.868000000000002</v>
      </c>
      <c r="G274" s="6">
        <v>33.058</v>
      </c>
      <c r="H274" s="6">
        <v>32.360999999999997</v>
      </c>
      <c r="I274" s="6">
        <v>32.470999999999997</v>
      </c>
      <c r="J274" s="6">
        <v>33.101999999999997</v>
      </c>
      <c r="K274" s="7"/>
      <c r="L274" s="2">
        <f t="shared" si="20"/>
        <v>32.772000000000006</v>
      </c>
      <c r="M274" s="6">
        <v>0</v>
      </c>
      <c r="O274" s="2">
        <f t="shared" si="21"/>
        <v>10.798266813133161</v>
      </c>
    </row>
    <row r="275" spans="2:15" x14ac:dyDescent="0.2">
      <c r="B275" s="9">
        <v>8</v>
      </c>
      <c r="D275" s="3"/>
      <c r="F275" s="17">
        <v>28.448</v>
      </c>
      <c r="G275" s="6">
        <v>28.388000000000002</v>
      </c>
      <c r="H275" s="6">
        <v>28.32</v>
      </c>
      <c r="I275" s="6">
        <v>29.048999999999999</v>
      </c>
      <c r="J275" s="6">
        <v>28.593</v>
      </c>
      <c r="K275" s="7"/>
      <c r="L275" s="2">
        <f t="shared" si="20"/>
        <v>28.5596</v>
      </c>
      <c r="M275" s="6">
        <v>0</v>
      </c>
      <c r="O275" s="2">
        <f t="shared" si="21"/>
        <v>12.390957856552614</v>
      </c>
    </row>
    <row r="276" spans="2:15" x14ac:dyDescent="0.2">
      <c r="B276" s="9">
        <v>9</v>
      </c>
      <c r="D276" s="3"/>
      <c r="F276" s="17">
        <v>30.417999999999999</v>
      </c>
      <c r="G276" s="6">
        <v>30.513999999999999</v>
      </c>
      <c r="H276" s="6">
        <v>31.100999999999999</v>
      </c>
      <c r="I276" s="6">
        <v>30.28</v>
      </c>
      <c r="J276" s="6">
        <v>31.239000000000001</v>
      </c>
      <c r="K276" s="7"/>
      <c r="L276" s="2">
        <f t="shared" si="20"/>
        <v>30.7104</v>
      </c>
      <c r="M276" s="6">
        <v>0</v>
      </c>
      <c r="O276" s="2">
        <f>SUM($L$268/L276)</f>
        <v>11.523158278628738</v>
      </c>
    </row>
    <row r="277" spans="2:15" x14ac:dyDescent="0.2">
      <c r="B277" s="9">
        <v>10</v>
      </c>
      <c r="D277" s="3"/>
      <c r="F277" s="17">
        <v>29.166</v>
      </c>
      <c r="G277" s="6">
        <v>29.268000000000001</v>
      </c>
      <c r="H277" s="6">
        <v>28.875</v>
      </c>
      <c r="I277" s="6">
        <v>28.898</v>
      </c>
      <c r="J277" s="6">
        <v>28.597999999999999</v>
      </c>
      <c r="K277" s="7"/>
      <c r="L277" s="2">
        <f t="shared" si="20"/>
        <v>28.961000000000002</v>
      </c>
      <c r="M277" s="6">
        <v>0</v>
      </c>
      <c r="O277" s="2">
        <f t="shared" si="21"/>
        <v>12.219218949621904</v>
      </c>
    </row>
    <row r="278" spans="2:15" x14ac:dyDescent="0.2">
      <c r="B278" s="9">
        <v>11</v>
      </c>
      <c r="D278" s="3"/>
      <c r="F278" s="17">
        <v>29.88</v>
      </c>
      <c r="G278" s="6">
        <v>28.748000000000001</v>
      </c>
      <c r="H278" s="6">
        <v>29.574000000000002</v>
      </c>
      <c r="I278" s="6">
        <v>29.376999999999999</v>
      </c>
      <c r="J278" s="6">
        <v>29.721</v>
      </c>
      <c r="K278" s="7"/>
      <c r="L278" s="2">
        <f t="shared" si="20"/>
        <v>29.459999999999997</v>
      </c>
      <c r="M278" s="6">
        <v>0</v>
      </c>
      <c r="O278" s="2">
        <f t="shared" si="21"/>
        <v>12.012247114731842</v>
      </c>
    </row>
    <row r="279" spans="2:15" x14ac:dyDescent="0.2">
      <c r="B279" s="9">
        <v>12</v>
      </c>
      <c r="D279" s="3"/>
      <c r="F279" s="17">
        <v>27.699000000000002</v>
      </c>
      <c r="G279" s="6">
        <v>27.843</v>
      </c>
      <c r="H279" s="6">
        <v>27.405999999999999</v>
      </c>
      <c r="I279" s="6">
        <v>27.584</v>
      </c>
      <c r="J279" s="6">
        <v>27.864000000000001</v>
      </c>
      <c r="K279" s="7"/>
      <c r="L279" s="2">
        <f t="shared" si="20"/>
        <v>27.679200000000002</v>
      </c>
      <c r="M279" s="6">
        <v>0</v>
      </c>
      <c r="O279" s="2">
        <f t="shared" si="21"/>
        <v>12.785080493655887</v>
      </c>
    </row>
    <row r="280" spans="2:15" x14ac:dyDescent="0.2">
      <c r="B280" s="9">
        <v>13</v>
      </c>
      <c r="D280" s="3"/>
      <c r="F280" s="17">
        <v>28.824999999999999</v>
      </c>
      <c r="G280" s="6">
        <v>27.783999999999999</v>
      </c>
      <c r="H280" s="6">
        <v>27.891999999999999</v>
      </c>
      <c r="I280" s="6">
        <v>27.963999999999999</v>
      </c>
      <c r="J280" s="6">
        <v>27.596</v>
      </c>
      <c r="K280" s="7"/>
      <c r="L280" s="2">
        <f t="shared" si="20"/>
        <v>28.012199999999996</v>
      </c>
      <c r="M280" s="6">
        <v>0</v>
      </c>
      <c r="O280" s="2">
        <f t="shared" si="21"/>
        <v>12.633095579783097</v>
      </c>
    </row>
    <row r="281" spans="2:15" x14ac:dyDescent="0.2">
      <c r="B281" s="9">
        <v>14</v>
      </c>
      <c r="D281" s="3"/>
      <c r="F281" s="17">
        <v>28.334</v>
      </c>
      <c r="G281" s="6">
        <v>28.623000000000001</v>
      </c>
      <c r="H281" s="6">
        <v>28.34</v>
      </c>
      <c r="I281" s="6">
        <v>28.779</v>
      </c>
      <c r="J281" s="6">
        <v>28.812000000000001</v>
      </c>
      <c r="K281" s="7"/>
      <c r="L281" s="2">
        <f t="shared" si="20"/>
        <v>28.5776</v>
      </c>
      <c r="M281" s="6">
        <v>0</v>
      </c>
      <c r="O281" s="2">
        <f t="shared" si="21"/>
        <v>12.383153238900398</v>
      </c>
    </row>
    <row r="282" spans="2:15" x14ac:dyDescent="0.2">
      <c r="B282" s="9">
        <v>15</v>
      </c>
      <c r="D282" s="3"/>
      <c r="F282" s="17">
        <v>26.687999999999999</v>
      </c>
      <c r="G282" s="6">
        <v>26.666</v>
      </c>
      <c r="H282" s="6">
        <v>26.602</v>
      </c>
      <c r="I282" s="6">
        <v>26.577999999999999</v>
      </c>
      <c r="J282" s="6">
        <v>26.506</v>
      </c>
      <c r="K282" s="7"/>
      <c r="L282" s="2">
        <f t="shared" si="20"/>
        <v>26.608000000000004</v>
      </c>
      <c r="M282" s="6">
        <v>0</v>
      </c>
      <c r="O282" s="2">
        <f t="shared" si="21"/>
        <v>13.299789536981358</v>
      </c>
    </row>
    <row r="283" spans="2:15" x14ac:dyDescent="0.2">
      <c r="B283" s="9">
        <v>16</v>
      </c>
      <c r="D283" s="3"/>
      <c r="F283" s="17">
        <v>27.722000000000001</v>
      </c>
      <c r="G283" s="6">
        <v>27.369</v>
      </c>
      <c r="H283" s="6">
        <v>27.981999999999999</v>
      </c>
      <c r="I283" s="6">
        <v>27.788</v>
      </c>
      <c r="J283" s="6">
        <v>28.620999999999999</v>
      </c>
      <c r="K283" s="7"/>
      <c r="L283" s="2">
        <f t="shared" si="20"/>
        <v>27.8964</v>
      </c>
      <c r="M283" s="6">
        <v>0</v>
      </c>
      <c r="O283" s="2">
        <f t="shared" si="21"/>
        <v>12.685536484994481</v>
      </c>
    </row>
    <row r="284" spans="2:15" x14ac:dyDescent="0.2">
      <c r="F284" s="7"/>
      <c r="G284" s="2"/>
      <c r="H284" s="2"/>
      <c r="I284" s="2"/>
      <c r="J284" s="2"/>
      <c r="L284" s="2"/>
      <c r="M284" s="2"/>
    </row>
    <row r="285" spans="2:15" x14ac:dyDescent="0.2">
      <c r="F285" s="7"/>
      <c r="G285" s="2"/>
      <c r="H285" s="2"/>
      <c r="I285" s="2"/>
      <c r="J285" s="2"/>
      <c r="L285" s="2"/>
      <c r="M285" s="2"/>
    </row>
    <row r="286" spans="2:15" x14ac:dyDescent="0.2">
      <c r="F286" s="7"/>
      <c r="G286" s="2"/>
      <c r="H286" s="2"/>
      <c r="I286" s="2"/>
      <c r="J286" s="2"/>
      <c r="L286" s="2"/>
      <c r="M286" s="2"/>
    </row>
    <row r="287" spans="2:15" x14ac:dyDescent="0.2">
      <c r="F287" s="7"/>
      <c r="G287" s="2"/>
      <c r="H287" s="2"/>
      <c r="I287" s="2"/>
      <c r="J287" s="2"/>
      <c r="L287" s="2"/>
      <c r="M287" s="2"/>
    </row>
    <row r="288" spans="2:15" x14ac:dyDescent="0.2">
      <c r="F288" s="7"/>
      <c r="G288" s="2"/>
      <c r="H288" s="2"/>
      <c r="I288" s="2"/>
      <c r="J288" s="2"/>
      <c r="L288" s="2"/>
      <c r="M288" s="2"/>
    </row>
    <row r="289" spans="2:15" x14ac:dyDescent="0.2">
      <c r="F289" s="7"/>
      <c r="G289" s="2"/>
      <c r="H289" s="2"/>
      <c r="I289" s="2"/>
      <c r="J289" s="2"/>
      <c r="L289" s="2"/>
      <c r="M289" s="2"/>
    </row>
    <row r="290" spans="2:15" x14ac:dyDescent="0.2">
      <c r="F290" s="7"/>
      <c r="G290" s="2"/>
      <c r="H290" s="2"/>
      <c r="I290" s="2"/>
      <c r="J290" s="2"/>
      <c r="L290" s="2"/>
      <c r="M290" s="2"/>
    </row>
    <row r="291" spans="2:15" x14ac:dyDescent="0.2">
      <c r="B291" s="15" t="s">
        <v>186</v>
      </c>
      <c r="F291" s="7"/>
      <c r="G291" s="2"/>
      <c r="H291" s="2"/>
      <c r="I291" s="2"/>
      <c r="J291" s="2"/>
      <c r="L291" s="2"/>
      <c r="M291" s="2"/>
    </row>
    <row r="292" spans="2:15" x14ac:dyDescent="0.2">
      <c r="F292" s="7"/>
      <c r="G292" s="2"/>
      <c r="H292" s="2"/>
      <c r="I292" s="2"/>
      <c r="J292" s="2"/>
      <c r="L292" s="2"/>
      <c r="M292" s="2"/>
    </row>
    <row r="293" spans="2:15" x14ac:dyDescent="0.2">
      <c r="F293" s="7"/>
      <c r="G293" s="2"/>
      <c r="H293" s="2"/>
      <c r="I293" s="2"/>
      <c r="J293" s="2"/>
      <c r="L293" s="2"/>
      <c r="M293" s="2"/>
    </row>
    <row r="294" spans="2:15" x14ac:dyDescent="0.2">
      <c r="B294" s="5" t="s">
        <v>2</v>
      </c>
      <c r="D294" s="1" t="s">
        <v>25</v>
      </c>
    </row>
    <row r="296" spans="2:15" x14ac:dyDescent="0.2">
      <c r="B296" s="5" t="s">
        <v>3</v>
      </c>
      <c r="D296" t="s">
        <v>19</v>
      </c>
    </row>
    <row r="297" spans="2:15" x14ac:dyDescent="0.2">
      <c r="H297" t="s">
        <v>0</v>
      </c>
    </row>
    <row r="299" spans="2:15" x14ac:dyDescent="0.2">
      <c r="B299" s="4" t="s">
        <v>6</v>
      </c>
      <c r="F299" s="4">
        <v>1</v>
      </c>
      <c r="G299" s="4">
        <v>2</v>
      </c>
      <c r="H299" s="4">
        <v>3</v>
      </c>
      <c r="I299" s="4">
        <v>4</v>
      </c>
      <c r="J299" s="4">
        <v>5</v>
      </c>
      <c r="L299" s="4" t="s">
        <v>1</v>
      </c>
      <c r="M299" s="4" t="s">
        <v>4</v>
      </c>
      <c r="O299" s="4" t="s">
        <v>210</v>
      </c>
    </row>
    <row r="301" spans="2:15" x14ac:dyDescent="0.2">
      <c r="B301" s="9">
        <v>1</v>
      </c>
      <c r="D301" s="3"/>
      <c r="F301" s="17">
        <v>80.099999999999994</v>
      </c>
      <c r="G301" s="6">
        <v>79.768000000000001</v>
      </c>
      <c r="H301" s="6">
        <v>80.037000000000006</v>
      </c>
      <c r="I301" s="6">
        <v>79.763000000000005</v>
      </c>
      <c r="J301" s="6">
        <v>79.772000000000006</v>
      </c>
      <c r="K301" s="7"/>
      <c r="L301" s="2">
        <f>SUM((F301+G301+H301+I301+J301)/5)</f>
        <v>79.888000000000005</v>
      </c>
      <c r="M301" s="6">
        <v>0</v>
      </c>
      <c r="O301" s="2">
        <f>SUM($L$301/L301)</f>
        <v>1</v>
      </c>
    </row>
    <row r="302" spans="2:15" x14ac:dyDescent="0.2">
      <c r="B302" s="9">
        <v>2</v>
      </c>
      <c r="D302" s="3"/>
      <c r="F302" s="17">
        <v>58.024999999999999</v>
      </c>
      <c r="G302" s="6">
        <v>57.744</v>
      </c>
      <c r="H302" s="6">
        <v>58.064999999999998</v>
      </c>
      <c r="I302" s="6">
        <v>57.758000000000003</v>
      </c>
      <c r="J302" s="6">
        <v>58.16</v>
      </c>
      <c r="K302" s="7"/>
      <c r="L302" s="2">
        <f t="shared" ref="L302:L316" si="22">SUM((F302+G302+H302+I302+J302)/5)</f>
        <v>57.950400000000002</v>
      </c>
      <c r="M302" s="6">
        <v>0</v>
      </c>
      <c r="O302" s="2">
        <f>SUM($L$301/L302)</f>
        <v>1.3785582153013611</v>
      </c>
    </row>
    <row r="303" spans="2:15" x14ac:dyDescent="0.2">
      <c r="B303" s="9">
        <v>3</v>
      </c>
      <c r="D303" s="3"/>
      <c r="F303" s="17">
        <v>38.021000000000001</v>
      </c>
      <c r="G303" s="6">
        <v>37.811999999999998</v>
      </c>
      <c r="H303" s="6">
        <v>37.887999999999998</v>
      </c>
      <c r="I303" s="6">
        <v>37.94</v>
      </c>
      <c r="J303" s="6">
        <v>37.957999999999998</v>
      </c>
      <c r="K303" s="7"/>
      <c r="L303" s="2">
        <f t="shared" si="22"/>
        <v>37.9238</v>
      </c>
      <c r="M303" s="6">
        <v>0</v>
      </c>
      <c r="O303" s="2">
        <f>SUM($L$301/L303)</f>
        <v>2.1065399564389646</v>
      </c>
    </row>
    <row r="304" spans="2:15" x14ac:dyDescent="0.2">
      <c r="B304" s="9">
        <v>4</v>
      </c>
      <c r="D304" s="3"/>
      <c r="F304" s="17">
        <v>29.559000000000001</v>
      </c>
      <c r="G304" s="6">
        <v>29.515999999999998</v>
      </c>
      <c r="H304" s="6">
        <v>29.718</v>
      </c>
      <c r="I304" s="6">
        <v>29.673999999999999</v>
      </c>
      <c r="J304" s="6">
        <v>29.617000000000001</v>
      </c>
      <c r="K304" s="7"/>
      <c r="L304" s="2">
        <f t="shared" si="22"/>
        <v>29.616800000000001</v>
      </c>
      <c r="M304" s="6">
        <v>0</v>
      </c>
      <c r="O304" s="2">
        <f t="shared" ref="O304:O316" si="23">SUM($L$301/L304)</f>
        <v>2.6973879689905731</v>
      </c>
    </row>
    <row r="305" spans="2:15" x14ac:dyDescent="0.2">
      <c r="B305" s="9">
        <v>5</v>
      </c>
      <c r="D305" s="3"/>
      <c r="F305" s="17">
        <v>24.082000000000001</v>
      </c>
      <c r="G305" s="6">
        <v>24.039000000000001</v>
      </c>
      <c r="H305" s="6">
        <v>24.044</v>
      </c>
      <c r="I305" s="6">
        <v>24.137</v>
      </c>
      <c r="J305" s="6">
        <v>24.308</v>
      </c>
      <c r="K305" s="7"/>
      <c r="L305" s="2">
        <f t="shared" si="22"/>
        <v>24.122000000000003</v>
      </c>
      <c r="M305" s="6">
        <v>0</v>
      </c>
      <c r="O305" s="2">
        <f t="shared" si="23"/>
        <v>3.3118315230909539</v>
      </c>
    </row>
    <row r="306" spans="2:15" x14ac:dyDescent="0.2">
      <c r="B306" s="9">
        <v>6</v>
      </c>
      <c r="D306" s="3"/>
      <c r="F306" s="17">
        <v>17.126999999999999</v>
      </c>
      <c r="G306" s="6">
        <v>17.216000000000001</v>
      </c>
      <c r="H306" s="6">
        <v>16.923999999999999</v>
      </c>
      <c r="I306" s="6">
        <v>16.911999999999999</v>
      </c>
      <c r="J306" s="6">
        <v>17.021999999999998</v>
      </c>
      <c r="K306" s="7"/>
      <c r="L306" s="2">
        <f t="shared" si="22"/>
        <v>17.040199999999999</v>
      </c>
      <c r="M306" s="6">
        <v>0</v>
      </c>
      <c r="O306" s="2">
        <f t="shared" si="23"/>
        <v>4.6882078848839805</v>
      </c>
    </row>
    <row r="307" spans="2:15" x14ac:dyDescent="0.2">
      <c r="B307" s="9">
        <v>7</v>
      </c>
      <c r="D307" s="3"/>
      <c r="F307" s="17">
        <v>15.361000000000001</v>
      </c>
      <c r="G307" s="6">
        <v>15.361000000000001</v>
      </c>
      <c r="H307" s="6">
        <v>15.622</v>
      </c>
      <c r="I307" s="6">
        <v>15.737</v>
      </c>
      <c r="J307" s="6">
        <v>15.355</v>
      </c>
      <c r="K307" s="7"/>
      <c r="L307" s="2">
        <f t="shared" si="22"/>
        <v>15.487200000000001</v>
      </c>
      <c r="M307" s="6">
        <v>0</v>
      </c>
      <c r="O307" s="2">
        <f t="shared" si="23"/>
        <v>5.1583242936102067</v>
      </c>
    </row>
    <row r="308" spans="2:15" x14ac:dyDescent="0.2">
      <c r="B308" s="9">
        <v>8</v>
      </c>
      <c r="D308" s="3"/>
      <c r="F308" s="17">
        <v>12.516999999999999</v>
      </c>
      <c r="G308" s="6">
        <v>12.132999999999999</v>
      </c>
      <c r="H308" s="6">
        <v>12.516</v>
      </c>
      <c r="I308" s="6">
        <v>12.555</v>
      </c>
      <c r="J308" s="6">
        <v>12.234999999999999</v>
      </c>
      <c r="K308" s="7"/>
      <c r="L308" s="2">
        <f t="shared" si="22"/>
        <v>12.3912</v>
      </c>
      <c r="M308" s="6">
        <v>0</v>
      </c>
      <c r="O308" s="2">
        <f t="shared" si="23"/>
        <v>6.4471560462263549</v>
      </c>
    </row>
    <row r="309" spans="2:15" x14ac:dyDescent="0.2">
      <c r="B309" s="9">
        <v>9</v>
      </c>
      <c r="D309" s="3"/>
      <c r="F309" s="17">
        <v>12.579000000000001</v>
      </c>
      <c r="G309" s="6">
        <v>12.29</v>
      </c>
      <c r="H309" s="6">
        <v>12.55</v>
      </c>
      <c r="I309" s="6">
        <v>12.336</v>
      </c>
      <c r="J309" s="6">
        <v>12.301</v>
      </c>
      <c r="K309" s="7"/>
      <c r="L309" s="2">
        <f t="shared" si="22"/>
        <v>12.411199999999999</v>
      </c>
      <c r="M309" s="6">
        <v>0</v>
      </c>
      <c r="O309" s="2">
        <f t="shared" si="23"/>
        <v>6.4367667912852919</v>
      </c>
    </row>
    <row r="310" spans="2:15" x14ac:dyDescent="0.2">
      <c r="B310" s="9">
        <v>10</v>
      </c>
      <c r="D310" s="3"/>
      <c r="F310" s="17">
        <v>11.685</v>
      </c>
      <c r="G310" s="6">
        <v>11.692</v>
      </c>
      <c r="H310" s="6">
        <v>11.590999999999999</v>
      </c>
      <c r="I310" s="6">
        <v>11.702</v>
      </c>
      <c r="J310" s="6">
        <v>11.237</v>
      </c>
      <c r="K310" s="7"/>
      <c r="L310" s="2">
        <f t="shared" si="22"/>
        <v>11.5814</v>
      </c>
      <c r="M310" s="6">
        <v>0</v>
      </c>
      <c r="O310" s="2">
        <f t="shared" si="23"/>
        <v>6.8979570690935468</v>
      </c>
    </row>
    <row r="311" spans="2:15" x14ac:dyDescent="0.2">
      <c r="B311" s="9">
        <v>11</v>
      </c>
      <c r="D311" s="3"/>
      <c r="F311" s="17">
        <v>10.913</v>
      </c>
      <c r="G311" s="6">
        <v>10.891</v>
      </c>
      <c r="H311" s="6">
        <v>11.016</v>
      </c>
      <c r="I311" s="6">
        <v>10.999000000000001</v>
      </c>
      <c r="J311" s="6">
        <v>11.141</v>
      </c>
      <c r="K311" s="7"/>
      <c r="L311" s="2">
        <f t="shared" si="22"/>
        <v>10.992000000000001</v>
      </c>
      <c r="M311" s="6">
        <v>0</v>
      </c>
      <c r="O311" s="2">
        <f t="shared" si="23"/>
        <v>7.2678311499272201</v>
      </c>
    </row>
    <row r="312" spans="2:15" x14ac:dyDescent="0.2">
      <c r="B312" s="9">
        <v>12</v>
      </c>
      <c r="D312" s="3"/>
      <c r="F312" s="17">
        <v>10.73</v>
      </c>
      <c r="G312" s="6">
        <v>10.651999999999999</v>
      </c>
      <c r="H312" s="6">
        <v>10.691000000000001</v>
      </c>
      <c r="I312" s="6">
        <v>11.164999999999999</v>
      </c>
      <c r="J312" s="6">
        <v>10.788</v>
      </c>
      <c r="K312" s="7"/>
      <c r="L312" s="2">
        <f t="shared" si="22"/>
        <v>10.805199999999999</v>
      </c>
      <c r="M312" s="6">
        <v>0</v>
      </c>
      <c r="O312" s="2">
        <f t="shared" si="23"/>
        <v>7.3934772146744168</v>
      </c>
    </row>
    <row r="313" spans="2:15" x14ac:dyDescent="0.2">
      <c r="B313" s="9">
        <v>13</v>
      </c>
      <c r="D313" s="3"/>
      <c r="F313" s="17">
        <v>11.317</v>
      </c>
      <c r="G313" s="6">
        <v>11.103</v>
      </c>
      <c r="H313" s="6">
        <v>11.545999999999999</v>
      </c>
      <c r="I313" s="6">
        <v>11.286</v>
      </c>
      <c r="J313" s="6">
        <v>11.096</v>
      </c>
      <c r="K313" s="7"/>
      <c r="L313" s="2">
        <f t="shared" si="22"/>
        <v>11.269600000000001</v>
      </c>
      <c r="M313" s="6">
        <v>0</v>
      </c>
      <c r="O313" s="2">
        <f t="shared" si="23"/>
        <v>7.0888052814651807</v>
      </c>
    </row>
    <row r="314" spans="2:15" x14ac:dyDescent="0.2">
      <c r="B314" s="9">
        <v>14</v>
      </c>
      <c r="D314" s="3"/>
      <c r="F314" s="17">
        <v>11.252000000000001</v>
      </c>
      <c r="G314" s="6">
        <v>11.132999999999999</v>
      </c>
      <c r="H314" s="6">
        <v>11.06</v>
      </c>
      <c r="I314" s="6">
        <v>10.989000000000001</v>
      </c>
      <c r="J314" s="6">
        <v>11.058</v>
      </c>
      <c r="K314" s="7"/>
      <c r="L314" s="2">
        <f t="shared" si="22"/>
        <v>11.0984</v>
      </c>
      <c r="M314" s="6">
        <v>0</v>
      </c>
      <c r="O314" s="2">
        <f t="shared" si="23"/>
        <v>7.1981546889641752</v>
      </c>
    </row>
    <row r="315" spans="2:15" x14ac:dyDescent="0.2">
      <c r="B315" s="9">
        <v>15</v>
      </c>
      <c r="D315" s="3"/>
      <c r="F315" s="17">
        <v>11.018000000000001</v>
      </c>
      <c r="G315" s="6">
        <v>10.983000000000001</v>
      </c>
      <c r="H315" s="6">
        <v>10.884</v>
      </c>
      <c r="I315" s="6">
        <v>10.882999999999999</v>
      </c>
      <c r="J315" s="6">
        <v>10.747</v>
      </c>
      <c r="K315" s="7"/>
      <c r="L315" s="2">
        <f t="shared" si="22"/>
        <v>10.903</v>
      </c>
      <c r="M315" s="6">
        <v>0</v>
      </c>
      <c r="O315" s="2">
        <f t="shared" si="23"/>
        <v>7.3271576630285242</v>
      </c>
    </row>
    <row r="316" spans="2:15" x14ac:dyDescent="0.2">
      <c r="B316" s="9">
        <v>16</v>
      </c>
      <c r="D316" s="3"/>
      <c r="F316" s="17">
        <v>10.259</v>
      </c>
      <c r="G316" s="6">
        <v>10.205</v>
      </c>
      <c r="H316" s="6">
        <v>10.503</v>
      </c>
      <c r="I316" s="6">
        <v>10.288</v>
      </c>
      <c r="J316" s="6">
        <v>10.109</v>
      </c>
      <c r="K316" s="7"/>
      <c r="L316" s="2">
        <f t="shared" si="22"/>
        <v>10.2728</v>
      </c>
      <c r="M316" s="6">
        <v>0</v>
      </c>
      <c r="O316" s="2">
        <f t="shared" si="23"/>
        <v>7.7766529086519744</v>
      </c>
    </row>
    <row r="317" spans="2:15" x14ac:dyDescent="0.2">
      <c r="B317" s="3"/>
      <c r="D317" s="3"/>
      <c r="F317" s="7"/>
      <c r="G317" s="7"/>
      <c r="H317" s="7"/>
      <c r="I317" s="7"/>
      <c r="J317" s="2"/>
      <c r="L317" s="2"/>
      <c r="M317" s="2"/>
    </row>
    <row r="318" spans="2:15" x14ac:dyDescent="0.2">
      <c r="B318" s="3"/>
      <c r="D318" s="3"/>
      <c r="F318" s="7"/>
      <c r="G318" s="7"/>
      <c r="H318" s="7"/>
      <c r="I318" s="7"/>
      <c r="J318" s="2"/>
      <c r="L318" s="2"/>
      <c r="M318" s="2"/>
    </row>
    <row r="319" spans="2:15" x14ac:dyDescent="0.2">
      <c r="B319" s="5" t="s">
        <v>2</v>
      </c>
      <c r="D319" s="1" t="s">
        <v>58</v>
      </c>
    </row>
    <row r="321" spans="2:15" x14ac:dyDescent="0.2">
      <c r="B321" s="5" t="s">
        <v>3</v>
      </c>
      <c r="D321" t="s">
        <v>53</v>
      </c>
    </row>
    <row r="322" spans="2:15" x14ac:dyDescent="0.2">
      <c r="H322" t="s">
        <v>0</v>
      </c>
    </row>
    <row r="324" spans="2:15" x14ac:dyDescent="0.2">
      <c r="B324" s="4" t="s">
        <v>6</v>
      </c>
      <c r="F324" s="4">
        <v>1</v>
      </c>
      <c r="G324" s="4">
        <v>2</v>
      </c>
      <c r="H324" s="4">
        <v>3</v>
      </c>
      <c r="I324" s="4">
        <v>4</v>
      </c>
      <c r="J324" s="4">
        <v>5</v>
      </c>
      <c r="L324" s="4" t="s">
        <v>1</v>
      </c>
      <c r="M324" s="4" t="s">
        <v>4</v>
      </c>
      <c r="O324" s="4" t="s">
        <v>210</v>
      </c>
    </row>
    <row r="326" spans="2:15" x14ac:dyDescent="0.2">
      <c r="B326" s="9">
        <v>1</v>
      </c>
      <c r="D326" s="3"/>
      <c r="F326" s="17">
        <v>89.811999999999998</v>
      </c>
      <c r="G326" s="6">
        <v>89.653999999999996</v>
      </c>
      <c r="H326" s="6">
        <v>89.650999999999996</v>
      </c>
      <c r="I326" s="6">
        <v>89.635000000000005</v>
      </c>
      <c r="J326" s="6">
        <v>89.637</v>
      </c>
      <c r="K326" s="7"/>
      <c r="L326" s="2">
        <f>SUM((F326+G326+H326+I326+J326)/5)</f>
        <v>89.677800000000005</v>
      </c>
      <c r="M326" s="6">
        <v>0</v>
      </c>
      <c r="O326" s="2">
        <f>SUM($L$326/L326)</f>
        <v>1</v>
      </c>
    </row>
    <row r="327" spans="2:15" x14ac:dyDescent="0.2">
      <c r="B327" s="9">
        <v>2</v>
      </c>
      <c r="D327" s="3"/>
      <c r="F327" s="17">
        <v>62.533999999999999</v>
      </c>
      <c r="G327" s="6">
        <v>62.386000000000003</v>
      </c>
      <c r="H327" s="6">
        <v>62.508000000000003</v>
      </c>
      <c r="I327" s="6">
        <v>62.533000000000001</v>
      </c>
      <c r="J327" s="6">
        <v>62.53</v>
      </c>
      <c r="K327" s="7"/>
      <c r="L327" s="2">
        <f t="shared" ref="L327:L341" si="24">SUM((F327+G327+H327+I327+J327)/5)</f>
        <v>62.498199999999997</v>
      </c>
      <c r="M327" s="6">
        <v>0</v>
      </c>
      <c r="O327" s="2">
        <f>SUM($L$326/L327)</f>
        <v>1.4348861247203921</v>
      </c>
    </row>
    <row r="328" spans="2:15" x14ac:dyDescent="0.2">
      <c r="B328" s="9">
        <v>3</v>
      </c>
      <c r="D328" s="3"/>
      <c r="F328" s="17">
        <v>40.924999999999997</v>
      </c>
      <c r="G328" s="6">
        <v>41.01</v>
      </c>
      <c r="H328" s="6">
        <v>41.024000000000001</v>
      </c>
      <c r="I328" s="6">
        <v>41.039000000000001</v>
      </c>
      <c r="J328" s="6">
        <v>40.981000000000002</v>
      </c>
      <c r="K328" s="7"/>
      <c r="L328" s="2">
        <f t="shared" si="24"/>
        <v>40.995799999999996</v>
      </c>
      <c r="M328" s="6">
        <v>0</v>
      </c>
      <c r="O328" s="2">
        <f>SUM($L$326/L328)</f>
        <v>2.1874874987193813</v>
      </c>
    </row>
    <row r="329" spans="2:15" x14ac:dyDescent="0.2">
      <c r="B329" s="9">
        <v>4</v>
      </c>
      <c r="D329" s="3"/>
      <c r="F329" s="17">
        <v>30.988</v>
      </c>
      <c r="G329" s="6">
        <v>30.831</v>
      </c>
      <c r="H329" s="6">
        <v>30.852</v>
      </c>
      <c r="I329" s="6">
        <v>30.88</v>
      </c>
      <c r="J329" s="6">
        <v>30.869</v>
      </c>
      <c r="K329" s="7"/>
      <c r="L329" s="2">
        <f t="shared" si="24"/>
        <v>30.884000000000004</v>
      </c>
      <c r="M329" s="6">
        <v>0</v>
      </c>
      <c r="O329" s="2">
        <f t="shared" ref="O329:O341" si="25">SUM($L$326/L329)</f>
        <v>2.903697707550835</v>
      </c>
    </row>
    <row r="330" spans="2:15" x14ac:dyDescent="0.2">
      <c r="B330" s="9">
        <v>5</v>
      </c>
      <c r="D330" s="3"/>
      <c r="F330" s="17">
        <v>25.016999999999999</v>
      </c>
      <c r="G330" s="6">
        <v>25.527000000000001</v>
      </c>
      <c r="H330" s="6">
        <v>25.236000000000001</v>
      </c>
      <c r="I330" s="6">
        <v>25.158999999999999</v>
      </c>
      <c r="J330" s="6">
        <v>25.286000000000001</v>
      </c>
      <c r="K330" s="7"/>
      <c r="L330" s="2">
        <f t="shared" si="24"/>
        <v>25.244999999999997</v>
      </c>
      <c r="M330" s="6">
        <v>0</v>
      </c>
      <c r="O330" s="2">
        <f t="shared" si="25"/>
        <v>3.5522994652406421</v>
      </c>
    </row>
    <row r="331" spans="2:15" x14ac:dyDescent="0.2">
      <c r="B331" s="9">
        <v>6</v>
      </c>
      <c r="D331" s="3"/>
      <c r="F331" s="17">
        <v>22.414999999999999</v>
      </c>
      <c r="G331" s="6">
        <v>22.436</v>
      </c>
      <c r="H331" s="6">
        <v>22.419</v>
      </c>
      <c r="I331" s="6">
        <v>22.283999999999999</v>
      </c>
      <c r="J331" s="6">
        <v>22.31</v>
      </c>
      <c r="K331" s="7"/>
      <c r="L331" s="2">
        <f t="shared" si="24"/>
        <v>22.372800000000002</v>
      </c>
      <c r="M331" s="6">
        <v>0</v>
      </c>
      <c r="O331" s="2">
        <f t="shared" si="25"/>
        <v>4.0083404848744904</v>
      </c>
    </row>
    <row r="332" spans="2:15" x14ac:dyDescent="0.2">
      <c r="B332" s="9">
        <v>7</v>
      </c>
      <c r="D332" s="3"/>
      <c r="F332" s="17">
        <v>15.481</v>
      </c>
      <c r="G332" s="6">
        <v>15.699</v>
      </c>
      <c r="H332" s="6">
        <v>15.335000000000001</v>
      </c>
      <c r="I332" s="6">
        <v>15.788</v>
      </c>
      <c r="J332" s="6">
        <v>15.635999999999999</v>
      </c>
      <c r="K332" s="7"/>
      <c r="L332" s="2">
        <f t="shared" si="24"/>
        <v>15.587799999999998</v>
      </c>
      <c r="M332" s="6">
        <v>0</v>
      </c>
      <c r="O332" s="2">
        <f t="shared" si="25"/>
        <v>5.753076123635152</v>
      </c>
    </row>
    <row r="333" spans="2:15" x14ac:dyDescent="0.2">
      <c r="B333" s="9">
        <v>8</v>
      </c>
      <c r="D333" s="3"/>
      <c r="F333" s="17">
        <v>13.179</v>
      </c>
      <c r="G333" s="6">
        <v>13.148999999999999</v>
      </c>
      <c r="H333" s="6">
        <v>13.196999999999999</v>
      </c>
      <c r="I333" s="6">
        <v>13.053000000000001</v>
      </c>
      <c r="J333" s="6">
        <v>13.281000000000001</v>
      </c>
      <c r="K333" s="7"/>
      <c r="L333" s="2">
        <f t="shared" si="24"/>
        <v>13.171800000000001</v>
      </c>
      <c r="M333" s="6">
        <v>0</v>
      </c>
      <c r="O333" s="2">
        <f t="shared" si="25"/>
        <v>6.8083177697808956</v>
      </c>
    </row>
    <row r="334" spans="2:15" x14ac:dyDescent="0.2">
      <c r="B334" s="9">
        <v>9</v>
      </c>
      <c r="D334" s="3"/>
      <c r="F334" s="17">
        <v>13.532999999999999</v>
      </c>
      <c r="G334" s="6">
        <v>13.766</v>
      </c>
      <c r="H334" s="6">
        <v>16.914999999999999</v>
      </c>
      <c r="I334" s="6">
        <v>13.47</v>
      </c>
      <c r="J334" s="6">
        <v>13.497</v>
      </c>
      <c r="K334" s="7"/>
      <c r="L334" s="2">
        <f t="shared" si="24"/>
        <v>14.2362</v>
      </c>
      <c r="M334" s="6">
        <v>0</v>
      </c>
      <c r="O334" s="2">
        <f t="shared" si="25"/>
        <v>6.2992793020609437</v>
      </c>
    </row>
    <row r="335" spans="2:15" x14ac:dyDescent="0.2">
      <c r="B335" s="9">
        <v>10</v>
      </c>
      <c r="D335" s="3"/>
      <c r="F335" s="17">
        <v>12.471</v>
      </c>
      <c r="G335" s="6">
        <v>12.21</v>
      </c>
      <c r="H335" s="6">
        <v>12.249000000000001</v>
      </c>
      <c r="I335" s="6">
        <v>12.314</v>
      </c>
      <c r="J335" s="6">
        <v>12.28</v>
      </c>
      <c r="K335" s="7"/>
      <c r="L335" s="2">
        <f t="shared" si="24"/>
        <v>12.3048</v>
      </c>
      <c r="M335" s="6">
        <v>0</v>
      </c>
      <c r="O335" s="2">
        <f t="shared" si="25"/>
        <v>7.2880339379754249</v>
      </c>
    </row>
    <row r="336" spans="2:15" x14ac:dyDescent="0.2">
      <c r="B336" s="9">
        <v>11</v>
      </c>
      <c r="D336" s="3"/>
      <c r="F336" s="17">
        <v>11.782999999999999</v>
      </c>
      <c r="G336" s="6">
        <v>11.675000000000001</v>
      </c>
      <c r="H336" s="6">
        <v>11.773999999999999</v>
      </c>
      <c r="I336" s="6">
        <v>11.51</v>
      </c>
      <c r="J336" s="6">
        <v>11.855</v>
      </c>
      <c r="K336" s="7"/>
      <c r="L336" s="2">
        <f t="shared" si="24"/>
        <v>11.719399999999998</v>
      </c>
      <c r="M336" s="6">
        <v>0</v>
      </c>
      <c r="O336" s="2">
        <f t="shared" si="25"/>
        <v>7.6520811645647404</v>
      </c>
    </row>
    <row r="337" spans="2:15" x14ac:dyDescent="0.2">
      <c r="B337" s="9">
        <v>12</v>
      </c>
      <c r="D337" s="3"/>
      <c r="F337" s="17">
        <v>11.97</v>
      </c>
      <c r="G337" s="6">
        <v>11.366</v>
      </c>
      <c r="H337" s="6">
        <v>11.516999999999999</v>
      </c>
      <c r="I337" s="6">
        <v>11.815</v>
      </c>
      <c r="J337" s="6">
        <v>11.593999999999999</v>
      </c>
      <c r="K337" s="7"/>
      <c r="L337" s="2">
        <f t="shared" si="24"/>
        <v>11.652399999999998</v>
      </c>
      <c r="M337" s="6">
        <v>0</v>
      </c>
      <c r="O337" s="2">
        <f t="shared" si="25"/>
        <v>7.6960797775565561</v>
      </c>
    </row>
    <row r="338" spans="2:15" x14ac:dyDescent="0.2">
      <c r="B338" s="9">
        <v>13</v>
      </c>
      <c r="D338" s="3"/>
      <c r="F338" s="17">
        <v>12.401999999999999</v>
      </c>
      <c r="G338" s="6">
        <v>12.163</v>
      </c>
      <c r="H338" s="6">
        <v>11.768000000000001</v>
      </c>
      <c r="I338" s="6">
        <v>12.058999999999999</v>
      </c>
      <c r="J338" s="6">
        <v>12.215999999999999</v>
      </c>
      <c r="K338" s="7"/>
      <c r="L338" s="2">
        <f t="shared" si="24"/>
        <v>12.121599999999999</v>
      </c>
      <c r="M338" s="6">
        <v>0</v>
      </c>
      <c r="O338" s="2">
        <f t="shared" si="25"/>
        <v>7.398181758183739</v>
      </c>
    </row>
    <row r="339" spans="2:15" x14ac:dyDescent="0.2">
      <c r="B339" s="9">
        <v>14</v>
      </c>
      <c r="D339" s="3"/>
      <c r="F339" s="17">
        <v>11.355</v>
      </c>
      <c r="G339" s="6">
        <v>10.962</v>
      </c>
      <c r="H339" s="6">
        <v>11.212999999999999</v>
      </c>
      <c r="I339" s="6">
        <v>11.092000000000001</v>
      </c>
      <c r="J339" s="6">
        <v>11.401999999999999</v>
      </c>
      <c r="K339" s="7"/>
      <c r="L339" s="2">
        <f t="shared" si="24"/>
        <v>11.204800000000001</v>
      </c>
      <c r="M339" s="6">
        <v>0</v>
      </c>
      <c r="O339" s="2">
        <f t="shared" si="25"/>
        <v>8.0035163501356568</v>
      </c>
    </row>
    <row r="340" spans="2:15" x14ac:dyDescent="0.2">
      <c r="B340" s="9">
        <v>15</v>
      </c>
      <c r="D340" s="3"/>
      <c r="F340" s="17">
        <v>11.199</v>
      </c>
      <c r="G340" s="6">
        <v>11.157</v>
      </c>
      <c r="H340" s="6">
        <v>11.622</v>
      </c>
      <c r="I340" s="6">
        <v>11.317</v>
      </c>
      <c r="J340" s="6">
        <v>11.35</v>
      </c>
      <c r="K340" s="7"/>
      <c r="L340" s="2">
        <f t="shared" si="24"/>
        <v>11.329000000000001</v>
      </c>
      <c r="M340" s="6">
        <v>0</v>
      </c>
      <c r="O340" s="2">
        <f t="shared" si="25"/>
        <v>7.9157736781710657</v>
      </c>
    </row>
    <row r="341" spans="2:15" x14ac:dyDescent="0.2">
      <c r="B341" s="9">
        <v>16</v>
      </c>
      <c r="D341" s="3"/>
      <c r="F341" s="17">
        <v>10.419</v>
      </c>
      <c r="G341" s="6">
        <v>10.523999999999999</v>
      </c>
      <c r="H341" s="6">
        <v>10.234999999999999</v>
      </c>
      <c r="I341" s="6">
        <v>10.114000000000001</v>
      </c>
      <c r="J341" s="6">
        <v>10.363</v>
      </c>
      <c r="K341" s="7"/>
      <c r="L341" s="2">
        <f t="shared" si="24"/>
        <v>10.331</v>
      </c>
      <c r="M341" s="6">
        <v>0</v>
      </c>
      <c r="O341" s="2">
        <f t="shared" si="25"/>
        <v>8.6804568773594042</v>
      </c>
    </row>
    <row r="342" spans="2:15" x14ac:dyDescent="0.2">
      <c r="B342" s="3"/>
      <c r="D342" s="3"/>
      <c r="F342" s="7"/>
      <c r="G342" s="7"/>
      <c r="H342" s="7"/>
      <c r="I342" s="7"/>
      <c r="J342" s="2"/>
      <c r="L342" s="2"/>
      <c r="M342" s="2"/>
    </row>
    <row r="343" spans="2:15" x14ac:dyDescent="0.2">
      <c r="B343" s="3"/>
      <c r="D343" s="3"/>
      <c r="F343" s="7"/>
      <c r="G343" s="7"/>
      <c r="H343" s="7"/>
      <c r="I343" s="7"/>
      <c r="J343" s="2"/>
      <c r="L343" s="2"/>
      <c r="M343" s="2"/>
    </row>
    <row r="344" spans="2:15" x14ac:dyDescent="0.2">
      <c r="B344" s="5" t="s">
        <v>2</v>
      </c>
      <c r="D344" s="1" t="s">
        <v>26</v>
      </c>
    </row>
    <row r="346" spans="2:15" x14ac:dyDescent="0.2">
      <c r="B346" s="5" t="s">
        <v>3</v>
      </c>
      <c r="D346" t="s">
        <v>24</v>
      </c>
    </row>
    <row r="347" spans="2:15" x14ac:dyDescent="0.2">
      <c r="H347" t="s">
        <v>0</v>
      </c>
    </row>
    <row r="349" spans="2:15" x14ac:dyDescent="0.2">
      <c r="B349" s="4" t="s">
        <v>6</v>
      </c>
      <c r="F349" s="4">
        <v>1</v>
      </c>
      <c r="G349" s="4">
        <v>2</v>
      </c>
      <c r="H349" s="4">
        <v>3</v>
      </c>
      <c r="I349" s="4">
        <v>4</v>
      </c>
      <c r="J349" s="4">
        <v>5</v>
      </c>
      <c r="L349" s="4" t="s">
        <v>1</v>
      </c>
      <c r="M349" s="4" t="s">
        <v>4</v>
      </c>
      <c r="O349" s="4" t="s">
        <v>210</v>
      </c>
    </row>
    <row r="351" spans="2:15" x14ac:dyDescent="0.2">
      <c r="B351" s="9">
        <v>1</v>
      </c>
      <c r="D351" s="3"/>
      <c r="F351" s="17">
        <v>115.809</v>
      </c>
      <c r="G351" s="6">
        <v>115.611</v>
      </c>
      <c r="H351" s="6">
        <v>115.57599999999999</v>
      </c>
      <c r="I351" s="6">
        <v>115.815</v>
      </c>
      <c r="J351" s="6">
        <v>115.669</v>
      </c>
      <c r="K351" s="7"/>
      <c r="L351" s="2">
        <f>SUM((F351+G351+H351+I351+J351)/5)</f>
        <v>115.696</v>
      </c>
      <c r="M351" s="6">
        <v>0</v>
      </c>
      <c r="O351" s="2">
        <f>SUM($L351/L351)</f>
        <v>1</v>
      </c>
    </row>
    <row r="352" spans="2:15" x14ac:dyDescent="0.2">
      <c r="B352" s="9">
        <v>2</v>
      </c>
      <c r="D352" s="3"/>
      <c r="F352" s="17">
        <v>72.903000000000006</v>
      </c>
      <c r="G352" s="6">
        <v>73.194000000000003</v>
      </c>
      <c r="H352" s="6">
        <v>72.828000000000003</v>
      </c>
      <c r="I352" s="6">
        <v>72.741</v>
      </c>
      <c r="J352" s="6">
        <v>73.123000000000005</v>
      </c>
      <c r="K352" s="7"/>
      <c r="L352" s="2">
        <f t="shared" ref="L352:L366" si="26">SUM((F352+G352+H352+I352+J352)/5)</f>
        <v>72.957799999999992</v>
      </c>
      <c r="M352" s="6">
        <v>0</v>
      </c>
      <c r="O352" s="2">
        <f>SUM($L$351/L352)</f>
        <v>1.5857934312712281</v>
      </c>
    </row>
    <row r="353" spans="2:15" x14ac:dyDescent="0.2">
      <c r="B353" s="9">
        <v>3</v>
      </c>
      <c r="D353" s="3"/>
      <c r="F353" s="17">
        <v>52.600999999999999</v>
      </c>
      <c r="G353" s="6">
        <v>52.64</v>
      </c>
      <c r="H353" s="6">
        <v>52.725000000000001</v>
      </c>
      <c r="I353" s="6">
        <v>52.716999999999999</v>
      </c>
      <c r="J353" s="6">
        <v>52.817</v>
      </c>
      <c r="K353" s="7"/>
      <c r="L353" s="2">
        <f t="shared" si="26"/>
        <v>52.7</v>
      </c>
      <c r="M353" s="6">
        <v>0</v>
      </c>
      <c r="O353" s="2">
        <f>SUM($L$351/L353)</f>
        <v>2.195370018975332</v>
      </c>
    </row>
    <row r="354" spans="2:15" x14ac:dyDescent="0.2">
      <c r="B354" s="9">
        <v>4</v>
      </c>
      <c r="D354" s="3"/>
      <c r="F354" s="17">
        <v>36.866</v>
      </c>
      <c r="G354" s="6">
        <v>36.844000000000001</v>
      </c>
      <c r="H354" s="6">
        <v>36.793999999999997</v>
      </c>
      <c r="I354" s="6">
        <v>37.021000000000001</v>
      </c>
      <c r="J354" s="6">
        <v>36.822000000000003</v>
      </c>
      <c r="K354" s="7"/>
      <c r="L354" s="2">
        <f t="shared" si="26"/>
        <v>36.869399999999999</v>
      </c>
      <c r="M354" s="6">
        <v>0</v>
      </c>
      <c r="O354" s="2">
        <f t="shared" ref="O354:O366" si="27">SUM($L$351/L354)</f>
        <v>3.1379951938463875</v>
      </c>
    </row>
    <row r="355" spans="2:15" x14ac:dyDescent="0.2">
      <c r="B355" s="9">
        <v>5</v>
      </c>
      <c r="D355" s="3"/>
      <c r="F355" s="17">
        <v>31.966000000000001</v>
      </c>
      <c r="G355" s="6">
        <v>32.094999999999999</v>
      </c>
      <c r="H355" s="6">
        <v>32.121000000000002</v>
      </c>
      <c r="I355" s="6">
        <v>31.884</v>
      </c>
      <c r="J355" s="6">
        <v>32.274999999999999</v>
      </c>
      <c r="K355" s="7"/>
      <c r="L355" s="2">
        <f t="shared" si="26"/>
        <v>32.068200000000004</v>
      </c>
      <c r="M355" s="6">
        <v>0</v>
      </c>
      <c r="O355" s="2">
        <f t="shared" si="27"/>
        <v>3.6078108531192887</v>
      </c>
    </row>
    <row r="356" spans="2:15" x14ac:dyDescent="0.2">
      <c r="B356" s="9">
        <v>6</v>
      </c>
      <c r="D356" s="3"/>
      <c r="F356" s="17">
        <v>29.643999999999998</v>
      </c>
      <c r="G356" s="6">
        <v>29.491</v>
      </c>
      <c r="H356" s="6">
        <v>29.497</v>
      </c>
      <c r="I356" s="6">
        <v>29.738</v>
      </c>
      <c r="J356" s="6">
        <v>29.617999999999999</v>
      </c>
      <c r="K356" s="7"/>
      <c r="L356" s="2">
        <f t="shared" si="26"/>
        <v>29.5976</v>
      </c>
      <c r="M356" s="6">
        <v>0</v>
      </c>
      <c r="O356" s="2">
        <f t="shared" si="27"/>
        <v>3.908965591804741</v>
      </c>
    </row>
    <row r="357" spans="2:15" x14ac:dyDescent="0.2">
      <c r="B357" s="9">
        <v>7</v>
      </c>
      <c r="D357" s="3"/>
      <c r="F357" s="17">
        <v>18.646999999999998</v>
      </c>
      <c r="G357" s="6">
        <v>18.689</v>
      </c>
      <c r="H357" s="6">
        <v>18.963999999999999</v>
      </c>
      <c r="I357" s="6">
        <v>18.597999999999999</v>
      </c>
      <c r="J357" s="6">
        <v>18.751000000000001</v>
      </c>
      <c r="K357" s="7"/>
      <c r="L357" s="2">
        <f t="shared" si="26"/>
        <v>18.729800000000001</v>
      </c>
      <c r="M357" s="6">
        <v>0</v>
      </c>
      <c r="O357" s="2">
        <f t="shared" si="27"/>
        <v>6.1771081378338257</v>
      </c>
    </row>
    <row r="358" spans="2:15" x14ac:dyDescent="0.2">
      <c r="B358" s="9">
        <v>8</v>
      </c>
      <c r="D358" s="3"/>
      <c r="F358" s="17">
        <v>15.789</v>
      </c>
      <c r="G358" s="6">
        <v>15.417999999999999</v>
      </c>
      <c r="H358" s="6">
        <v>15.659000000000001</v>
      </c>
      <c r="I358" s="6">
        <v>15.859</v>
      </c>
      <c r="J358" s="6">
        <v>15.695</v>
      </c>
      <c r="K358" s="7"/>
      <c r="L358" s="2">
        <f t="shared" si="26"/>
        <v>15.684000000000001</v>
      </c>
      <c r="M358" s="6">
        <v>0</v>
      </c>
      <c r="O358" s="2">
        <f t="shared" si="27"/>
        <v>7.3766896199948988</v>
      </c>
    </row>
    <row r="359" spans="2:15" x14ac:dyDescent="0.2">
      <c r="B359" s="9">
        <v>9</v>
      </c>
      <c r="D359" s="3"/>
      <c r="F359" s="17">
        <v>15.525</v>
      </c>
      <c r="G359" s="6">
        <v>15.547000000000001</v>
      </c>
      <c r="H359" s="6">
        <v>15.976000000000001</v>
      </c>
      <c r="I359" s="6">
        <v>15.983000000000001</v>
      </c>
      <c r="J359" s="6">
        <v>15.648999999999999</v>
      </c>
      <c r="K359" s="7"/>
      <c r="L359" s="2">
        <f t="shared" si="26"/>
        <v>15.736000000000001</v>
      </c>
      <c r="M359" s="6">
        <v>0</v>
      </c>
      <c r="O359" s="2">
        <f t="shared" si="27"/>
        <v>7.3523131672597861</v>
      </c>
    </row>
    <row r="360" spans="2:15" x14ac:dyDescent="0.2">
      <c r="B360" s="9">
        <v>10</v>
      </c>
      <c r="D360" s="3"/>
      <c r="F360" s="17">
        <v>14.542999999999999</v>
      </c>
      <c r="G360" s="6">
        <v>14.843999999999999</v>
      </c>
      <c r="H360" s="6">
        <v>14.423</v>
      </c>
      <c r="I360" s="6">
        <v>14.411</v>
      </c>
      <c r="J360" s="6">
        <v>14.35</v>
      </c>
      <c r="K360" s="7"/>
      <c r="L360" s="2">
        <f t="shared" si="26"/>
        <v>14.514199999999999</v>
      </c>
      <c r="M360" s="6">
        <v>0</v>
      </c>
      <c r="O360" s="2">
        <f t="shared" si="27"/>
        <v>7.9712281765443498</v>
      </c>
    </row>
    <row r="361" spans="2:15" x14ac:dyDescent="0.2">
      <c r="B361" s="9">
        <v>11</v>
      </c>
      <c r="D361" s="3"/>
      <c r="F361" s="17">
        <v>13.702</v>
      </c>
      <c r="G361" s="6">
        <v>13.333</v>
      </c>
      <c r="H361" s="6">
        <v>13.664999999999999</v>
      </c>
      <c r="I361" s="6">
        <v>13.869</v>
      </c>
      <c r="J361" s="6">
        <v>13.439</v>
      </c>
      <c r="K361" s="7"/>
      <c r="L361" s="2">
        <f t="shared" si="26"/>
        <v>13.601600000000001</v>
      </c>
      <c r="M361" s="6">
        <v>0</v>
      </c>
      <c r="O361" s="2">
        <f t="shared" si="27"/>
        <v>8.5060581108104927</v>
      </c>
    </row>
    <row r="362" spans="2:15" x14ac:dyDescent="0.2">
      <c r="B362" s="9">
        <v>12</v>
      </c>
      <c r="D362" s="3"/>
      <c r="F362" s="17">
        <v>13.755000000000001</v>
      </c>
      <c r="G362" s="6">
        <v>13.061999999999999</v>
      </c>
      <c r="H362" s="6">
        <v>13.081</v>
      </c>
      <c r="I362" s="6">
        <v>12.927</v>
      </c>
      <c r="J362" s="6">
        <v>13.303000000000001</v>
      </c>
      <c r="K362" s="7"/>
      <c r="L362" s="2">
        <f t="shared" si="26"/>
        <v>13.2256</v>
      </c>
      <c r="M362" s="6">
        <v>0</v>
      </c>
      <c r="O362" s="2">
        <f t="shared" si="27"/>
        <v>8.7478828937817568</v>
      </c>
    </row>
    <row r="363" spans="2:15" x14ac:dyDescent="0.2">
      <c r="B363" s="9">
        <v>13</v>
      </c>
      <c r="D363" s="3"/>
      <c r="F363" s="17">
        <v>13.398</v>
      </c>
      <c r="G363" s="6">
        <v>13.185</v>
      </c>
      <c r="H363" s="6">
        <v>13.557</v>
      </c>
      <c r="I363" s="6">
        <v>13.22</v>
      </c>
      <c r="J363" s="6">
        <v>13.127000000000001</v>
      </c>
      <c r="K363" s="7"/>
      <c r="L363" s="2">
        <f t="shared" si="26"/>
        <v>13.2974</v>
      </c>
      <c r="M363" s="6">
        <v>0</v>
      </c>
      <c r="O363" s="2">
        <f t="shared" si="27"/>
        <v>8.7006482470257342</v>
      </c>
    </row>
    <row r="364" spans="2:15" x14ac:dyDescent="0.2">
      <c r="B364" s="9">
        <v>14</v>
      </c>
      <c r="D364" s="3"/>
      <c r="F364" s="17">
        <v>12.801</v>
      </c>
      <c r="G364" s="6">
        <v>12.861000000000001</v>
      </c>
      <c r="H364" s="6">
        <v>12.808999999999999</v>
      </c>
      <c r="I364" s="6">
        <v>12.731999999999999</v>
      </c>
      <c r="J364" s="6">
        <v>12.724</v>
      </c>
      <c r="K364" s="7"/>
      <c r="L364" s="2">
        <f t="shared" si="26"/>
        <v>12.785399999999999</v>
      </c>
      <c r="M364" s="6">
        <v>0</v>
      </c>
      <c r="O364" s="2">
        <f t="shared" si="27"/>
        <v>9.0490715972906592</v>
      </c>
    </row>
    <row r="365" spans="2:15" x14ac:dyDescent="0.2">
      <c r="B365" s="9">
        <v>15</v>
      </c>
      <c r="D365" s="3"/>
      <c r="F365" s="17">
        <v>12.475</v>
      </c>
      <c r="G365" s="6">
        <v>12.680999999999999</v>
      </c>
      <c r="H365" s="6">
        <v>12.481</v>
      </c>
      <c r="I365" s="6">
        <v>12.244</v>
      </c>
      <c r="J365" s="6">
        <v>12.842000000000001</v>
      </c>
      <c r="K365" s="7"/>
      <c r="L365" s="2">
        <f t="shared" si="26"/>
        <v>12.544599999999999</v>
      </c>
      <c r="M365" s="6">
        <v>0</v>
      </c>
      <c r="O365" s="2">
        <f t="shared" si="27"/>
        <v>9.2227731454171522</v>
      </c>
    </row>
    <row r="366" spans="2:15" x14ac:dyDescent="0.2">
      <c r="B366" s="9">
        <v>16</v>
      </c>
      <c r="D366" s="3"/>
      <c r="F366" s="17">
        <v>11.544</v>
      </c>
      <c r="G366" s="6">
        <v>11.552</v>
      </c>
      <c r="H366" s="6">
        <v>11.29</v>
      </c>
      <c r="I366" s="6">
        <v>11.327</v>
      </c>
      <c r="J366" s="6">
        <v>11.242000000000001</v>
      </c>
      <c r="K366" s="7"/>
      <c r="L366" s="2">
        <f t="shared" si="26"/>
        <v>11.391</v>
      </c>
      <c r="M366" s="6">
        <v>0</v>
      </c>
      <c r="O366" s="2">
        <f t="shared" si="27"/>
        <v>10.156790448599772</v>
      </c>
    </row>
    <row r="367" spans="2:15" x14ac:dyDescent="0.2">
      <c r="B367" s="3"/>
      <c r="D367" s="3"/>
      <c r="F367" s="7"/>
      <c r="G367" s="2"/>
      <c r="H367" s="2"/>
      <c r="I367" s="2"/>
      <c r="J367" s="2"/>
      <c r="L367" s="2"/>
      <c r="M367" s="2"/>
    </row>
    <row r="369" spans="2:15" x14ac:dyDescent="0.2">
      <c r="B369" s="5" t="s">
        <v>2</v>
      </c>
      <c r="D369" s="1" t="s">
        <v>59</v>
      </c>
    </row>
    <row r="371" spans="2:15" x14ac:dyDescent="0.2">
      <c r="B371" s="5" t="s">
        <v>3</v>
      </c>
      <c r="D371" t="s">
        <v>54</v>
      </c>
    </row>
    <row r="372" spans="2:15" x14ac:dyDescent="0.2">
      <c r="H372" t="s">
        <v>0</v>
      </c>
    </row>
    <row r="374" spans="2:15" x14ac:dyDescent="0.2">
      <c r="B374" s="4" t="s">
        <v>6</v>
      </c>
      <c r="F374" s="4">
        <v>1</v>
      </c>
      <c r="G374" s="4">
        <v>2</v>
      </c>
      <c r="H374" s="4">
        <v>3</v>
      </c>
      <c r="I374" s="4">
        <v>4</v>
      </c>
      <c r="J374" s="4">
        <v>5</v>
      </c>
      <c r="L374" s="4" t="s">
        <v>1</v>
      </c>
      <c r="M374" s="4" t="s">
        <v>4</v>
      </c>
      <c r="O374" s="4" t="s">
        <v>210</v>
      </c>
    </row>
    <row r="376" spans="2:15" x14ac:dyDescent="0.2">
      <c r="B376" s="9">
        <v>1</v>
      </c>
      <c r="D376" s="3"/>
      <c r="F376" s="17">
        <v>128.27699999999999</v>
      </c>
      <c r="G376" s="6">
        <v>128.13900000000001</v>
      </c>
      <c r="H376" s="6">
        <v>128.16300000000001</v>
      </c>
      <c r="I376" s="6">
        <v>128.15</v>
      </c>
      <c r="J376" s="6">
        <v>127.95099999999999</v>
      </c>
      <c r="K376" s="7"/>
      <c r="L376" s="2">
        <f>SUM((F376+G376+H376+I376+J376)/5)</f>
        <v>128.13600000000002</v>
      </c>
      <c r="M376" s="6">
        <v>0</v>
      </c>
      <c r="O376" s="2">
        <f>SUM($L376/L376)</f>
        <v>1</v>
      </c>
    </row>
    <row r="377" spans="2:15" x14ac:dyDescent="0.2">
      <c r="B377" s="9">
        <v>2</v>
      </c>
      <c r="D377" s="3"/>
      <c r="F377" s="17">
        <v>90.715000000000003</v>
      </c>
      <c r="G377" s="6">
        <v>90.724000000000004</v>
      </c>
      <c r="H377" s="6">
        <v>90.644000000000005</v>
      </c>
      <c r="I377" s="6">
        <v>90.792000000000002</v>
      </c>
      <c r="J377" s="6">
        <v>90.665000000000006</v>
      </c>
      <c r="K377" s="7"/>
      <c r="L377" s="2">
        <f t="shared" ref="L377:L391" si="28">SUM((F377+G377+H377+I377+J377)/5)</f>
        <v>90.707999999999998</v>
      </c>
      <c r="M377" s="6">
        <v>0</v>
      </c>
      <c r="O377" s="2">
        <f>SUM($L$376/L377)</f>
        <v>1.4126207170260618</v>
      </c>
    </row>
    <row r="378" spans="2:15" x14ac:dyDescent="0.2">
      <c r="B378" s="9">
        <v>3</v>
      </c>
      <c r="D378" s="3"/>
      <c r="F378" s="17">
        <v>57.999000000000002</v>
      </c>
      <c r="G378" s="6">
        <v>57.927999999999997</v>
      </c>
      <c r="H378" s="6">
        <v>58.052</v>
      </c>
      <c r="I378" s="6">
        <v>58.064999999999998</v>
      </c>
      <c r="J378" s="6">
        <v>58.043999999999997</v>
      </c>
      <c r="K378" s="7"/>
      <c r="L378" s="2">
        <f t="shared" si="28"/>
        <v>58.017599999999995</v>
      </c>
      <c r="M378" s="6">
        <v>0</v>
      </c>
      <c r="O378" s="2">
        <f>SUM($L$376/L378)</f>
        <v>2.2085711921899569</v>
      </c>
    </row>
    <row r="379" spans="2:15" x14ac:dyDescent="0.2">
      <c r="B379" s="9">
        <v>4</v>
      </c>
      <c r="D379" s="3"/>
      <c r="F379" s="17">
        <v>44.444000000000003</v>
      </c>
      <c r="G379" s="6">
        <v>44.305999999999997</v>
      </c>
      <c r="H379" s="6">
        <v>44.356999999999999</v>
      </c>
      <c r="I379" s="6">
        <v>44.133000000000003</v>
      </c>
      <c r="J379" s="6">
        <v>44.421999999999997</v>
      </c>
      <c r="K379" s="7"/>
      <c r="L379" s="2">
        <f t="shared" si="28"/>
        <v>44.3324</v>
      </c>
      <c r="M379" s="6">
        <v>0</v>
      </c>
      <c r="O379" s="2">
        <f t="shared" ref="O379:O391" si="29">SUM($L$376/L379)</f>
        <v>2.8903465636870558</v>
      </c>
    </row>
    <row r="380" spans="2:15" x14ac:dyDescent="0.2">
      <c r="B380" s="9">
        <v>5</v>
      </c>
      <c r="D380" s="3"/>
      <c r="F380" s="17">
        <v>34.838999999999999</v>
      </c>
      <c r="G380" s="6">
        <v>35.088999999999999</v>
      </c>
      <c r="H380" s="6">
        <v>34.918999999999997</v>
      </c>
      <c r="I380" s="6">
        <v>34.671999999999997</v>
      </c>
      <c r="J380" s="6">
        <v>34.898000000000003</v>
      </c>
      <c r="K380" s="7"/>
      <c r="L380" s="2">
        <f t="shared" si="28"/>
        <v>34.883400000000002</v>
      </c>
      <c r="M380" s="6">
        <v>0</v>
      </c>
      <c r="O380" s="2">
        <f t="shared" si="29"/>
        <v>3.6732657940453057</v>
      </c>
    </row>
    <row r="381" spans="2:15" x14ac:dyDescent="0.2">
      <c r="B381" s="9">
        <v>6</v>
      </c>
      <c r="D381" s="3"/>
      <c r="F381" s="17">
        <v>30.013999999999999</v>
      </c>
      <c r="G381" s="6">
        <v>29.69</v>
      </c>
      <c r="H381" s="6">
        <v>29.722000000000001</v>
      </c>
      <c r="I381" s="6">
        <v>29.652999999999999</v>
      </c>
      <c r="J381" s="6">
        <v>29.675999999999998</v>
      </c>
      <c r="K381" s="7"/>
      <c r="L381" s="2">
        <f t="shared" si="28"/>
        <v>29.750999999999998</v>
      </c>
      <c r="M381" s="6">
        <v>0</v>
      </c>
      <c r="O381" s="2">
        <f t="shared" si="29"/>
        <v>4.3069476656246861</v>
      </c>
    </row>
    <row r="382" spans="2:15" x14ac:dyDescent="0.2">
      <c r="B382" s="9">
        <v>7</v>
      </c>
      <c r="D382" s="3"/>
      <c r="F382" s="17">
        <v>25.509</v>
      </c>
      <c r="G382" s="6">
        <v>25.326000000000001</v>
      </c>
      <c r="H382" s="6">
        <v>25.773</v>
      </c>
      <c r="I382" s="6">
        <v>25.652000000000001</v>
      </c>
      <c r="J382" s="6">
        <v>25.582999999999998</v>
      </c>
      <c r="K382" s="7"/>
      <c r="L382" s="2">
        <f t="shared" si="28"/>
        <v>25.5686</v>
      </c>
      <c r="M382" s="6">
        <v>0</v>
      </c>
      <c r="O382" s="2">
        <f t="shared" si="29"/>
        <v>5.0114593681312245</v>
      </c>
    </row>
    <row r="383" spans="2:15" x14ac:dyDescent="0.2">
      <c r="B383" s="9">
        <v>8</v>
      </c>
      <c r="D383" s="3"/>
      <c r="F383" s="17">
        <v>22.207000000000001</v>
      </c>
      <c r="G383" s="6">
        <v>22.111000000000001</v>
      </c>
      <c r="H383" s="6">
        <v>21.838999999999999</v>
      </c>
      <c r="I383" s="6">
        <v>22.088999999999999</v>
      </c>
      <c r="J383" s="6">
        <v>22.15</v>
      </c>
      <c r="K383" s="7"/>
      <c r="L383" s="2">
        <f t="shared" si="28"/>
        <v>22.079199999999997</v>
      </c>
      <c r="M383" s="6">
        <v>0</v>
      </c>
      <c r="O383" s="2">
        <f t="shared" si="29"/>
        <v>5.8034711402587069</v>
      </c>
    </row>
    <row r="384" spans="2:15" x14ac:dyDescent="0.2">
      <c r="B384" s="9">
        <v>9</v>
      </c>
      <c r="D384" s="3"/>
      <c r="F384" s="17">
        <v>20.866</v>
      </c>
      <c r="G384" s="6">
        <v>21.294</v>
      </c>
      <c r="H384" s="6">
        <v>20.664999999999999</v>
      </c>
      <c r="I384" s="6">
        <v>20.759</v>
      </c>
      <c r="J384" s="6">
        <v>21.068999999999999</v>
      </c>
      <c r="K384" s="7"/>
      <c r="L384" s="2">
        <f t="shared" si="28"/>
        <v>20.930600000000002</v>
      </c>
      <c r="M384" s="6">
        <v>0</v>
      </c>
      <c r="O384" s="2">
        <f t="shared" si="29"/>
        <v>6.121945859172695</v>
      </c>
    </row>
    <row r="385" spans="2:15" x14ac:dyDescent="0.2">
      <c r="B385" s="9">
        <v>10</v>
      </c>
      <c r="D385" s="3"/>
      <c r="F385" s="17">
        <v>19.477</v>
      </c>
      <c r="G385" s="6">
        <v>19.882999999999999</v>
      </c>
      <c r="H385" s="6">
        <v>19.207000000000001</v>
      </c>
      <c r="I385" s="6">
        <v>19.335000000000001</v>
      </c>
      <c r="J385" s="6">
        <v>19.311</v>
      </c>
      <c r="K385" s="7"/>
      <c r="L385" s="2">
        <f t="shared" si="28"/>
        <v>19.442599999999999</v>
      </c>
      <c r="M385" s="6">
        <v>0</v>
      </c>
      <c r="O385" s="2">
        <f t="shared" si="29"/>
        <v>6.5904765823500986</v>
      </c>
    </row>
    <row r="386" spans="2:15" x14ac:dyDescent="0.2">
      <c r="B386" s="9">
        <v>11</v>
      </c>
      <c r="D386" s="3"/>
      <c r="F386" s="17">
        <v>14.077</v>
      </c>
      <c r="G386" s="6">
        <v>13.898</v>
      </c>
      <c r="H386" s="6">
        <v>14.382999999999999</v>
      </c>
      <c r="I386" s="6">
        <v>14.414</v>
      </c>
      <c r="J386" s="6">
        <v>14.705</v>
      </c>
      <c r="K386" s="7"/>
      <c r="L386" s="2">
        <f t="shared" si="28"/>
        <v>14.295400000000001</v>
      </c>
      <c r="M386" s="6">
        <v>0</v>
      </c>
      <c r="O386" s="2">
        <f t="shared" si="29"/>
        <v>8.9634427857912353</v>
      </c>
    </row>
    <row r="387" spans="2:15" x14ac:dyDescent="0.2">
      <c r="B387" s="9">
        <v>12</v>
      </c>
      <c r="D387" s="3"/>
      <c r="F387" s="17">
        <v>13.382</v>
      </c>
      <c r="G387" s="6">
        <v>13.407</v>
      </c>
      <c r="H387" s="6">
        <v>13.231999999999999</v>
      </c>
      <c r="I387" s="6">
        <v>13.196</v>
      </c>
      <c r="J387" s="6">
        <v>12.897</v>
      </c>
      <c r="K387" s="7"/>
      <c r="L387" s="2">
        <f t="shared" si="28"/>
        <v>13.222800000000001</v>
      </c>
      <c r="M387" s="6">
        <v>0</v>
      </c>
      <c r="O387" s="2">
        <f t="shared" si="29"/>
        <v>9.6905345312641806</v>
      </c>
    </row>
    <row r="388" spans="2:15" x14ac:dyDescent="0.2">
      <c r="B388" s="9">
        <v>13</v>
      </c>
      <c r="D388" s="3"/>
      <c r="F388" s="17">
        <v>13.441000000000001</v>
      </c>
      <c r="G388" s="6">
        <v>13.159000000000001</v>
      </c>
      <c r="H388" s="6">
        <v>12.87</v>
      </c>
      <c r="I388" s="6">
        <v>13.590999999999999</v>
      </c>
      <c r="J388" s="6">
        <v>13.287000000000001</v>
      </c>
      <c r="K388" s="7"/>
      <c r="L388" s="2">
        <f t="shared" si="28"/>
        <v>13.269600000000001</v>
      </c>
      <c r="M388" s="6">
        <v>0</v>
      </c>
      <c r="O388" s="2">
        <f t="shared" si="29"/>
        <v>9.6563573883161524</v>
      </c>
    </row>
    <row r="389" spans="2:15" x14ac:dyDescent="0.2">
      <c r="B389" s="9">
        <v>14</v>
      </c>
      <c r="D389" s="3"/>
      <c r="F389" s="17">
        <v>12.722</v>
      </c>
      <c r="G389" s="6">
        <v>12.645</v>
      </c>
      <c r="H389" s="6">
        <v>12.919</v>
      </c>
      <c r="I389" s="6">
        <v>12.747</v>
      </c>
      <c r="J389" s="6">
        <v>12.712</v>
      </c>
      <c r="K389" s="7"/>
      <c r="L389" s="2">
        <f t="shared" si="28"/>
        <v>12.749000000000001</v>
      </c>
      <c r="M389" s="6">
        <v>0</v>
      </c>
      <c r="O389" s="2">
        <f t="shared" si="29"/>
        <v>10.050670640834577</v>
      </c>
    </row>
    <row r="390" spans="2:15" x14ac:dyDescent="0.2">
      <c r="B390" s="9">
        <v>15</v>
      </c>
      <c r="D390" s="3"/>
      <c r="F390" s="17">
        <v>12.448</v>
      </c>
      <c r="G390" s="6">
        <v>12.374000000000001</v>
      </c>
      <c r="H390" s="6">
        <v>12.183999999999999</v>
      </c>
      <c r="I390" s="6">
        <v>12.33</v>
      </c>
      <c r="J390" s="6">
        <v>12.8</v>
      </c>
      <c r="K390" s="7"/>
      <c r="L390" s="2">
        <f t="shared" si="28"/>
        <v>12.427199999999999</v>
      </c>
      <c r="M390" s="6">
        <v>0</v>
      </c>
      <c r="O390" s="2">
        <f t="shared" si="29"/>
        <v>10.310930861336425</v>
      </c>
    </row>
    <row r="391" spans="2:15" x14ac:dyDescent="0.2">
      <c r="B391" s="9">
        <v>16</v>
      </c>
      <c r="D391" s="3"/>
      <c r="F391" s="17">
        <v>11.066000000000001</v>
      </c>
      <c r="G391" s="6">
        <v>11.451000000000001</v>
      </c>
      <c r="H391" s="6">
        <v>11.068</v>
      </c>
      <c r="I391" s="6">
        <v>11.087999999999999</v>
      </c>
      <c r="J391" s="6">
        <v>11.137</v>
      </c>
      <c r="K391" s="7"/>
      <c r="L391" s="2">
        <f t="shared" si="28"/>
        <v>11.162000000000001</v>
      </c>
      <c r="M391" s="6">
        <v>0</v>
      </c>
      <c r="O391" s="2">
        <f t="shared" si="29"/>
        <v>11.479663142805951</v>
      </c>
    </row>
    <row r="392" spans="2:15" x14ac:dyDescent="0.2">
      <c r="B392" s="3"/>
      <c r="D392" s="3"/>
      <c r="F392" s="7"/>
      <c r="G392" s="2"/>
      <c r="H392" s="2"/>
      <c r="I392" s="2"/>
      <c r="J392" s="2"/>
      <c r="L392" s="2"/>
      <c r="M392" s="2"/>
    </row>
    <row r="394" spans="2:15" x14ac:dyDescent="0.2">
      <c r="B394" s="5" t="s">
        <v>2</v>
      </c>
      <c r="D394" s="1" t="s">
        <v>27</v>
      </c>
    </row>
    <row r="396" spans="2:15" x14ac:dyDescent="0.2">
      <c r="B396" s="5" t="s">
        <v>3</v>
      </c>
      <c r="D396" t="s">
        <v>23</v>
      </c>
    </row>
    <row r="397" spans="2:15" x14ac:dyDescent="0.2">
      <c r="H397" t="s">
        <v>0</v>
      </c>
    </row>
    <row r="399" spans="2:15" x14ac:dyDescent="0.2">
      <c r="B399" s="4" t="s">
        <v>6</v>
      </c>
      <c r="F399" s="4">
        <v>1</v>
      </c>
      <c r="G399" s="4">
        <v>2</v>
      </c>
      <c r="H399" s="4">
        <v>3</v>
      </c>
      <c r="I399" s="4">
        <v>4</v>
      </c>
      <c r="J399" s="4">
        <v>5</v>
      </c>
      <c r="L399" s="4" t="s">
        <v>1</v>
      </c>
      <c r="M399" s="4" t="s">
        <v>4</v>
      </c>
      <c r="O399" s="4" t="s">
        <v>210</v>
      </c>
    </row>
    <row r="401" spans="2:15" x14ac:dyDescent="0.2">
      <c r="B401" s="9">
        <v>1</v>
      </c>
      <c r="D401" s="3"/>
      <c r="F401" s="17">
        <v>177.732</v>
      </c>
      <c r="G401" s="6">
        <v>177.53399999999999</v>
      </c>
      <c r="H401" s="6">
        <v>177.751</v>
      </c>
      <c r="I401" s="6">
        <v>177.59299999999999</v>
      </c>
      <c r="J401" s="6">
        <v>177.56</v>
      </c>
      <c r="K401" s="7"/>
      <c r="L401" s="2">
        <f>SUM((F401+G401+H401+I401+J401)/5)</f>
        <v>177.63399999999996</v>
      </c>
      <c r="M401" s="6">
        <v>0</v>
      </c>
      <c r="O401" s="2">
        <f>SUM($L401/L401)</f>
        <v>1</v>
      </c>
    </row>
    <row r="402" spans="2:15" x14ac:dyDescent="0.2">
      <c r="B402" s="9">
        <v>2</v>
      </c>
      <c r="D402" s="3"/>
      <c r="F402" s="17">
        <v>94.712999999999994</v>
      </c>
      <c r="G402" s="6">
        <v>94.754000000000005</v>
      </c>
      <c r="H402" s="6">
        <v>94.822000000000003</v>
      </c>
      <c r="I402" s="6">
        <v>94.709000000000003</v>
      </c>
      <c r="J402" s="6">
        <v>94.510999999999996</v>
      </c>
      <c r="K402" s="7"/>
      <c r="L402" s="2">
        <f t="shared" ref="L402:L416" si="30">SUM((F402+G402+H402+I402+J402)/5)</f>
        <v>94.701800000000006</v>
      </c>
      <c r="M402" s="6">
        <v>0</v>
      </c>
      <c r="O402" s="2">
        <f>SUM($L$401/L402)</f>
        <v>1.875719363306716</v>
      </c>
    </row>
    <row r="403" spans="2:15" x14ac:dyDescent="0.2">
      <c r="B403" s="9">
        <v>3</v>
      </c>
      <c r="D403" s="3"/>
      <c r="F403" s="17">
        <v>76.376000000000005</v>
      </c>
      <c r="G403" s="6">
        <v>76.248000000000005</v>
      </c>
      <c r="H403" s="6">
        <v>76.263000000000005</v>
      </c>
      <c r="I403" s="6">
        <v>76.391999999999996</v>
      </c>
      <c r="J403" s="6">
        <v>76.099999999999994</v>
      </c>
      <c r="K403" s="7"/>
      <c r="L403" s="2">
        <f t="shared" si="30"/>
        <v>76.275800000000004</v>
      </c>
      <c r="M403" s="6">
        <v>0</v>
      </c>
      <c r="O403" s="2">
        <f>SUM($L$401/L403)</f>
        <v>2.3288382422734335</v>
      </c>
    </row>
    <row r="404" spans="2:15" x14ac:dyDescent="0.2">
      <c r="B404" s="9">
        <v>4</v>
      </c>
      <c r="D404" s="3"/>
      <c r="F404" s="17">
        <v>55.116999999999997</v>
      </c>
      <c r="G404" s="6">
        <v>54.914000000000001</v>
      </c>
      <c r="H404" s="6">
        <v>54.912999999999997</v>
      </c>
      <c r="I404" s="6">
        <v>54.982999999999997</v>
      </c>
      <c r="J404" s="6">
        <v>55.082999999999998</v>
      </c>
      <c r="K404" s="7"/>
      <c r="L404" s="2">
        <f t="shared" si="30"/>
        <v>55.001999999999995</v>
      </c>
      <c r="M404" s="6">
        <v>0</v>
      </c>
      <c r="O404" s="2">
        <f t="shared" ref="O404:O416" si="31">SUM($L$401/L404)</f>
        <v>3.2295916512126825</v>
      </c>
    </row>
    <row r="405" spans="2:15" x14ac:dyDescent="0.2">
      <c r="B405" s="9">
        <v>5</v>
      </c>
      <c r="D405" s="3"/>
      <c r="F405" s="17">
        <v>42.951999999999998</v>
      </c>
      <c r="G405" s="6">
        <v>42.954999999999998</v>
      </c>
      <c r="H405" s="6">
        <v>43.155000000000001</v>
      </c>
      <c r="I405" s="6">
        <v>42.832999999999998</v>
      </c>
      <c r="J405" s="6">
        <v>42.844000000000001</v>
      </c>
      <c r="K405" s="7"/>
      <c r="L405" s="2">
        <f t="shared" si="30"/>
        <v>42.947800000000001</v>
      </c>
      <c r="M405" s="6">
        <v>0</v>
      </c>
      <c r="O405" s="2">
        <f t="shared" si="31"/>
        <v>4.1360442211242479</v>
      </c>
    </row>
    <row r="406" spans="2:15" x14ac:dyDescent="0.2">
      <c r="B406" s="9">
        <v>6</v>
      </c>
      <c r="D406" s="3"/>
      <c r="F406" s="17">
        <v>34.680999999999997</v>
      </c>
      <c r="G406" s="6">
        <v>34.731999999999999</v>
      </c>
      <c r="H406" s="6">
        <v>34.878999999999998</v>
      </c>
      <c r="I406" s="6">
        <v>34.918999999999997</v>
      </c>
      <c r="J406" s="6">
        <v>35.043999999999997</v>
      </c>
      <c r="K406" s="7"/>
      <c r="L406" s="2">
        <f t="shared" si="30"/>
        <v>34.850999999999999</v>
      </c>
      <c r="M406" s="6">
        <v>0</v>
      </c>
      <c r="O406" s="2">
        <f t="shared" si="31"/>
        <v>5.096955611029812</v>
      </c>
    </row>
    <row r="407" spans="2:15" x14ac:dyDescent="0.2">
      <c r="B407" s="9">
        <v>7</v>
      </c>
      <c r="D407" s="3"/>
      <c r="F407" s="17">
        <v>29.991</v>
      </c>
      <c r="G407" s="6">
        <v>29.853999999999999</v>
      </c>
      <c r="H407" s="6">
        <v>30.030999999999999</v>
      </c>
      <c r="I407" s="6">
        <v>29.864000000000001</v>
      </c>
      <c r="J407" s="6">
        <v>29.88</v>
      </c>
      <c r="K407" s="7"/>
      <c r="L407" s="2">
        <f t="shared" si="30"/>
        <v>29.923999999999999</v>
      </c>
      <c r="M407" s="6">
        <v>0</v>
      </c>
      <c r="O407" s="2">
        <f t="shared" si="31"/>
        <v>5.9361716348081792</v>
      </c>
    </row>
    <row r="408" spans="2:15" x14ac:dyDescent="0.2">
      <c r="B408" s="9">
        <v>8</v>
      </c>
      <c r="D408" s="3"/>
      <c r="F408" s="17">
        <v>25.234999999999999</v>
      </c>
      <c r="G408" s="6">
        <v>25.256</v>
      </c>
      <c r="H408" s="6">
        <v>25.719000000000001</v>
      </c>
      <c r="I408" s="6">
        <v>25.759</v>
      </c>
      <c r="J408" s="6">
        <v>25.721</v>
      </c>
      <c r="K408" s="7"/>
      <c r="L408" s="2">
        <f t="shared" si="30"/>
        <v>25.538000000000004</v>
      </c>
      <c r="M408" s="6">
        <v>0</v>
      </c>
      <c r="O408" s="2">
        <f t="shared" si="31"/>
        <v>6.9556738977210406</v>
      </c>
    </row>
    <row r="409" spans="2:15" x14ac:dyDescent="0.2">
      <c r="B409" s="9">
        <v>9</v>
      </c>
      <c r="D409" s="3"/>
      <c r="F409" s="17">
        <v>23.317</v>
      </c>
      <c r="G409" s="6">
        <v>23.58</v>
      </c>
      <c r="H409" s="6">
        <v>23.664999999999999</v>
      </c>
      <c r="I409" s="6">
        <v>23.513999999999999</v>
      </c>
      <c r="J409" s="6">
        <v>23.48</v>
      </c>
      <c r="K409" s="7"/>
      <c r="L409" s="2">
        <f t="shared" si="30"/>
        <v>23.511199999999999</v>
      </c>
      <c r="M409" s="6">
        <v>0</v>
      </c>
      <c r="O409" s="2">
        <f t="shared" si="31"/>
        <v>7.5552927966245864</v>
      </c>
    </row>
    <row r="410" spans="2:15" x14ac:dyDescent="0.2">
      <c r="B410" s="9">
        <v>10</v>
      </c>
      <c r="D410" s="3"/>
      <c r="F410" s="17">
        <v>20.986000000000001</v>
      </c>
      <c r="G410" s="6">
        <v>21.792999999999999</v>
      </c>
      <c r="H410" s="6">
        <v>20.946999999999999</v>
      </c>
      <c r="I410" s="6">
        <v>21.587</v>
      </c>
      <c r="J410" s="6">
        <v>21.271999999999998</v>
      </c>
      <c r="K410" s="7"/>
      <c r="L410" s="2">
        <f t="shared" si="30"/>
        <v>21.317</v>
      </c>
      <c r="M410" s="6">
        <v>0</v>
      </c>
      <c r="O410" s="2">
        <f t="shared" si="31"/>
        <v>8.3329736829760268</v>
      </c>
    </row>
    <row r="411" spans="2:15" x14ac:dyDescent="0.2">
      <c r="B411" s="9">
        <v>11</v>
      </c>
      <c r="D411" s="3"/>
      <c r="F411" s="17">
        <v>15.795</v>
      </c>
      <c r="G411" s="6">
        <v>15.462999999999999</v>
      </c>
      <c r="H411" s="6">
        <v>15.273</v>
      </c>
      <c r="I411" s="6">
        <v>15.538</v>
      </c>
      <c r="J411" s="6">
        <v>15.989000000000001</v>
      </c>
      <c r="K411" s="7"/>
      <c r="L411" s="2">
        <f t="shared" si="30"/>
        <v>15.611600000000001</v>
      </c>
      <c r="M411" s="6">
        <v>0</v>
      </c>
      <c r="O411" s="2">
        <f t="shared" si="31"/>
        <v>11.378334059289243</v>
      </c>
    </row>
    <row r="412" spans="2:15" x14ac:dyDescent="0.2">
      <c r="B412" s="9">
        <v>12</v>
      </c>
      <c r="D412" s="3"/>
      <c r="F412" s="17">
        <v>14.506</v>
      </c>
      <c r="G412" s="6">
        <v>14.393000000000001</v>
      </c>
      <c r="H412" s="6">
        <v>14.625</v>
      </c>
      <c r="I412" s="6">
        <v>14.605</v>
      </c>
      <c r="J412" s="6">
        <v>14.542999999999999</v>
      </c>
      <c r="K412" s="7"/>
      <c r="L412" s="2">
        <f t="shared" si="30"/>
        <v>14.5344</v>
      </c>
      <c r="M412" s="6">
        <v>0</v>
      </c>
      <c r="O412" s="2">
        <f t="shared" si="31"/>
        <v>12.221625935711138</v>
      </c>
    </row>
    <row r="413" spans="2:15" x14ac:dyDescent="0.2">
      <c r="B413" s="9">
        <v>13</v>
      </c>
      <c r="D413" s="3"/>
      <c r="F413" s="17">
        <v>14.182</v>
      </c>
      <c r="G413" s="6">
        <v>14.271000000000001</v>
      </c>
      <c r="H413" s="6">
        <v>13.779</v>
      </c>
      <c r="I413" s="6">
        <v>14.315</v>
      </c>
      <c r="J413" s="6">
        <v>14.041</v>
      </c>
      <c r="K413" s="7"/>
      <c r="L413" s="2">
        <f t="shared" si="30"/>
        <v>14.117599999999999</v>
      </c>
      <c r="M413" s="6">
        <v>0</v>
      </c>
      <c r="O413" s="2">
        <f t="shared" si="31"/>
        <v>12.582450274834247</v>
      </c>
    </row>
    <row r="414" spans="2:15" x14ac:dyDescent="0.2">
      <c r="B414" s="9">
        <v>14</v>
      </c>
      <c r="D414" s="3"/>
      <c r="F414" s="17">
        <v>14.141</v>
      </c>
      <c r="G414" s="6">
        <v>13.747999999999999</v>
      </c>
      <c r="H414" s="6">
        <v>13.737</v>
      </c>
      <c r="I414" s="6">
        <v>13.912000000000001</v>
      </c>
      <c r="J414" s="6">
        <v>13.945</v>
      </c>
      <c r="K414" s="7"/>
      <c r="L414" s="2">
        <f t="shared" si="30"/>
        <v>13.896600000000001</v>
      </c>
      <c r="M414" s="6">
        <v>0</v>
      </c>
      <c r="O414" s="2">
        <f t="shared" si="31"/>
        <v>12.782551127613944</v>
      </c>
    </row>
    <row r="415" spans="2:15" x14ac:dyDescent="0.2">
      <c r="B415" s="9">
        <v>15</v>
      </c>
      <c r="D415" s="3"/>
      <c r="F415" s="17">
        <v>13.634</v>
      </c>
      <c r="G415" s="6">
        <v>13.599</v>
      </c>
      <c r="H415" s="6">
        <v>13.667999999999999</v>
      </c>
      <c r="I415" s="6">
        <v>13.519</v>
      </c>
      <c r="J415" s="6">
        <v>13.254</v>
      </c>
      <c r="K415" s="7"/>
      <c r="L415" s="2">
        <f t="shared" si="30"/>
        <v>13.534799999999999</v>
      </c>
      <c r="M415" s="6">
        <v>0</v>
      </c>
      <c r="O415" s="2">
        <f t="shared" si="31"/>
        <v>13.124242692910126</v>
      </c>
    </row>
    <row r="416" spans="2:15" x14ac:dyDescent="0.2">
      <c r="B416" s="9">
        <v>16</v>
      </c>
      <c r="D416" s="3"/>
      <c r="F416" s="17">
        <v>12.89</v>
      </c>
      <c r="G416" s="6">
        <v>12.754</v>
      </c>
      <c r="H416" s="6">
        <v>12.698</v>
      </c>
      <c r="I416" s="6">
        <v>12.472</v>
      </c>
      <c r="J416" s="6">
        <v>12.452999999999999</v>
      </c>
      <c r="K416" s="7"/>
      <c r="L416" s="2">
        <f t="shared" si="30"/>
        <v>12.6534</v>
      </c>
      <c r="M416" s="6">
        <v>0</v>
      </c>
      <c r="O416" s="2">
        <f t="shared" si="31"/>
        <v>14.038440261115587</v>
      </c>
    </row>
    <row r="419" spans="2:15" x14ac:dyDescent="0.2">
      <c r="B419" s="5" t="s">
        <v>2</v>
      </c>
      <c r="D419" s="1" t="s">
        <v>60</v>
      </c>
    </row>
    <row r="421" spans="2:15" x14ac:dyDescent="0.2">
      <c r="B421" s="5" t="s">
        <v>3</v>
      </c>
      <c r="D421" t="s">
        <v>55</v>
      </c>
    </row>
    <row r="422" spans="2:15" x14ac:dyDescent="0.2">
      <c r="H422" t="s">
        <v>0</v>
      </c>
    </row>
    <row r="424" spans="2:15" x14ac:dyDescent="0.2">
      <c r="B424" s="4" t="s">
        <v>6</v>
      </c>
      <c r="F424" s="4">
        <v>1</v>
      </c>
      <c r="G424" s="4">
        <v>2</v>
      </c>
      <c r="H424" s="4">
        <v>3</v>
      </c>
      <c r="I424" s="4">
        <v>4</v>
      </c>
      <c r="J424" s="4">
        <v>5</v>
      </c>
      <c r="L424" s="4" t="s">
        <v>1</v>
      </c>
      <c r="M424" s="4" t="s">
        <v>4</v>
      </c>
      <c r="O424" s="4" t="s">
        <v>210</v>
      </c>
    </row>
    <row r="426" spans="2:15" x14ac:dyDescent="0.2">
      <c r="B426" s="9">
        <v>1</v>
      </c>
      <c r="D426" s="3"/>
      <c r="F426" s="17">
        <v>203.46899999999999</v>
      </c>
      <c r="G426" s="6">
        <v>203.21299999999999</v>
      </c>
      <c r="H426" s="6">
        <v>203.17099999999999</v>
      </c>
      <c r="I426" s="6">
        <v>203.13900000000001</v>
      </c>
      <c r="J426" s="6">
        <v>203.10599999999999</v>
      </c>
      <c r="K426" s="7"/>
      <c r="L426" s="2">
        <f>SUM((F426+G426+H426+I426+J426)/5)</f>
        <v>203.21960000000001</v>
      </c>
      <c r="M426" s="6">
        <v>0</v>
      </c>
      <c r="O426" s="2">
        <f>SUM($L426/L426)</f>
        <v>1</v>
      </c>
    </row>
    <row r="427" spans="2:15" x14ac:dyDescent="0.2">
      <c r="B427" s="9">
        <v>2</v>
      </c>
      <c r="D427" s="3"/>
      <c r="F427" s="17">
        <v>126.251</v>
      </c>
      <c r="G427" s="6">
        <v>126.093</v>
      </c>
      <c r="H427" s="6">
        <v>126.24</v>
      </c>
      <c r="I427" s="6">
        <v>126.54</v>
      </c>
      <c r="J427" s="6">
        <v>126.428</v>
      </c>
      <c r="K427" s="7"/>
      <c r="L427" s="2">
        <f t="shared" ref="L427:L441" si="32">SUM((F427+G427+H427+I427+J427)/5)</f>
        <v>126.3104</v>
      </c>
      <c r="M427" s="6">
        <v>0</v>
      </c>
      <c r="O427" s="2">
        <f>SUM($L$426/L427)</f>
        <v>1.6088904793271182</v>
      </c>
    </row>
    <row r="428" spans="2:15" x14ac:dyDescent="0.2">
      <c r="B428" s="9">
        <v>3</v>
      </c>
      <c r="D428" s="3"/>
      <c r="F428" s="17">
        <v>81.298000000000002</v>
      </c>
      <c r="G428" s="6">
        <v>80.986000000000004</v>
      </c>
      <c r="H428" s="6">
        <v>81.046999999999997</v>
      </c>
      <c r="I428" s="6">
        <v>81.027000000000001</v>
      </c>
      <c r="J428" s="6">
        <v>81.168000000000006</v>
      </c>
      <c r="K428" s="7"/>
      <c r="L428" s="2">
        <f t="shared" si="32"/>
        <v>81.105199999999996</v>
      </c>
      <c r="M428" s="6">
        <v>0</v>
      </c>
      <c r="O428" s="2">
        <f>SUM($L$426/L428)</f>
        <v>2.505629725344368</v>
      </c>
    </row>
    <row r="429" spans="2:15" x14ac:dyDescent="0.2">
      <c r="B429" s="9">
        <v>4</v>
      </c>
      <c r="D429" s="3"/>
      <c r="F429" s="17">
        <v>69.591999999999999</v>
      </c>
      <c r="G429" s="6">
        <v>69.346999999999994</v>
      </c>
      <c r="H429" s="6">
        <v>69.477000000000004</v>
      </c>
      <c r="I429" s="6">
        <v>69.611000000000004</v>
      </c>
      <c r="J429" s="6">
        <v>69.474999999999994</v>
      </c>
      <c r="K429" s="7"/>
      <c r="L429" s="2">
        <f t="shared" si="32"/>
        <v>69.500399999999985</v>
      </c>
      <c r="M429" s="6">
        <v>0</v>
      </c>
      <c r="O429" s="2">
        <f t="shared" ref="O429:O441" si="33">SUM($L$426/L429)</f>
        <v>2.9240061927701144</v>
      </c>
    </row>
    <row r="430" spans="2:15" x14ac:dyDescent="0.2">
      <c r="B430" s="9">
        <v>5</v>
      </c>
      <c r="D430" s="3"/>
      <c r="F430" s="17">
        <v>53.64</v>
      </c>
      <c r="G430" s="6">
        <v>53.473999999999997</v>
      </c>
      <c r="H430" s="6">
        <v>53.506999999999998</v>
      </c>
      <c r="I430" s="6">
        <v>53.795999999999999</v>
      </c>
      <c r="J430" s="6">
        <v>53.57</v>
      </c>
      <c r="K430" s="7"/>
      <c r="L430" s="2">
        <f t="shared" si="32"/>
        <v>53.597400000000007</v>
      </c>
      <c r="M430" s="6">
        <v>0</v>
      </c>
      <c r="O430" s="2">
        <f t="shared" si="33"/>
        <v>3.7915943683835409</v>
      </c>
    </row>
    <row r="431" spans="2:15" x14ac:dyDescent="0.2">
      <c r="B431" s="9">
        <v>6</v>
      </c>
      <c r="D431" s="3"/>
      <c r="F431" s="17">
        <v>42.819000000000003</v>
      </c>
      <c r="G431" s="6">
        <v>42.856000000000002</v>
      </c>
      <c r="H431" s="6">
        <v>42.713000000000001</v>
      </c>
      <c r="I431" s="6">
        <v>42.996000000000002</v>
      </c>
      <c r="J431" s="6">
        <v>42.701000000000001</v>
      </c>
      <c r="K431" s="7"/>
      <c r="L431" s="2">
        <f t="shared" si="32"/>
        <v>42.817</v>
      </c>
      <c r="M431" s="6">
        <v>0</v>
      </c>
      <c r="O431" s="2">
        <f t="shared" si="33"/>
        <v>4.7462363080085019</v>
      </c>
    </row>
    <row r="432" spans="2:15" x14ac:dyDescent="0.2">
      <c r="B432" s="9">
        <v>7</v>
      </c>
      <c r="D432" s="3"/>
      <c r="F432" s="17">
        <v>36.201999999999998</v>
      </c>
      <c r="G432" s="6">
        <v>36.21</v>
      </c>
      <c r="H432" s="6">
        <v>35.968000000000004</v>
      </c>
      <c r="I432" s="6">
        <v>36.034999999999997</v>
      </c>
      <c r="J432" s="6">
        <v>35.728000000000002</v>
      </c>
      <c r="K432" s="7"/>
      <c r="L432" s="2">
        <f t="shared" si="32"/>
        <v>36.028600000000004</v>
      </c>
      <c r="M432" s="6">
        <v>0</v>
      </c>
      <c r="O432" s="2">
        <f t="shared" si="33"/>
        <v>5.6405078187884063</v>
      </c>
    </row>
    <row r="433" spans="2:15" x14ac:dyDescent="0.2">
      <c r="B433" s="9">
        <v>8</v>
      </c>
      <c r="D433" s="3"/>
      <c r="F433" s="17">
        <v>31.483000000000001</v>
      </c>
      <c r="G433" s="6">
        <v>31.35</v>
      </c>
      <c r="H433" s="6">
        <v>31.696000000000002</v>
      </c>
      <c r="I433" s="6">
        <v>31.227</v>
      </c>
      <c r="J433" s="6">
        <v>31.506</v>
      </c>
      <c r="K433" s="7"/>
      <c r="L433" s="2">
        <f t="shared" si="32"/>
        <v>31.452400000000001</v>
      </c>
      <c r="M433" s="6">
        <v>0</v>
      </c>
      <c r="O433" s="2">
        <f t="shared" si="33"/>
        <v>6.4611794330480352</v>
      </c>
    </row>
    <row r="434" spans="2:15" x14ac:dyDescent="0.2">
      <c r="B434" s="9">
        <v>9</v>
      </c>
      <c r="D434" s="3"/>
      <c r="F434" s="17">
        <v>28.561</v>
      </c>
      <c r="G434" s="6">
        <v>28.154</v>
      </c>
      <c r="H434" s="6">
        <v>28.702000000000002</v>
      </c>
      <c r="I434" s="6">
        <v>28.675999999999998</v>
      </c>
      <c r="J434" s="6">
        <v>28.161999999999999</v>
      </c>
      <c r="K434" s="7"/>
      <c r="L434" s="2">
        <f t="shared" si="32"/>
        <v>28.451000000000001</v>
      </c>
      <c r="M434" s="6">
        <v>0</v>
      </c>
      <c r="O434" s="2">
        <f t="shared" si="33"/>
        <v>7.142792871955292</v>
      </c>
    </row>
    <row r="435" spans="2:15" x14ac:dyDescent="0.2">
      <c r="B435" s="9">
        <v>10</v>
      </c>
      <c r="D435" s="3"/>
      <c r="F435" s="17">
        <v>20.655999999999999</v>
      </c>
      <c r="G435" s="6">
        <v>20.591000000000001</v>
      </c>
      <c r="H435" s="6">
        <v>20.765000000000001</v>
      </c>
      <c r="I435" s="6">
        <v>20.530999999999999</v>
      </c>
      <c r="J435" s="6">
        <v>20.309000000000001</v>
      </c>
      <c r="K435" s="7"/>
      <c r="L435" s="2">
        <f t="shared" si="32"/>
        <v>20.570399999999999</v>
      </c>
      <c r="M435" s="6">
        <v>0</v>
      </c>
      <c r="O435" s="2">
        <f t="shared" si="33"/>
        <v>9.8792245167813952</v>
      </c>
    </row>
    <row r="436" spans="2:15" x14ac:dyDescent="0.2">
      <c r="B436" s="9">
        <v>11</v>
      </c>
      <c r="D436" s="3"/>
      <c r="F436" s="17">
        <v>19.619</v>
      </c>
      <c r="G436" s="6">
        <v>19.888000000000002</v>
      </c>
      <c r="H436" s="6">
        <v>19.558</v>
      </c>
      <c r="I436" s="6">
        <v>19.594000000000001</v>
      </c>
      <c r="J436" s="6">
        <v>19.95</v>
      </c>
      <c r="K436" s="7"/>
      <c r="L436" s="2">
        <f t="shared" si="32"/>
        <v>19.721800000000002</v>
      </c>
      <c r="M436" s="6">
        <v>0</v>
      </c>
      <c r="O436" s="2">
        <f t="shared" si="33"/>
        <v>10.304312993742965</v>
      </c>
    </row>
    <row r="437" spans="2:15" x14ac:dyDescent="0.2">
      <c r="B437" s="9">
        <v>12</v>
      </c>
      <c r="D437" s="3"/>
      <c r="F437" s="17">
        <v>16.600999999999999</v>
      </c>
      <c r="G437" s="6">
        <v>16.792999999999999</v>
      </c>
      <c r="H437" s="6">
        <v>16.667000000000002</v>
      </c>
      <c r="I437" s="6">
        <v>16.864999999999998</v>
      </c>
      <c r="J437" s="6">
        <v>16.527999999999999</v>
      </c>
      <c r="K437" s="7"/>
      <c r="L437" s="2">
        <f t="shared" si="32"/>
        <v>16.690800000000003</v>
      </c>
      <c r="M437" s="6">
        <v>0</v>
      </c>
      <c r="O437" s="2">
        <f t="shared" si="33"/>
        <v>12.1755458096676</v>
      </c>
    </row>
    <row r="438" spans="2:15" x14ac:dyDescent="0.2">
      <c r="B438" s="9">
        <v>13</v>
      </c>
      <c r="D438" s="3"/>
      <c r="F438" s="17">
        <v>16.547000000000001</v>
      </c>
      <c r="G438" s="6">
        <v>16.529</v>
      </c>
      <c r="H438" s="6">
        <v>16.512</v>
      </c>
      <c r="I438" s="6">
        <v>16.692</v>
      </c>
      <c r="J438" s="6">
        <v>16.544</v>
      </c>
      <c r="K438" s="7"/>
      <c r="L438" s="2">
        <f t="shared" si="32"/>
        <v>16.564799999999998</v>
      </c>
      <c r="M438" s="6">
        <v>0</v>
      </c>
      <c r="O438" s="2">
        <f t="shared" si="33"/>
        <v>12.268158987733026</v>
      </c>
    </row>
    <row r="439" spans="2:15" x14ac:dyDescent="0.2">
      <c r="B439" s="9">
        <v>14</v>
      </c>
      <c r="D439" s="3"/>
      <c r="F439" s="17">
        <v>15.974</v>
      </c>
      <c r="G439" s="6">
        <v>15.548999999999999</v>
      </c>
      <c r="H439" s="6">
        <v>15.885</v>
      </c>
      <c r="I439" s="6">
        <v>16.004999999999999</v>
      </c>
      <c r="J439" s="6">
        <v>15.728</v>
      </c>
      <c r="K439" s="7"/>
      <c r="L439" s="2">
        <f t="shared" si="32"/>
        <v>15.828199999999999</v>
      </c>
      <c r="M439" s="6">
        <v>0</v>
      </c>
      <c r="O439" s="2">
        <f t="shared" si="33"/>
        <v>12.839084671661972</v>
      </c>
    </row>
    <row r="440" spans="2:15" x14ac:dyDescent="0.2">
      <c r="B440" s="9">
        <v>15</v>
      </c>
      <c r="D440" s="3"/>
      <c r="F440" s="17">
        <v>15.048</v>
      </c>
      <c r="G440" s="6">
        <v>15.21</v>
      </c>
      <c r="H440" s="6">
        <v>15.000999999999999</v>
      </c>
      <c r="I440" s="6">
        <v>15.255000000000001</v>
      </c>
      <c r="J440" s="6">
        <v>15.198</v>
      </c>
      <c r="K440" s="7"/>
      <c r="L440" s="2">
        <f t="shared" si="32"/>
        <v>15.1424</v>
      </c>
      <c r="M440" s="6">
        <v>0</v>
      </c>
      <c r="O440" s="2">
        <f t="shared" si="33"/>
        <v>13.420567413355876</v>
      </c>
    </row>
    <row r="441" spans="2:15" x14ac:dyDescent="0.2">
      <c r="B441" s="9">
        <v>16</v>
      </c>
      <c r="D441" s="3"/>
      <c r="F441" s="17">
        <v>14.303000000000001</v>
      </c>
      <c r="G441" s="6">
        <v>14.6</v>
      </c>
      <c r="H441" s="6">
        <v>14.499000000000001</v>
      </c>
      <c r="I441" s="6">
        <v>14.571</v>
      </c>
      <c r="J441" s="6">
        <v>14.289</v>
      </c>
      <c r="K441" s="7"/>
      <c r="L441" s="2">
        <f t="shared" si="32"/>
        <v>14.452400000000001</v>
      </c>
      <c r="M441" s="6">
        <v>0</v>
      </c>
      <c r="O441" s="2">
        <f t="shared" si="33"/>
        <v>14.061304696797764</v>
      </c>
    </row>
    <row r="444" spans="2:15" x14ac:dyDescent="0.2">
      <c r="B444" s="5" t="s">
        <v>2</v>
      </c>
      <c r="D444" s="1" t="s">
        <v>28</v>
      </c>
    </row>
    <row r="446" spans="2:15" x14ac:dyDescent="0.2">
      <c r="B446" s="5" t="s">
        <v>3</v>
      </c>
      <c r="D446" t="s">
        <v>22</v>
      </c>
    </row>
    <row r="447" spans="2:15" x14ac:dyDescent="0.2">
      <c r="H447" t="s">
        <v>0</v>
      </c>
    </row>
    <row r="449" spans="2:15" x14ac:dyDescent="0.2">
      <c r="B449" s="4" t="s">
        <v>6</v>
      </c>
      <c r="F449" s="4">
        <v>1</v>
      </c>
      <c r="G449" s="4">
        <v>2</v>
      </c>
      <c r="H449" s="4">
        <v>3</v>
      </c>
      <c r="I449" s="4">
        <v>4</v>
      </c>
      <c r="J449" s="4">
        <v>5</v>
      </c>
      <c r="L449" s="4" t="s">
        <v>1</v>
      </c>
      <c r="M449" s="4" t="s">
        <v>4</v>
      </c>
      <c r="O449" s="4" t="s">
        <v>210</v>
      </c>
    </row>
    <row r="451" spans="2:15" x14ac:dyDescent="0.2">
      <c r="B451" s="9">
        <v>1</v>
      </c>
      <c r="D451" s="3"/>
      <c r="F451" s="17">
        <v>205.51599999999999</v>
      </c>
      <c r="G451" s="6">
        <v>205.16</v>
      </c>
      <c r="H451" s="6">
        <v>205.15100000000001</v>
      </c>
      <c r="I451" s="6">
        <v>205.08799999999999</v>
      </c>
      <c r="J451" s="6">
        <v>205.179</v>
      </c>
      <c r="K451" s="7"/>
      <c r="L451" s="2">
        <f>SUM((F451+G451+H451+I451+J451)/5)</f>
        <v>205.21880000000002</v>
      </c>
      <c r="M451" s="6">
        <v>0</v>
      </c>
      <c r="O451" s="2">
        <f>SUM($L451/L451)</f>
        <v>1</v>
      </c>
    </row>
    <row r="452" spans="2:15" x14ac:dyDescent="0.2">
      <c r="B452" s="9">
        <v>2</v>
      </c>
      <c r="D452" s="3"/>
      <c r="F452" s="17">
        <v>125.876</v>
      </c>
      <c r="G452" s="6">
        <v>125.96</v>
      </c>
      <c r="H452" s="6">
        <v>126.077</v>
      </c>
      <c r="I452" s="6">
        <v>126.224</v>
      </c>
      <c r="J452" s="6">
        <v>126.233</v>
      </c>
      <c r="K452" s="7"/>
      <c r="L452" s="2">
        <f t="shared" ref="L452:L466" si="34">SUM((F452+G452+H452+I452+J452)/5)</f>
        <v>126.074</v>
      </c>
      <c r="M452" s="6">
        <v>0</v>
      </c>
      <c r="O452" s="2">
        <f>SUM($L$451/L452)</f>
        <v>1.6277646461601918</v>
      </c>
    </row>
    <row r="453" spans="2:15" x14ac:dyDescent="0.2">
      <c r="B453" s="9">
        <v>3</v>
      </c>
      <c r="D453" s="3"/>
      <c r="F453" s="17">
        <v>98.102000000000004</v>
      </c>
      <c r="G453" s="6">
        <v>97.763000000000005</v>
      </c>
      <c r="H453" s="6">
        <v>97.673000000000002</v>
      </c>
      <c r="I453" s="6">
        <v>97.781000000000006</v>
      </c>
      <c r="J453" s="6">
        <v>98.024000000000001</v>
      </c>
      <c r="K453" s="7"/>
      <c r="L453" s="2">
        <f t="shared" si="34"/>
        <v>97.868600000000001</v>
      </c>
      <c r="M453" s="6">
        <v>0</v>
      </c>
      <c r="O453" s="2">
        <f>SUM($L$451/L453)</f>
        <v>2.0968809199273313</v>
      </c>
    </row>
    <row r="454" spans="2:15" x14ac:dyDescent="0.2">
      <c r="B454" s="9">
        <v>4</v>
      </c>
      <c r="D454" s="3"/>
      <c r="F454" s="17">
        <v>67.379000000000005</v>
      </c>
      <c r="G454" s="6">
        <v>67.424999999999997</v>
      </c>
      <c r="H454" s="6">
        <v>67.546000000000006</v>
      </c>
      <c r="I454" s="6">
        <v>67.444000000000003</v>
      </c>
      <c r="J454" s="6">
        <v>67.225999999999999</v>
      </c>
      <c r="K454" s="7"/>
      <c r="L454" s="2">
        <f t="shared" si="34"/>
        <v>67.404000000000011</v>
      </c>
      <c r="M454" s="6">
        <v>0</v>
      </c>
      <c r="O454" s="2">
        <f t="shared" ref="O454:O466" si="35">SUM($L$451/L454)</f>
        <v>3.0446086285680374</v>
      </c>
    </row>
    <row r="455" spans="2:15" x14ac:dyDescent="0.2">
      <c r="B455" s="9">
        <v>5</v>
      </c>
      <c r="D455" s="3"/>
      <c r="F455" s="17">
        <v>54.975999999999999</v>
      </c>
      <c r="G455" s="6">
        <v>54.786000000000001</v>
      </c>
      <c r="H455" s="6">
        <v>54.866999999999997</v>
      </c>
      <c r="I455" s="6">
        <v>54.984000000000002</v>
      </c>
      <c r="J455" s="6">
        <v>55.085999999999999</v>
      </c>
      <c r="K455" s="7"/>
      <c r="L455" s="2">
        <f t="shared" si="34"/>
        <v>54.939800000000005</v>
      </c>
      <c r="M455" s="6">
        <v>0</v>
      </c>
      <c r="O455" s="2">
        <f t="shared" si="35"/>
        <v>3.7353394078609679</v>
      </c>
    </row>
    <row r="456" spans="2:15" x14ac:dyDescent="0.2">
      <c r="B456" s="9">
        <v>6</v>
      </c>
      <c r="D456" s="3"/>
      <c r="F456" s="17">
        <v>43.228999999999999</v>
      </c>
      <c r="G456" s="6">
        <v>43.154000000000003</v>
      </c>
      <c r="H456" s="6">
        <v>43.24</v>
      </c>
      <c r="I456" s="6">
        <v>43.274000000000001</v>
      </c>
      <c r="J456" s="6">
        <v>43.375999999999998</v>
      </c>
      <c r="K456" s="7"/>
      <c r="L456" s="2">
        <f t="shared" si="34"/>
        <v>43.254600000000003</v>
      </c>
      <c r="M456" s="6">
        <v>0</v>
      </c>
      <c r="O456" s="2">
        <f t="shared" si="35"/>
        <v>4.7444387417754408</v>
      </c>
    </row>
    <row r="457" spans="2:15" x14ac:dyDescent="0.2">
      <c r="B457" s="9">
        <v>7</v>
      </c>
      <c r="D457" s="3"/>
      <c r="F457" s="17">
        <v>38.912999999999997</v>
      </c>
      <c r="G457" s="6">
        <v>38.865000000000002</v>
      </c>
      <c r="H457" s="6">
        <v>38.972000000000001</v>
      </c>
      <c r="I457" s="6">
        <v>39.003</v>
      </c>
      <c r="J457" s="6">
        <v>39.048999999999999</v>
      </c>
      <c r="K457" s="7"/>
      <c r="L457" s="2">
        <f t="shared" si="34"/>
        <v>38.9604</v>
      </c>
      <c r="M457" s="6">
        <v>0</v>
      </c>
      <c r="O457" s="2">
        <f t="shared" si="35"/>
        <v>5.2673689181835917</v>
      </c>
    </row>
    <row r="458" spans="2:15" x14ac:dyDescent="0.2">
      <c r="B458" s="9">
        <v>8</v>
      </c>
      <c r="D458" s="3"/>
      <c r="F458" s="17">
        <v>32.514000000000003</v>
      </c>
      <c r="G458" s="6">
        <v>32.405999999999999</v>
      </c>
      <c r="H458" s="6">
        <v>32.673000000000002</v>
      </c>
      <c r="I458" s="6">
        <v>32.573</v>
      </c>
      <c r="J458" s="6">
        <v>32.554000000000002</v>
      </c>
      <c r="K458" s="7"/>
      <c r="L458" s="2">
        <f t="shared" si="34"/>
        <v>32.543999999999997</v>
      </c>
      <c r="M458" s="6">
        <v>0</v>
      </c>
      <c r="O458" s="2">
        <f t="shared" si="35"/>
        <v>6.305887413962636</v>
      </c>
    </row>
    <row r="459" spans="2:15" x14ac:dyDescent="0.2">
      <c r="B459" s="9">
        <v>9</v>
      </c>
      <c r="D459" s="3"/>
      <c r="F459" s="17">
        <v>30.303000000000001</v>
      </c>
      <c r="G459" s="6">
        <v>30.172999999999998</v>
      </c>
      <c r="H459" s="6">
        <v>30.335999999999999</v>
      </c>
      <c r="I459" s="6">
        <v>30.402000000000001</v>
      </c>
      <c r="J459" s="6">
        <v>29.937000000000001</v>
      </c>
      <c r="K459" s="7"/>
      <c r="L459" s="2">
        <f t="shared" si="34"/>
        <v>30.230200000000004</v>
      </c>
      <c r="M459" s="6">
        <v>0</v>
      </c>
      <c r="O459" s="2">
        <f t="shared" si="35"/>
        <v>6.7885359673439138</v>
      </c>
    </row>
    <row r="460" spans="2:15" x14ac:dyDescent="0.2">
      <c r="B460" s="9">
        <v>10</v>
      </c>
      <c r="D460" s="3"/>
      <c r="F460" s="17">
        <v>27.518999999999998</v>
      </c>
      <c r="G460" s="6">
        <v>27.356000000000002</v>
      </c>
      <c r="H460" s="6">
        <v>27.527999999999999</v>
      </c>
      <c r="I460" s="6">
        <v>27.231000000000002</v>
      </c>
      <c r="J460" s="6">
        <v>27.425000000000001</v>
      </c>
      <c r="K460" s="7"/>
      <c r="L460" s="2">
        <f t="shared" si="34"/>
        <v>27.411799999999999</v>
      </c>
      <c r="M460" s="6">
        <v>0</v>
      </c>
      <c r="O460" s="2">
        <f t="shared" si="35"/>
        <v>7.4865131074938533</v>
      </c>
    </row>
    <row r="461" spans="2:15" x14ac:dyDescent="0.2">
      <c r="B461" s="9">
        <v>11</v>
      </c>
      <c r="D461" s="3"/>
      <c r="F461" s="17">
        <v>18.54</v>
      </c>
      <c r="G461" s="6">
        <v>18.431000000000001</v>
      </c>
      <c r="H461" s="6">
        <v>18.733000000000001</v>
      </c>
      <c r="I461" s="6">
        <v>18.437999999999999</v>
      </c>
      <c r="J461" s="6">
        <v>18.001999999999999</v>
      </c>
      <c r="K461" s="7"/>
      <c r="L461" s="2">
        <f t="shared" si="34"/>
        <v>18.428800000000003</v>
      </c>
      <c r="M461" s="6">
        <v>0</v>
      </c>
      <c r="O461" s="2">
        <f t="shared" si="35"/>
        <v>11.135765757944087</v>
      </c>
    </row>
    <row r="462" spans="2:15" x14ac:dyDescent="0.2">
      <c r="B462" s="9">
        <v>12</v>
      </c>
      <c r="D462" s="3"/>
      <c r="F462" s="17">
        <v>16.934000000000001</v>
      </c>
      <c r="G462" s="6">
        <v>17.018999999999998</v>
      </c>
      <c r="H462" s="6">
        <v>16.881</v>
      </c>
      <c r="I462" s="6">
        <v>16.626000000000001</v>
      </c>
      <c r="J462" s="6">
        <v>17.452999999999999</v>
      </c>
      <c r="K462" s="7"/>
      <c r="L462" s="2">
        <f t="shared" si="34"/>
        <v>16.982600000000001</v>
      </c>
      <c r="M462" s="6">
        <v>0</v>
      </c>
      <c r="O462" s="2">
        <f t="shared" si="35"/>
        <v>12.084062511040711</v>
      </c>
    </row>
    <row r="463" spans="2:15" x14ac:dyDescent="0.2">
      <c r="B463" s="9">
        <v>13</v>
      </c>
      <c r="D463" s="3"/>
      <c r="F463" s="17">
        <v>17.152000000000001</v>
      </c>
      <c r="G463" s="6">
        <v>16.503</v>
      </c>
      <c r="H463" s="6">
        <v>16.757999999999999</v>
      </c>
      <c r="I463" s="6">
        <v>16.372</v>
      </c>
      <c r="J463" s="6">
        <v>16.884</v>
      </c>
      <c r="K463" s="7"/>
      <c r="L463" s="2">
        <f t="shared" si="34"/>
        <v>16.733799999999999</v>
      </c>
      <c r="M463" s="6">
        <v>0</v>
      </c>
      <c r="O463" s="2">
        <f t="shared" si="35"/>
        <v>12.263729696781366</v>
      </c>
    </row>
    <row r="464" spans="2:15" x14ac:dyDescent="0.2">
      <c r="B464" s="9">
        <v>14</v>
      </c>
      <c r="D464" s="3"/>
      <c r="F464" s="17">
        <v>15.759</v>
      </c>
      <c r="G464" s="6">
        <v>16.161000000000001</v>
      </c>
      <c r="H464" s="6">
        <v>15.996</v>
      </c>
      <c r="I464" s="6">
        <v>16.132000000000001</v>
      </c>
      <c r="J464" s="6">
        <v>16.062000000000001</v>
      </c>
      <c r="K464" s="7"/>
      <c r="L464" s="2">
        <f t="shared" si="34"/>
        <v>16.021999999999998</v>
      </c>
      <c r="M464" s="6">
        <v>0</v>
      </c>
      <c r="O464" s="2">
        <f t="shared" si="35"/>
        <v>12.80856322556485</v>
      </c>
    </row>
    <row r="465" spans="2:15" x14ac:dyDescent="0.2">
      <c r="B465" s="9">
        <v>15</v>
      </c>
      <c r="D465" s="3"/>
      <c r="F465" s="17">
        <v>15.964</v>
      </c>
      <c r="G465" s="6">
        <v>15.631</v>
      </c>
      <c r="H465" s="6">
        <v>16.036000000000001</v>
      </c>
      <c r="I465" s="6">
        <v>15.763999999999999</v>
      </c>
      <c r="J465" s="6">
        <v>15.958</v>
      </c>
      <c r="K465" s="7"/>
      <c r="L465" s="2">
        <f t="shared" si="34"/>
        <v>15.8706</v>
      </c>
      <c r="M465" s="6">
        <v>0</v>
      </c>
      <c r="O465" s="2">
        <f t="shared" si="35"/>
        <v>12.930752460524493</v>
      </c>
    </row>
    <row r="466" spans="2:15" x14ac:dyDescent="0.2">
      <c r="B466" s="9">
        <v>16</v>
      </c>
      <c r="D466" s="3"/>
      <c r="F466" s="17">
        <v>14.252000000000001</v>
      </c>
      <c r="G466" s="6">
        <v>14.313000000000001</v>
      </c>
      <c r="H466" s="6">
        <v>14.253</v>
      </c>
      <c r="I466" s="6">
        <v>14.103999999999999</v>
      </c>
      <c r="J466" s="6">
        <v>14.26</v>
      </c>
      <c r="K466" s="7"/>
      <c r="L466" s="2">
        <f t="shared" si="34"/>
        <v>14.2364</v>
      </c>
      <c r="M466" s="6">
        <v>0</v>
      </c>
      <c r="O466" s="2">
        <f t="shared" si="35"/>
        <v>14.415076845269873</v>
      </c>
    </row>
    <row r="469" spans="2:15" x14ac:dyDescent="0.2">
      <c r="B469" s="5" t="s">
        <v>2</v>
      </c>
      <c r="D469" s="1" t="s">
        <v>61</v>
      </c>
    </row>
    <row r="471" spans="2:15" x14ac:dyDescent="0.2">
      <c r="B471" s="5" t="s">
        <v>3</v>
      </c>
      <c r="D471" t="s">
        <v>56</v>
      </c>
    </row>
    <row r="472" spans="2:15" x14ac:dyDescent="0.2">
      <c r="H472" t="s">
        <v>0</v>
      </c>
    </row>
    <row r="474" spans="2:15" x14ac:dyDescent="0.2">
      <c r="B474" s="4" t="s">
        <v>6</v>
      </c>
      <c r="F474" s="4">
        <v>1</v>
      </c>
      <c r="G474" s="4">
        <v>2</v>
      </c>
      <c r="H474" s="4">
        <v>3</v>
      </c>
      <c r="I474" s="4">
        <v>4</v>
      </c>
      <c r="J474" s="4">
        <v>5</v>
      </c>
      <c r="L474" s="4" t="s">
        <v>1</v>
      </c>
      <c r="M474" s="4" t="s">
        <v>4</v>
      </c>
      <c r="O474" s="4" t="s">
        <v>210</v>
      </c>
    </row>
    <row r="476" spans="2:15" x14ac:dyDescent="0.2">
      <c r="B476" s="9">
        <v>1</v>
      </c>
      <c r="D476" s="3"/>
      <c r="F476" s="17">
        <v>245.375</v>
      </c>
      <c r="G476" s="2">
        <v>245.23699999999999</v>
      </c>
      <c r="H476" s="2">
        <v>245.107</v>
      </c>
      <c r="I476" s="2">
        <v>245.18100000000001</v>
      </c>
      <c r="J476" s="2">
        <v>245.10599999999999</v>
      </c>
      <c r="L476" s="2">
        <f>SUM((F476+G476+H476+I476+J476)/5)</f>
        <v>245.20119999999997</v>
      </c>
      <c r="M476" s="2">
        <f t="shared" ref="M476:M491" si="36">SUM(L476/1000)</f>
        <v>0.24520119999999998</v>
      </c>
      <c r="O476" s="2">
        <f>SUM($L476/L476)</f>
        <v>1</v>
      </c>
    </row>
    <row r="477" spans="2:15" x14ac:dyDescent="0.2">
      <c r="B477" s="9">
        <v>2</v>
      </c>
      <c r="D477" s="3"/>
      <c r="F477" s="17">
        <v>149.34700000000001</v>
      </c>
      <c r="G477" s="2">
        <v>149.23099999999999</v>
      </c>
      <c r="H477" s="2">
        <v>149.417</v>
      </c>
      <c r="I477" s="2">
        <v>149.50800000000001</v>
      </c>
      <c r="J477" s="2">
        <v>149.26</v>
      </c>
      <c r="L477" s="2">
        <f t="shared" ref="L477:L491" si="37">SUM((F477+G477+H477+I477+J477)/5)</f>
        <v>149.3526</v>
      </c>
      <c r="M477" s="2">
        <f t="shared" si="36"/>
        <v>0.1493526</v>
      </c>
      <c r="O477" s="2">
        <f>SUM($L$476/L477)</f>
        <v>1.6417605050062736</v>
      </c>
    </row>
    <row r="478" spans="2:15" x14ac:dyDescent="0.2">
      <c r="B478" s="9">
        <v>3</v>
      </c>
      <c r="D478" s="3"/>
      <c r="F478" s="17">
        <v>108.273</v>
      </c>
      <c r="G478" s="2">
        <v>108.18899999999999</v>
      </c>
      <c r="H478" s="2">
        <v>107.922</v>
      </c>
      <c r="I478" s="2">
        <v>108.279</v>
      </c>
      <c r="J478" s="2">
        <v>107.976</v>
      </c>
      <c r="L478" s="2">
        <f t="shared" si="37"/>
        <v>108.12780000000001</v>
      </c>
      <c r="M478" s="2">
        <f t="shared" si="36"/>
        <v>0.10812780000000001</v>
      </c>
      <c r="O478" s="2">
        <f>SUM($L$476/L478)</f>
        <v>2.2676980388022319</v>
      </c>
    </row>
    <row r="479" spans="2:15" x14ac:dyDescent="0.2">
      <c r="B479" s="9">
        <v>4</v>
      </c>
      <c r="D479" s="3"/>
      <c r="F479" s="17">
        <v>78.954999999999998</v>
      </c>
      <c r="G479" s="2">
        <v>79.173000000000002</v>
      </c>
      <c r="H479" s="2">
        <v>79.168000000000006</v>
      </c>
      <c r="I479" s="2">
        <v>79.084999999999994</v>
      </c>
      <c r="J479" s="2">
        <v>79.195999999999998</v>
      </c>
      <c r="L479" s="2">
        <f t="shared" si="37"/>
        <v>79.115399999999994</v>
      </c>
      <c r="M479" s="2">
        <f t="shared" si="36"/>
        <v>7.9115399999999989E-2</v>
      </c>
      <c r="O479" s="2">
        <f t="shared" ref="O479:O491" si="38">SUM($L$476/L479)</f>
        <v>3.0992853477325526</v>
      </c>
    </row>
    <row r="480" spans="2:15" x14ac:dyDescent="0.2">
      <c r="B480" s="9">
        <v>5</v>
      </c>
      <c r="D480" s="3"/>
      <c r="F480" s="17">
        <v>64.647999999999996</v>
      </c>
      <c r="G480" s="2">
        <v>64.956999999999994</v>
      </c>
      <c r="H480" s="2">
        <v>64.766999999999996</v>
      </c>
      <c r="I480" s="2">
        <v>64.653000000000006</v>
      </c>
      <c r="J480" s="2">
        <v>64.930999999999997</v>
      </c>
      <c r="L480" s="2">
        <f t="shared" si="37"/>
        <v>64.791199999999989</v>
      </c>
      <c r="M480" s="2">
        <f t="shared" si="36"/>
        <v>6.4791199999999993E-2</v>
      </c>
      <c r="O480" s="2">
        <f t="shared" si="38"/>
        <v>3.7844830779488574</v>
      </c>
    </row>
    <row r="481" spans="2:15" x14ac:dyDescent="0.2">
      <c r="B481" s="9">
        <v>6</v>
      </c>
      <c r="D481" s="3"/>
      <c r="F481" s="17">
        <v>53.908999999999999</v>
      </c>
      <c r="G481" s="2">
        <v>53.728999999999999</v>
      </c>
      <c r="H481" s="2">
        <v>53.378999999999998</v>
      </c>
      <c r="I481" s="2">
        <v>53.78</v>
      </c>
      <c r="J481" s="2">
        <v>53.707999999999998</v>
      </c>
      <c r="L481" s="2">
        <f t="shared" si="37"/>
        <v>53.701000000000001</v>
      </c>
      <c r="M481" s="2">
        <f t="shared" si="36"/>
        <v>5.3700999999999999E-2</v>
      </c>
      <c r="O481" s="2">
        <f t="shared" si="38"/>
        <v>4.5660453250405011</v>
      </c>
    </row>
    <row r="482" spans="2:15" x14ac:dyDescent="0.2">
      <c r="B482" s="9">
        <v>7</v>
      </c>
      <c r="D482" s="3"/>
      <c r="F482" s="17">
        <v>45.072000000000003</v>
      </c>
      <c r="G482" s="2">
        <v>44.746000000000002</v>
      </c>
      <c r="H482" s="2">
        <v>44.404000000000003</v>
      </c>
      <c r="I482" s="2">
        <v>44.667999999999999</v>
      </c>
      <c r="J482" s="2">
        <v>44.594000000000001</v>
      </c>
      <c r="L482" s="2">
        <f t="shared" si="37"/>
        <v>44.696800000000003</v>
      </c>
      <c r="M482" s="2">
        <f t="shared" si="36"/>
        <v>4.4696800000000002E-2</v>
      </c>
      <c r="O482" s="2">
        <f t="shared" si="38"/>
        <v>5.485878183673103</v>
      </c>
    </row>
    <row r="483" spans="2:15" x14ac:dyDescent="0.2">
      <c r="B483" s="9">
        <v>8</v>
      </c>
      <c r="D483" s="3"/>
      <c r="F483" s="17">
        <v>38.447000000000003</v>
      </c>
      <c r="G483" s="2">
        <v>38.654000000000003</v>
      </c>
      <c r="H483" s="2">
        <v>38.843000000000004</v>
      </c>
      <c r="I483" s="2">
        <v>38.430999999999997</v>
      </c>
      <c r="J483" s="2">
        <v>38.613999999999997</v>
      </c>
      <c r="L483" s="2">
        <f t="shared" si="37"/>
        <v>38.597799999999999</v>
      </c>
      <c r="M483" s="2">
        <f t="shared" si="36"/>
        <v>3.8597800000000002E-2</v>
      </c>
      <c r="O483" s="2">
        <f t="shared" si="38"/>
        <v>6.3527247666965465</v>
      </c>
    </row>
    <row r="484" spans="2:15" x14ac:dyDescent="0.2">
      <c r="B484" s="9">
        <v>9</v>
      </c>
      <c r="D484" s="3"/>
      <c r="F484" s="17">
        <v>36.337000000000003</v>
      </c>
      <c r="G484" s="2">
        <v>36.323999999999998</v>
      </c>
      <c r="H484" s="2">
        <v>36.619</v>
      </c>
      <c r="I484" s="2">
        <v>36.646000000000001</v>
      </c>
      <c r="J484" s="2">
        <v>36.322000000000003</v>
      </c>
      <c r="L484" s="2">
        <f t="shared" si="37"/>
        <v>36.449599999999997</v>
      </c>
      <c r="M484" s="2">
        <f t="shared" si="36"/>
        <v>3.6449599999999999E-2</v>
      </c>
      <c r="O484" s="2">
        <f t="shared" si="38"/>
        <v>6.727130064527457</v>
      </c>
    </row>
    <row r="485" spans="2:15" x14ac:dyDescent="0.2">
      <c r="B485" s="9">
        <v>10</v>
      </c>
      <c r="D485" s="3"/>
      <c r="F485" s="17">
        <v>25.288</v>
      </c>
      <c r="G485" s="2">
        <v>25.309000000000001</v>
      </c>
      <c r="H485" s="2">
        <v>25.704999999999998</v>
      </c>
      <c r="I485" s="2">
        <v>25.504999999999999</v>
      </c>
      <c r="J485" s="2">
        <v>25.469000000000001</v>
      </c>
      <c r="L485" s="2">
        <f t="shared" si="37"/>
        <v>25.455199999999998</v>
      </c>
      <c r="M485" s="2">
        <f t="shared" si="36"/>
        <v>2.5455199999999997E-2</v>
      </c>
      <c r="O485" s="2">
        <f t="shared" si="38"/>
        <v>9.6326565888305726</v>
      </c>
    </row>
    <row r="486" spans="2:15" x14ac:dyDescent="0.2">
      <c r="B486" s="9">
        <v>11</v>
      </c>
      <c r="D486" s="3"/>
      <c r="F486" s="17">
        <v>25.039000000000001</v>
      </c>
      <c r="G486" s="2">
        <v>24.962</v>
      </c>
      <c r="H486" s="2">
        <v>25.385999999999999</v>
      </c>
      <c r="I486" s="2">
        <v>24.937999999999999</v>
      </c>
      <c r="J486" s="2">
        <v>25.545000000000002</v>
      </c>
      <c r="L486" s="2">
        <f t="shared" si="37"/>
        <v>25.173999999999999</v>
      </c>
      <c r="M486" s="2">
        <f t="shared" si="36"/>
        <v>2.5173999999999998E-2</v>
      </c>
      <c r="O486" s="2">
        <f t="shared" si="38"/>
        <v>9.7402558194963049</v>
      </c>
    </row>
    <row r="487" spans="2:15" x14ac:dyDescent="0.2">
      <c r="B487" s="9">
        <v>12</v>
      </c>
      <c r="D487" s="3"/>
      <c r="F487" s="17">
        <v>22.565999999999999</v>
      </c>
      <c r="G487" s="2">
        <v>22.734999999999999</v>
      </c>
      <c r="H487" s="2">
        <v>22.073</v>
      </c>
      <c r="I487" s="2">
        <v>21.86</v>
      </c>
      <c r="J487" s="2">
        <v>22.062000000000001</v>
      </c>
      <c r="L487" s="2">
        <f t="shared" si="37"/>
        <v>22.2592</v>
      </c>
      <c r="M487" s="2">
        <f t="shared" si="36"/>
        <v>2.22592E-2</v>
      </c>
      <c r="O487" s="2">
        <f t="shared" si="38"/>
        <v>11.015723835537663</v>
      </c>
    </row>
    <row r="488" spans="2:15" x14ac:dyDescent="0.2">
      <c r="B488" s="9">
        <v>13</v>
      </c>
      <c r="D488" s="3"/>
      <c r="F488" s="17">
        <v>22.54</v>
      </c>
      <c r="G488" s="2">
        <v>22.387</v>
      </c>
      <c r="H488" s="2">
        <v>22.404</v>
      </c>
      <c r="I488" s="2">
        <v>21.895</v>
      </c>
      <c r="J488" s="2">
        <v>22.597000000000001</v>
      </c>
      <c r="L488" s="2">
        <f t="shared" si="37"/>
        <v>22.364600000000003</v>
      </c>
      <c r="M488" s="2">
        <f t="shared" si="36"/>
        <v>2.2364600000000002E-2</v>
      </c>
      <c r="O488" s="2">
        <f t="shared" si="38"/>
        <v>10.963808876528082</v>
      </c>
    </row>
    <row r="489" spans="2:15" x14ac:dyDescent="0.2">
      <c r="B489" s="9">
        <v>14</v>
      </c>
      <c r="D489" s="3"/>
      <c r="F489" s="17">
        <v>19.603000000000002</v>
      </c>
      <c r="G489" s="2">
        <v>19.728000000000002</v>
      </c>
      <c r="H489" s="2">
        <v>19.739000000000001</v>
      </c>
      <c r="I489" s="2">
        <v>19.731999999999999</v>
      </c>
      <c r="J489" s="2">
        <v>19.625</v>
      </c>
      <c r="L489" s="2">
        <f t="shared" si="37"/>
        <v>19.685400000000001</v>
      </c>
      <c r="M489" s="2">
        <f t="shared" si="36"/>
        <v>1.9685400000000002E-2</v>
      </c>
      <c r="O489" s="2">
        <f t="shared" si="38"/>
        <v>12.455992766212521</v>
      </c>
    </row>
    <row r="490" spans="2:15" x14ac:dyDescent="0.2">
      <c r="B490" s="9">
        <v>15</v>
      </c>
      <c r="D490" s="3"/>
      <c r="F490" s="17">
        <v>18.835000000000001</v>
      </c>
      <c r="G490" s="2">
        <v>19.533999999999999</v>
      </c>
      <c r="H490" s="2">
        <v>19.809000000000001</v>
      </c>
      <c r="I490" s="2">
        <v>19.376999999999999</v>
      </c>
      <c r="J490" s="2">
        <v>19.138999999999999</v>
      </c>
      <c r="L490" s="2">
        <f t="shared" si="37"/>
        <v>19.338799999999999</v>
      </c>
      <c r="M490" s="2">
        <f t="shared" si="36"/>
        <v>1.93388E-2</v>
      </c>
      <c r="O490" s="2">
        <f t="shared" si="38"/>
        <v>12.679235526506297</v>
      </c>
    </row>
    <row r="491" spans="2:15" x14ac:dyDescent="0.2">
      <c r="B491" s="9">
        <v>16</v>
      </c>
      <c r="D491" s="3"/>
      <c r="F491" s="17">
        <v>18.498999999999999</v>
      </c>
      <c r="G491" s="2">
        <v>18.739000000000001</v>
      </c>
      <c r="H491" s="2">
        <v>18.196000000000002</v>
      </c>
      <c r="I491" s="2">
        <v>18.396999999999998</v>
      </c>
      <c r="J491" s="2">
        <v>18.082000000000001</v>
      </c>
      <c r="L491" s="2">
        <f t="shared" si="37"/>
        <v>18.382599999999996</v>
      </c>
      <c r="M491" s="2">
        <f t="shared" si="36"/>
        <v>1.8382599999999995E-2</v>
      </c>
      <c r="O491" s="2">
        <f t="shared" si="38"/>
        <v>13.338766006984867</v>
      </c>
    </row>
    <row r="494" spans="2:15" x14ac:dyDescent="0.2">
      <c r="B494" s="5" t="s">
        <v>2</v>
      </c>
      <c r="D494" s="1" t="s">
        <v>29</v>
      </c>
    </row>
    <row r="496" spans="2:15" x14ac:dyDescent="0.2">
      <c r="B496" s="5" t="s">
        <v>3</v>
      </c>
      <c r="D496" t="s">
        <v>21</v>
      </c>
    </row>
    <row r="497" spans="2:15" x14ac:dyDescent="0.2">
      <c r="H497" t="s">
        <v>0</v>
      </c>
    </row>
    <row r="499" spans="2:15" x14ac:dyDescent="0.2">
      <c r="B499" s="4" t="s">
        <v>6</v>
      </c>
      <c r="F499" s="4">
        <v>1</v>
      </c>
      <c r="G499" s="4">
        <v>2</v>
      </c>
      <c r="H499" s="4">
        <v>3</v>
      </c>
      <c r="I499" s="4">
        <v>4</v>
      </c>
      <c r="J499" s="4">
        <v>5</v>
      </c>
      <c r="L499" s="4" t="s">
        <v>1</v>
      </c>
      <c r="M499" s="4" t="s">
        <v>4</v>
      </c>
      <c r="O499" s="4" t="s">
        <v>210</v>
      </c>
    </row>
    <row r="501" spans="2:15" x14ac:dyDescent="0.2">
      <c r="B501" s="9">
        <v>1</v>
      </c>
      <c r="D501" s="3"/>
      <c r="F501" s="17">
        <v>271.154</v>
      </c>
      <c r="G501" s="2">
        <v>271.17599999999999</v>
      </c>
      <c r="H501" s="2">
        <v>271.286</v>
      </c>
      <c r="I501" s="2">
        <v>271.06599999999997</v>
      </c>
      <c r="J501" s="2">
        <v>271.25599999999997</v>
      </c>
      <c r="L501" s="2">
        <f t="shared" ref="L501:L516" si="39">SUM((F501+G501+H501+I501+J501)/5)</f>
        <v>271.18760000000003</v>
      </c>
      <c r="M501" s="2">
        <f t="shared" ref="M501:M516" si="40">SUM(L501/1000)</f>
        <v>0.27118760000000003</v>
      </c>
      <c r="O501" s="2">
        <f>SUM($L501/L501)</f>
        <v>1</v>
      </c>
    </row>
    <row r="502" spans="2:15" x14ac:dyDescent="0.2">
      <c r="B502" s="9">
        <v>2</v>
      </c>
      <c r="D502" s="3"/>
      <c r="F502" s="17">
        <v>168.417</v>
      </c>
      <c r="G502" s="2">
        <v>168.54499999999999</v>
      </c>
      <c r="H502" s="2">
        <v>168.61</v>
      </c>
      <c r="I502" s="2">
        <v>168.304</v>
      </c>
      <c r="J502" s="2">
        <v>168.45400000000001</v>
      </c>
      <c r="L502" s="2">
        <f t="shared" si="39"/>
        <v>168.46599999999998</v>
      </c>
      <c r="M502" s="2">
        <f t="shared" si="40"/>
        <v>0.16846599999999998</v>
      </c>
      <c r="O502" s="2">
        <f>SUM($L$501/L502)</f>
        <v>1.6097467738297346</v>
      </c>
    </row>
    <row r="503" spans="2:15" x14ac:dyDescent="0.2">
      <c r="B503" s="9">
        <v>3</v>
      </c>
      <c r="D503" s="3"/>
      <c r="F503" s="17">
        <v>111.666</v>
      </c>
      <c r="G503" s="2">
        <v>111.245</v>
      </c>
      <c r="H503" s="2">
        <v>111.36799999999999</v>
      </c>
      <c r="I503" s="2">
        <v>111.4</v>
      </c>
      <c r="J503" s="2">
        <v>111.499</v>
      </c>
      <c r="L503" s="2">
        <f t="shared" si="39"/>
        <v>111.43559999999999</v>
      </c>
      <c r="M503" s="2">
        <f t="shared" si="40"/>
        <v>0.1114356</v>
      </c>
      <c r="O503" s="2">
        <f>SUM($L$501/L503)</f>
        <v>2.4335813689700601</v>
      </c>
    </row>
    <row r="504" spans="2:15" x14ac:dyDescent="0.2">
      <c r="B504" s="9">
        <v>4</v>
      </c>
      <c r="D504" s="3"/>
      <c r="F504" s="17">
        <v>93.203999999999994</v>
      </c>
      <c r="G504" s="2">
        <v>93.394999999999996</v>
      </c>
      <c r="H504" s="2">
        <v>93.254000000000005</v>
      </c>
      <c r="I504" s="2">
        <v>93.293999999999997</v>
      </c>
      <c r="J504" s="2">
        <v>93.468000000000004</v>
      </c>
      <c r="L504" s="2">
        <f t="shared" si="39"/>
        <v>93.323000000000008</v>
      </c>
      <c r="M504" s="2">
        <f t="shared" si="40"/>
        <v>9.3323000000000003E-2</v>
      </c>
      <c r="O504" s="2">
        <f t="shared" ref="O504:O516" si="41">SUM($L$501/L504)</f>
        <v>2.9059031535634303</v>
      </c>
    </row>
    <row r="505" spans="2:15" x14ac:dyDescent="0.2">
      <c r="B505" s="9">
        <v>5</v>
      </c>
      <c r="D505" s="3"/>
      <c r="F505" s="17">
        <v>74.563000000000002</v>
      </c>
      <c r="G505" s="2">
        <v>74.302000000000007</v>
      </c>
      <c r="H505" s="2">
        <v>74.721000000000004</v>
      </c>
      <c r="I505" s="2">
        <v>74.828999999999994</v>
      </c>
      <c r="J505" s="2">
        <v>75.027000000000001</v>
      </c>
      <c r="L505" s="2">
        <f t="shared" si="39"/>
        <v>74.688400000000001</v>
      </c>
      <c r="M505" s="2">
        <f t="shared" si="40"/>
        <v>7.4688400000000002E-2</v>
      </c>
      <c r="O505" s="2">
        <f t="shared" si="41"/>
        <v>3.6309199286636216</v>
      </c>
    </row>
    <row r="506" spans="2:15" x14ac:dyDescent="0.2">
      <c r="B506" s="9">
        <v>6</v>
      </c>
      <c r="D506" s="3"/>
      <c r="F506" s="17">
        <v>63.936999999999998</v>
      </c>
      <c r="G506" s="2">
        <v>63.927999999999997</v>
      </c>
      <c r="H506" s="2">
        <v>63.984999999999999</v>
      </c>
      <c r="I506" s="2">
        <v>63.715000000000003</v>
      </c>
      <c r="J506" s="2">
        <v>63.927999999999997</v>
      </c>
      <c r="L506" s="2">
        <f t="shared" si="39"/>
        <v>63.898600000000002</v>
      </c>
      <c r="M506" s="2">
        <f t="shared" si="40"/>
        <v>6.38986E-2</v>
      </c>
      <c r="O506" s="2">
        <f t="shared" si="41"/>
        <v>4.2440303856422519</v>
      </c>
    </row>
    <row r="507" spans="2:15" x14ac:dyDescent="0.2">
      <c r="B507" s="9">
        <v>7</v>
      </c>
      <c r="D507" s="3"/>
      <c r="F507" s="17">
        <v>53.86</v>
      </c>
      <c r="G507" s="2">
        <v>53.548999999999999</v>
      </c>
      <c r="H507" s="2">
        <v>53.709000000000003</v>
      </c>
      <c r="I507" s="2">
        <v>53.710999999999999</v>
      </c>
      <c r="J507" s="2">
        <v>53.566000000000003</v>
      </c>
      <c r="L507" s="2">
        <f t="shared" si="39"/>
        <v>53.678999999999995</v>
      </c>
      <c r="M507" s="2">
        <f t="shared" si="40"/>
        <v>5.3678999999999998E-2</v>
      </c>
      <c r="O507" s="2">
        <f t="shared" si="41"/>
        <v>5.0520240690027771</v>
      </c>
    </row>
    <row r="508" spans="2:15" x14ac:dyDescent="0.2">
      <c r="B508" s="9">
        <v>8</v>
      </c>
      <c r="D508" s="3"/>
      <c r="F508" s="17">
        <v>45.677999999999997</v>
      </c>
      <c r="G508" s="2">
        <v>45.447000000000003</v>
      </c>
      <c r="H508" s="2">
        <v>45.674999999999997</v>
      </c>
      <c r="I508" s="2">
        <v>45.936999999999998</v>
      </c>
      <c r="J508" s="2">
        <v>45.442999999999998</v>
      </c>
      <c r="L508" s="2">
        <f t="shared" si="39"/>
        <v>45.636000000000003</v>
      </c>
      <c r="M508" s="2">
        <f t="shared" si="40"/>
        <v>4.5636000000000003E-2</v>
      </c>
      <c r="O508" s="2">
        <f t="shared" si="41"/>
        <v>5.9424051187658868</v>
      </c>
    </row>
    <row r="509" spans="2:15" x14ac:dyDescent="0.2">
      <c r="B509" s="9">
        <v>9</v>
      </c>
      <c r="D509" s="3"/>
      <c r="F509" s="17">
        <v>43.655000000000001</v>
      </c>
      <c r="G509" s="2">
        <v>43.308999999999997</v>
      </c>
      <c r="H509" s="2">
        <v>43.401000000000003</v>
      </c>
      <c r="I509" s="2">
        <v>43.473999999999997</v>
      </c>
      <c r="J509" s="2">
        <v>43.515999999999998</v>
      </c>
      <c r="L509" s="2">
        <f t="shared" si="39"/>
        <v>43.470999999999997</v>
      </c>
      <c r="M509" s="2">
        <f t="shared" si="40"/>
        <v>4.3470999999999996E-2</v>
      </c>
      <c r="O509" s="2">
        <f t="shared" si="41"/>
        <v>6.238356605553129</v>
      </c>
    </row>
    <row r="510" spans="2:15" x14ac:dyDescent="0.2">
      <c r="B510" s="9">
        <v>10</v>
      </c>
      <c r="D510" s="3"/>
      <c r="F510" s="17">
        <v>36.537999999999997</v>
      </c>
      <c r="G510" s="2">
        <v>36.225000000000001</v>
      </c>
      <c r="H510" s="2">
        <v>36.203000000000003</v>
      </c>
      <c r="I510" s="2">
        <v>36.548999999999999</v>
      </c>
      <c r="J510" s="2">
        <v>36.381</v>
      </c>
      <c r="L510" s="2">
        <f t="shared" si="39"/>
        <v>36.379200000000004</v>
      </c>
      <c r="M510" s="2">
        <f t="shared" si="40"/>
        <v>3.6379200000000007E-2</v>
      </c>
      <c r="O510" s="2">
        <f t="shared" si="41"/>
        <v>7.4544684874873557</v>
      </c>
    </row>
    <row r="511" spans="2:15" x14ac:dyDescent="0.2">
      <c r="B511" s="9">
        <v>11</v>
      </c>
      <c r="D511" s="3"/>
      <c r="F511" s="17">
        <v>32.24</v>
      </c>
      <c r="G511" s="2">
        <v>31.635000000000002</v>
      </c>
      <c r="H511" s="2">
        <v>32.006999999999998</v>
      </c>
      <c r="I511" s="2">
        <v>31.652999999999999</v>
      </c>
      <c r="J511" s="2">
        <v>31.818000000000001</v>
      </c>
      <c r="L511" s="2">
        <f t="shared" si="39"/>
        <v>31.870600000000003</v>
      </c>
      <c r="M511" s="2">
        <f t="shared" si="40"/>
        <v>3.1870600000000006E-2</v>
      </c>
      <c r="O511" s="2">
        <f t="shared" si="41"/>
        <v>8.5090208530746203</v>
      </c>
    </row>
    <row r="512" spans="2:15" x14ac:dyDescent="0.2">
      <c r="B512" s="9">
        <v>12</v>
      </c>
      <c r="D512" s="3"/>
      <c r="F512" s="17">
        <v>23.635999999999999</v>
      </c>
      <c r="G512" s="2">
        <v>23.164000000000001</v>
      </c>
      <c r="H512" s="2">
        <v>23.216000000000001</v>
      </c>
      <c r="I512" s="2">
        <v>23.420999999999999</v>
      </c>
      <c r="J512" s="2">
        <v>22.925000000000001</v>
      </c>
      <c r="L512" s="2">
        <f t="shared" si="39"/>
        <v>23.272399999999998</v>
      </c>
      <c r="M512" s="2">
        <f t="shared" si="40"/>
        <v>2.3272399999999999E-2</v>
      </c>
      <c r="O512" s="2">
        <f t="shared" si="41"/>
        <v>11.652756054382017</v>
      </c>
    </row>
    <row r="513" spans="2:15" x14ac:dyDescent="0.2">
      <c r="B513" s="9">
        <v>13</v>
      </c>
      <c r="D513" s="3"/>
      <c r="F513" s="17">
        <v>22.471</v>
      </c>
      <c r="G513" s="2">
        <v>22.885999999999999</v>
      </c>
      <c r="H513" s="2">
        <v>22.5</v>
      </c>
      <c r="I513" s="2">
        <v>23.109000000000002</v>
      </c>
      <c r="J513" s="2">
        <v>22.959</v>
      </c>
      <c r="L513" s="2">
        <f t="shared" si="39"/>
        <v>22.785000000000004</v>
      </c>
      <c r="M513" s="2">
        <f t="shared" si="40"/>
        <v>2.2785000000000003E-2</v>
      </c>
      <c r="O513" s="2">
        <f t="shared" si="41"/>
        <v>11.90202326091727</v>
      </c>
    </row>
    <row r="514" spans="2:15" x14ac:dyDescent="0.2">
      <c r="B514" s="9">
        <v>14</v>
      </c>
      <c r="D514" s="3"/>
      <c r="F514" s="17">
        <v>22.317</v>
      </c>
      <c r="G514" s="2">
        <v>22.111999999999998</v>
      </c>
      <c r="H514" s="2">
        <v>21.695</v>
      </c>
      <c r="I514" s="2">
        <v>21.864000000000001</v>
      </c>
      <c r="J514" s="2">
        <v>22.65</v>
      </c>
      <c r="L514" s="2">
        <f t="shared" si="39"/>
        <v>22.127600000000001</v>
      </c>
      <c r="M514" s="2">
        <f t="shared" si="40"/>
        <v>2.2127600000000001E-2</v>
      </c>
      <c r="O514" s="2">
        <f t="shared" si="41"/>
        <v>12.255626457455849</v>
      </c>
    </row>
    <row r="515" spans="2:15" x14ac:dyDescent="0.2">
      <c r="B515" s="9">
        <v>15</v>
      </c>
      <c r="D515" s="3"/>
      <c r="F515" s="17">
        <v>21.126999999999999</v>
      </c>
      <c r="G515" s="2">
        <v>21.222999999999999</v>
      </c>
      <c r="H515" s="2">
        <v>21.126000000000001</v>
      </c>
      <c r="I515" s="2">
        <v>20.776</v>
      </c>
      <c r="J515" s="2">
        <v>21.222000000000001</v>
      </c>
      <c r="L515" s="2">
        <f t="shared" si="39"/>
        <v>21.094799999999999</v>
      </c>
      <c r="M515" s="2">
        <f t="shared" si="40"/>
        <v>2.10948E-2</v>
      </c>
      <c r="O515" s="2">
        <f t="shared" si="41"/>
        <v>12.855661110795079</v>
      </c>
    </row>
    <row r="516" spans="2:15" x14ac:dyDescent="0.2">
      <c r="B516" s="9">
        <v>16</v>
      </c>
      <c r="D516" s="3"/>
      <c r="F516" s="17">
        <v>19.052</v>
      </c>
      <c r="G516" s="2">
        <v>19.521000000000001</v>
      </c>
      <c r="H516" s="2">
        <v>19.18</v>
      </c>
      <c r="I516" s="2">
        <v>19.082999999999998</v>
      </c>
      <c r="J516" s="2">
        <v>19.456</v>
      </c>
      <c r="L516" s="2">
        <f t="shared" si="39"/>
        <v>19.258400000000002</v>
      </c>
      <c r="M516" s="2">
        <f t="shared" si="40"/>
        <v>1.9258400000000002E-2</v>
      </c>
      <c r="O516" s="2">
        <f t="shared" si="41"/>
        <v>14.08152286794334</v>
      </c>
    </row>
    <row r="519" spans="2:15" x14ac:dyDescent="0.2">
      <c r="B519" s="5" t="s">
        <v>2</v>
      </c>
      <c r="D519" s="1" t="s">
        <v>62</v>
      </c>
    </row>
    <row r="521" spans="2:15" x14ac:dyDescent="0.2">
      <c r="B521" s="5" t="s">
        <v>3</v>
      </c>
      <c r="D521" t="s">
        <v>57</v>
      </c>
    </row>
    <row r="522" spans="2:15" x14ac:dyDescent="0.2">
      <c r="H522" t="s">
        <v>0</v>
      </c>
    </row>
    <row r="524" spans="2:15" x14ac:dyDescent="0.2">
      <c r="B524" s="4" t="s">
        <v>6</v>
      </c>
      <c r="F524" s="4">
        <v>1</v>
      </c>
      <c r="G524" s="4">
        <v>2</v>
      </c>
      <c r="H524" s="4">
        <v>3</v>
      </c>
      <c r="I524" s="4">
        <v>4</v>
      </c>
      <c r="J524" s="4">
        <v>5</v>
      </c>
      <c r="L524" s="4" t="s">
        <v>1</v>
      </c>
      <c r="M524" s="4" t="s">
        <v>4</v>
      </c>
      <c r="O524" s="4" t="s">
        <v>210</v>
      </c>
    </row>
    <row r="526" spans="2:15" x14ac:dyDescent="0.2">
      <c r="B526" s="9">
        <v>1</v>
      </c>
      <c r="D526" s="3"/>
      <c r="F526" s="17">
        <v>314.59100000000001</v>
      </c>
      <c r="G526" s="2">
        <v>314.41300000000001</v>
      </c>
      <c r="H526" s="2">
        <v>314.529</v>
      </c>
      <c r="I526" s="2">
        <v>314.48899999999998</v>
      </c>
      <c r="J526" s="2">
        <v>314.90499999999997</v>
      </c>
      <c r="L526" s="2">
        <f t="shared" ref="L526:L541" si="42">SUM((F526+G526+H526+I526+J526)/5)</f>
        <v>314.58539999999999</v>
      </c>
      <c r="M526" s="2">
        <f t="shared" ref="M526:M541" si="43">SUM(L526/1000)</f>
        <v>0.31458540000000002</v>
      </c>
      <c r="O526" s="2">
        <f>SUM($L526/L526)</f>
        <v>1</v>
      </c>
    </row>
    <row r="527" spans="2:15" x14ac:dyDescent="0.2">
      <c r="B527" s="9">
        <v>2</v>
      </c>
      <c r="D527" s="3"/>
      <c r="F527" s="17">
        <v>175.876</v>
      </c>
      <c r="G527" s="2">
        <v>175.73099999999999</v>
      </c>
      <c r="H527" s="2">
        <v>175.67099999999999</v>
      </c>
      <c r="I527" s="2">
        <v>175.822</v>
      </c>
      <c r="J527" s="2">
        <v>175.80600000000001</v>
      </c>
      <c r="L527" s="2">
        <f t="shared" si="42"/>
        <v>175.78120000000001</v>
      </c>
      <c r="M527" s="2">
        <f t="shared" si="43"/>
        <v>0.17578120000000003</v>
      </c>
      <c r="O527" s="2">
        <f>SUM($L$526/L527)</f>
        <v>1.7896418957203613</v>
      </c>
    </row>
    <row r="528" spans="2:15" x14ac:dyDescent="0.2">
      <c r="B528" s="9">
        <v>3</v>
      </c>
      <c r="D528" s="3"/>
      <c r="F528" s="17">
        <v>118.83</v>
      </c>
      <c r="G528" s="2">
        <v>119.02</v>
      </c>
      <c r="H528" s="2">
        <v>118.76300000000001</v>
      </c>
      <c r="I528" s="2">
        <v>118.944</v>
      </c>
      <c r="J528" s="2">
        <v>118.855</v>
      </c>
      <c r="L528" s="2">
        <f t="shared" si="42"/>
        <v>118.8824</v>
      </c>
      <c r="M528" s="2">
        <f t="shared" si="43"/>
        <v>0.1188824</v>
      </c>
      <c r="O528" s="2">
        <f>SUM($L$526/L528)</f>
        <v>2.6461898481188131</v>
      </c>
    </row>
    <row r="529" spans="2:15" x14ac:dyDescent="0.2">
      <c r="B529" s="9">
        <v>4</v>
      </c>
      <c r="D529" s="3"/>
      <c r="F529" s="17">
        <v>90.379000000000005</v>
      </c>
      <c r="G529" s="2">
        <v>90.533000000000001</v>
      </c>
      <c r="H529" s="2">
        <v>90.387</v>
      </c>
      <c r="I529" s="2">
        <v>90.308000000000007</v>
      </c>
      <c r="J529" s="2">
        <v>90.227999999999994</v>
      </c>
      <c r="L529" s="2">
        <f t="shared" si="42"/>
        <v>90.36699999999999</v>
      </c>
      <c r="M529" s="2">
        <f t="shared" si="43"/>
        <v>9.0366999999999989E-2</v>
      </c>
      <c r="O529" s="2">
        <f t="shared" ref="O529:O541" si="44">SUM($L$526/L529)</f>
        <v>3.4811977823763103</v>
      </c>
    </row>
    <row r="530" spans="2:15" x14ac:dyDescent="0.2">
      <c r="B530" s="9">
        <v>5</v>
      </c>
      <c r="D530" s="3"/>
      <c r="F530" s="17">
        <v>72.783000000000001</v>
      </c>
      <c r="G530" s="2">
        <v>72.828999999999994</v>
      </c>
      <c r="H530" s="2">
        <v>72.972999999999999</v>
      </c>
      <c r="I530" s="2">
        <v>73.203999999999994</v>
      </c>
      <c r="J530" s="2">
        <v>72.861999999999995</v>
      </c>
      <c r="L530" s="2">
        <f t="shared" si="42"/>
        <v>72.930199999999985</v>
      </c>
      <c r="M530" s="2">
        <f t="shared" si="43"/>
        <v>7.2930199999999987E-2</v>
      </c>
      <c r="O530" s="2">
        <f t="shared" si="44"/>
        <v>4.3135134690430039</v>
      </c>
    </row>
    <row r="531" spans="2:15" x14ac:dyDescent="0.2">
      <c r="B531" s="9">
        <v>6</v>
      </c>
      <c r="D531" s="3"/>
      <c r="F531" s="17">
        <v>66.355000000000004</v>
      </c>
      <c r="G531" s="2">
        <v>66.322999999999993</v>
      </c>
      <c r="H531" s="2">
        <v>66.385999999999996</v>
      </c>
      <c r="I531" s="2">
        <v>66.441999999999993</v>
      </c>
      <c r="J531" s="2">
        <v>66.412999999999997</v>
      </c>
      <c r="L531" s="2">
        <f t="shared" si="42"/>
        <v>66.383799999999994</v>
      </c>
      <c r="M531" s="2">
        <f t="shared" si="43"/>
        <v>6.6383799999999993E-2</v>
      </c>
      <c r="O531" s="2">
        <f t="shared" si="44"/>
        <v>4.7388881022177101</v>
      </c>
    </row>
    <row r="532" spans="2:15" x14ac:dyDescent="0.2">
      <c r="B532" s="9">
        <v>7</v>
      </c>
      <c r="D532" s="3"/>
      <c r="F532" s="17">
        <v>54.951000000000001</v>
      </c>
      <c r="G532" s="2">
        <v>54.850999999999999</v>
      </c>
      <c r="H532" s="2">
        <v>54.972999999999999</v>
      </c>
      <c r="I532" s="2">
        <v>54.956000000000003</v>
      </c>
      <c r="J532" s="2">
        <v>54.593000000000004</v>
      </c>
      <c r="L532" s="2">
        <f t="shared" si="42"/>
        <v>54.864800000000002</v>
      </c>
      <c r="M532" s="2">
        <f t="shared" si="43"/>
        <v>5.4864800000000005E-2</v>
      </c>
      <c r="O532" s="2">
        <f t="shared" si="44"/>
        <v>5.7338293404878895</v>
      </c>
    </row>
    <row r="533" spans="2:15" x14ac:dyDescent="0.2">
      <c r="B533" s="9">
        <v>8</v>
      </c>
      <c r="D533" s="3"/>
      <c r="F533" s="17">
        <v>47.372999999999998</v>
      </c>
      <c r="G533" s="2">
        <v>47.036999999999999</v>
      </c>
      <c r="H533" s="2">
        <v>46.823</v>
      </c>
      <c r="I533" s="2">
        <v>46.841000000000001</v>
      </c>
      <c r="J533" s="2">
        <v>47.186999999999998</v>
      </c>
      <c r="L533" s="2">
        <f t="shared" si="42"/>
        <v>47.052200000000006</v>
      </c>
      <c r="M533" s="2">
        <f t="shared" si="43"/>
        <v>4.7052200000000009E-2</v>
      </c>
      <c r="O533" s="2">
        <f t="shared" si="44"/>
        <v>6.6858807877208708</v>
      </c>
    </row>
    <row r="534" spans="2:15" x14ac:dyDescent="0.2">
      <c r="B534" s="9">
        <v>9</v>
      </c>
      <c r="D534" s="3"/>
      <c r="F534" s="17">
        <v>43.261000000000003</v>
      </c>
      <c r="G534" s="2">
        <v>42.694000000000003</v>
      </c>
      <c r="H534" s="2">
        <v>42.84</v>
      </c>
      <c r="I534" s="2">
        <v>42.813000000000002</v>
      </c>
      <c r="J534" s="2">
        <v>42.704999999999998</v>
      </c>
      <c r="L534" s="2">
        <f t="shared" si="42"/>
        <v>42.8626</v>
      </c>
      <c r="M534" s="2">
        <f t="shared" si="43"/>
        <v>4.2862600000000001E-2</v>
      </c>
      <c r="O534" s="2">
        <f t="shared" si="44"/>
        <v>7.3393914508219282</v>
      </c>
    </row>
    <row r="535" spans="2:15" x14ac:dyDescent="0.2">
      <c r="B535" s="9">
        <v>10</v>
      </c>
      <c r="D535" s="3"/>
      <c r="F535" s="17">
        <v>38.106000000000002</v>
      </c>
      <c r="G535" s="2">
        <v>38.085000000000001</v>
      </c>
      <c r="H535" s="2">
        <v>37.835000000000001</v>
      </c>
      <c r="I535" s="2">
        <v>38.194000000000003</v>
      </c>
      <c r="J535" s="2">
        <v>38.081000000000003</v>
      </c>
      <c r="L535" s="2">
        <f t="shared" si="42"/>
        <v>38.060200000000009</v>
      </c>
      <c r="M535" s="2">
        <f t="shared" si="43"/>
        <v>3.8060200000000009E-2</v>
      </c>
      <c r="O535" s="2">
        <f t="shared" si="44"/>
        <v>8.2654689150346012</v>
      </c>
    </row>
    <row r="536" spans="2:15" x14ac:dyDescent="0.2">
      <c r="B536" s="9">
        <v>11</v>
      </c>
      <c r="D536" s="3"/>
      <c r="F536" s="17">
        <v>37.097000000000001</v>
      </c>
      <c r="G536" s="2">
        <v>37.374000000000002</v>
      </c>
      <c r="H536" s="2">
        <v>37.524000000000001</v>
      </c>
      <c r="I536" s="2">
        <v>37.192</v>
      </c>
      <c r="J536" s="2">
        <v>36.973999999999997</v>
      </c>
      <c r="L536" s="2">
        <f t="shared" si="42"/>
        <v>37.232199999999999</v>
      </c>
      <c r="M536" s="2">
        <f t="shared" si="43"/>
        <v>3.72322E-2</v>
      </c>
      <c r="O536" s="2">
        <f t="shared" si="44"/>
        <v>8.4492831473831789</v>
      </c>
    </row>
    <row r="537" spans="2:15" x14ac:dyDescent="0.2">
      <c r="B537" s="9">
        <v>12</v>
      </c>
      <c r="D537" s="3"/>
      <c r="F537" s="17">
        <v>34.445999999999998</v>
      </c>
      <c r="G537" s="2">
        <v>34.238</v>
      </c>
      <c r="H537" s="2">
        <v>34.719000000000001</v>
      </c>
      <c r="I537" s="2">
        <v>34.195</v>
      </c>
      <c r="J537" s="2">
        <v>34.667999999999999</v>
      </c>
      <c r="L537" s="2">
        <f t="shared" si="42"/>
        <v>34.453199999999995</v>
      </c>
      <c r="M537" s="2">
        <f t="shared" si="43"/>
        <v>3.4453199999999996E-2</v>
      </c>
      <c r="O537" s="2">
        <f t="shared" si="44"/>
        <v>9.1308035247814434</v>
      </c>
    </row>
    <row r="538" spans="2:15" x14ac:dyDescent="0.2">
      <c r="B538" s="9">
        <v>13</v>
      </c>
      <c r="D538" s="3"/>
      <c r="F538" s="17">
        <v>32.289000000000001</v>
      </c>
      <c r="G538" s="2">
        <v>32.558999999999997</v>
      </c>
      <c r="H538" s="2">
        <v>32.630000000000003</v>
      </c>
      <c r="I538" s="2">
        <v>32.555999999999997</v>
      </c>
      <c r="J538" s="2">
        <v>32.576000000000001</v>
      </c>
      <c r="L538" s="2">
        <f t="shared" si="42"/>
        <v>32.521999999999998</v>
      </c>
      <c r="M538" s="2">
        <f t="shared" si="43"/>
        <v>3.2521999999999995E-2</v>
      </c>
      <c r="O538" s="2">
        <f t="shared" si="44"/>
        <v>9.6730028903511478</v>
      </c>
    </row>
    <row r="539" spans="2:15" x14ac:dyDescent="0.2">
      <c r="B539" s="9">
        <v>14</v>
      </c>
      <c r="D539" s="3"/>
      <c r="F539" s="17">
        <v>28.946000000000002</v>
      </c>
      <c r="G539" s="2">
        <v>28.253</v>
      </c>
      <c r="H539" s="2">
        <v>28.364999999999998</v>
      </c>
      <c r="I539" s="2">
        <v>29.045999999999999</v>
      </c>
      <c r="J539" s="2">
        <v>28.754000000000001</v>
      </c>
      <c r="L539" s="2">
        <f t="shared" si="42"/>
        <v>28.672799999999995</v>
      </c>
      <c r="M539" s="2">
        <f t="shared" si="43"/>
        <v>2.8672799999999995E-2</v>
      </c>
      <c r="O539" s="2">
        <f t="shared" si="44"/>
        <v>10.971561898384532</v>
      </c>
    </row>
    <row r="540" spans="2:15" x14ac:dyDescent="0.2">
      <c r="B540" s="9">
        <v>15</v>
      </c>
      <c r="D540" s="3"/>
      <c r="F540" s="17">
        <v>24.446000000000002</v>
      </c>
      <c r="G540" s="2">
        <v>24.347000000000001</v>
      </c>
      <c r="H540" s="2">
        <v>24.350999999999999</v>
      </c>
      <c r="I540" s="2">
        <v>24.05</v>
      </c>
      <c r="J540" s="2">
        <v>24.725000000000001</v>
      </c>
      <c r="L540" s="2">
        <f t="shared" si="42"/>
        <v>24.383800000000001</v>
      </c>
      <c r="M540" s="2">
        <f t="shared" si="43"/>
        <v>2.4383800000000001E-2</v>
      </c>
      <c r="O540" s="2">
        <f t="shared" si="44"/>
        <v>12.901409952509452</v>
      </c>
    </row>
    <row r="541" spans="2:15" x14ac:dyDescent="0.2">
      <c r="B541" s="9">
        <v>16</v>
      </c>
      <c r="D541" s="3"/>
      <c r="F541" s="17">
        <v>22.227</v>
      </c>
      <c r="G541" s="2">
        <v>23.242000000000001</v>
      </c>
      <c r="H541" s="2">
        <v>22.504000000000001</v>
      </c>
      <c r="I541" s="2">
        <v>22.245999999999999</v>
      </c>
      <c r="J541" s="2">
        <v>22.332000000000001</v>
      </c>
      <c r="L541" s="2">
        <f t="shared" si="42"/>
        <v>22.510199999999998</v>
      </c>
      <c r="M541" s="2">
        <f t="shared" si="43"/>
        <v>2.2510199999999998E-2</v>
      </c>
      <c r="O541" s="2">
        <f t="shared" si="44"/>
        <v>13.975237892155558</v>
      </c>
    </row>
    <row r="544" spans="2:15" x14ac:dyDescent="0.2">
      <c r="B544" s="5" t="s">
        <v>2</v>
      </c>
      <c r="D544" s="1" t="s">
        <v>30</v>
      </c>
    </row>
    <row r="546" spans="2:15" x14ac:dyDescent="0.2">
      <c r="B546" s="5" t="s">
        <v>3</v>
      </c>
      <c r="D546" t="s">
        <v>20</v>
      </c>
    </row>
    <row r="547" spans="2:15" x14ac:dyDescent="0.2">
      <c r="H547" t="s">
        <v>0</v>
      </c>
    </row>
    <row r="549" spans="2:15" x14ac:dyDescent="0.2">
      <c r="B549" s="4" t="s">
        <v>6</v>
      </c>
      <c r="F549" s="4">
        <v>1</v>
      </c>
      <c r="G549" s="4">
        <v>2</v>
      </c>
      <c r="H549" s="4">
        <v>3</v>
      </c>
      <c r="I549" s="4">
        <v>4</v>
      </c>
      <c r="J549" s="4">
        <v>5</v>
      </c>
      <c r="L549" s="4" t="s">
        <v>1</v>
      </c>
      <c r="M549" s="4" t="s">
        <v>4</v>
      </c>
      <c r="O549" s="4" t="s">
        <v>210</v>
      </c>
    </row>
    <row r="551" spans="2:15" x14ac:dyDescent="0.2">
      <c r="B551" s="9">
        <v>1</v>
      </c>
      <c r="D551" s="3"/>
      <c r="F551" s="17">
        <v>345.56200000000001</v>
      </c>
      <c r="G551" s="2">
        <v>345.37599999999998</v>
      </c>
      <c r="H551" s="2">
        <v>345.28199999999998</v>
      </c>
      <c r="I551" s="2">
        <v>345.202</v>
      </c>
      <c r="J551" s="2">
        <v>345.51400000000001</v>
      </c>
      <c r="L551" s="2">
        <f t="shared" ref="L551:L566" si="45">SUM((F551+G551+H551+I551+J551)/5)</f>
        <v>345.38720000000001</v>
      </c>
      <c r="M551" s="2">
        <f t="shared" ref="M551:M566" si="46">SUM(L551/1000)</f>
        <v>0.34538720000000001</v>
      </c>
      <c r="O551" s="2">
        <f>SUM($L551/L551)</f>
        <v>1</v>
      </c>
    </row>
    <row r="552" spans="2:15" x14ac:dyDescent="0.2">
      <c r="B552" s="9">
        <v>2</v>
      </c>
      <c r="D552" s="3"/>
      <c r="F552" s="17">
        <v>219.23099999999999</v>
      </c>
      <c r="G552" s="2">
        <v>219.375</v>
      </c>
      <c r="H552" s="2">
        <v>219.26599999999999</v>
      </c>
      <c r="I552" s="2">
        <v>219.55799999999999</v>
      </c>
      <c r="J552" s="2">
        <v>219.434</v>
      </c>
      <c r="L552" s="2">
        <f t="shared" si="45"/>
        <v>219.37280000000001</v>
      </c>
      <c r="M552" s="2">
        <f t="shared" si="46"/>
        <v>0.21937280000000001</v>
      </c>
      <c r="O552" s="2">
        <f>SUM($L$551/L552)</f>
        <v>1.5744303760539136</v>
      </c>
    </row>
    <row r="553" spans="2:15" x14ac:dyDescent="0.2">
      <c r="B553" s="9">
        <v>3</v>
      </c>
      <c r="D553" s="3"/>
      <c r="F553" s="17">
        <v>153.95500000000001</v>
      </c>
      <c r="G553" s="2">
        <v>154.226</v>
      </c>
      <c r="H553" s="2">
        <v>154.26400000000001</v>
      </c>
      <c r="I553" s="2">
        <v>154.11699999999999</v>
      </c>
      <c r="J553" s="2">
        <v>154.23599999999999</v>
      </c>
      <c r="L553" s="2">
        <f t="shared" si="45"/>
        <v>154.15960000000001</v>
      </c>
      <c r="M553" s="2">
        <f t="shared" si="46"/>
        <v>0.15415960000000001</v>
      </c>
      <c r="O553" s="2">
        <f>SUM($L$551/L553)</f>
        <v>2.2404521028855808</v>
      </c>
    </row>
    <row r="554" spans="2:15" x14ac:dyDescent="0.2">
      <c r="B554" s="9">
        <v>4</v>
      </c>
      <c r="D554" s="3"/>
      <c r="F554" s="17">
        <v>111.81399999999999</v>
      </c>
      <c r="G554" s="2">
        <v>112.084</v>
      </c>
      <c r="H554" s="2">
        <v>112.164</v>
      </c>
      <c r="I554" s="2">
        <v>111.996</v>
      </c>
      <c r="J554" s="2">
        <v>112.108</v>
      </c>
      <c r="L554" s="2">
        <f t="shared" si="45"/>
        <v>112.03319999999999</v>
      </c>
      <c r="M554" s="2">
        <f t="shared" si="46"/>
        <v>0.1120332</v>
      </c>
      <c r="O554" s="2">
        <f t="shared" ref="O554:O566" si="47">SUM($L$551/L554)</f>
        <v>3.0829004259451667</v>
      </c>
    </row>
    <row r="555" spans="2:15" x14ac:dyDescent="0.2">
      <c r="B555" s="9">
        <v>5</v>
      </c>
      <c r="D555" s="3"/>
      <c r="F555" s="17">
        <v>94.325999999999993</v>
      </c>
      <c r="G555" s="2">
        <v>93.947999999999993</v>
      </c>
      <c r="H555" s="2">
        <v>94.242999999999995</v>
      </c>
      <c r="I555" s="2">
        <v>94.408000000000001</v>
      </c>
      <c r="J555" s="2">
        <v>94.209000000000003</v>
      </c>
      <c r="L555" s="2">
        <f t="shared" si="45"/>
        <v>94.226799999999997</v>
      </c>
      <c r="M555" s="2">
        <f t="shared" si="46"/>
        <v>9.4226799999999999E-2</v>
      </c>
      <c r="O555" s="2">
        <f t="shared" si="47"/>
        <v>3.6654879503495823</v>
      </c>
    </row>
    <row r="556" spans="2:15" x14ac:dyDescent="0.2">
      <c r="B556" s="9">
        <v>6</v>
      </c>
      <c r="D556" s="3"/>
      <c r="F556" s="17">
        <v>77.230999999999995</v>
      </c>
      <c r="G556" s="2">
        <v>77.38</v>
      </c>
      <c r="H556" s="2">
        <v>77.397000000000006</v>
      </c>
      <c r="I556" s="2">
        <v>77.501000000000005</v>
      </c>
      <c r="J556" s="2">
        <v>77.649000000000001</v>
      </c>
      <c r="L556" s="2">
        <f t="shared" si="45"/>
        <v>77.431600000000003</v>
      </c>
      <c r="M556" s="2">
        <f t="shared" si="46"/>
        <v>7.7431600000000003E-2</v>
      </c>
      <c r="O556" s="2">
        <f t="shared" si="47"/>
        <v>4.4605458236688893</v>
      </c>
    </row>
    <row r="557" spans="2:15" x14ac:dyDescent="0.2">
      <c r="B557" s="9">
        <v>7</v>
      </c>
      <c r="D557" s="3"/>
      <c r="F557" s="17">
        <v>64.296999999999997</v>
      </c>
      <c r="G557" s="2">
        <v>64.951999999999998</v>
      </c>
      <c r="H557" s="2">
        <v>64.197999999999993</v>
      </c>
      <c r="I557" s="2">
        <v>64.456999999999994</v>
      </c>
      <c r="J557" s="2">
        <v>64.271000000000001</v>
      </c>
      <c r="L557" s="2">
        <f t="shared" si="45"/>
        <v>64.435000000000002</v>
      </c>
      <c r="M557" s="2">
        <f t="shared" si="46"/>
        <v>6.4435000000000006E-2</v>
      </c>
      <c r="O557" s="2">
        <f t="shared" si="47"/>
        <v>5.3602421044463409</v>
      </c>
    </row>
    <row r="558" spans="2:15" x14ac:dyDescent="0.2">
      <c r="B558" s="9">
        <v>8</v>
      </c>
      <c r="D558" s="3"/>
      <c r="F558" s="17">
        <v>53.997</v>
      </c>
      <c r="G558" s="2">
        <v>53.588000000000001</v>
      </c>
      <c r="H558" s="2">
        <v>53.911999999999999</v>
      </c>
      <c r="I558" s="2">
        <v>53.639000000000003</v>
      </c>
      <c r="J558" s="2">
        <v>53.646000000000001</v>
      </c>
      <c r="L558" s="2">
        <f t="shared" si="45"/>
        <v>53.756400000000006</v>
      </c>
      <c r="M558" s="2">
        <f t="shared" si="46"/>
        <v>5.375640000000001E-2</v>
      </c>
      <c r="O558" s="2">
        <f t="shared" si="47"/>
        <v>6.425043343676287</v>
      </c>
    </row>
    <row r="559" spans="2:15" x14ac:dyDescent="0.2">
      <c r="B559" s="9">
        <v>9</v>
      </c>
      <c r="D559" s="3"/>
      <c r="F559" s="17">
        <v>49.621000000000002</v>
      </c>
      <c r="G559" s="2">
        <v>49.936</v>
      </c>
      <c r="H559" s="2">
        <v>49.805999999999997</v>
      </c>
      <c r="I559" s="2">
        <v>50.256999999999998</v>
      </c>
      <c r="J559" s="2">
        <v>49.787999999999997</v>
      </c>
      <c r="L559" s="2">
        <f t="shared" si="45"/>
        <v>49.881600000000006</v>
      </c>
      <c r="M559" s="2">
        <f t="shared" si="46"/>
        <v>4.9881600000000005E-2</v>
      </c>
      <c r="O559" s="2">
        <f t="shared" si="47"/>
        <v>6.9241403643828576</v>
      </c>
    </row>
    <row r="560" spans="2:15" x14ac:dyDescent="0.2">
      <c r="B560" s="9">
        <v>10</v>
      </c>
      <c r="D560" s="3"/>
      <c r="F560" s="17">
        <v>46.064999999999998</v>
      </c>
      <c r="G560" s="2">
        <v>46.539000000000001</v>
      </c>
      <c r="H560" s="2">
        <v>46.023000000000003</v>
      </c>
      <c r="I560" s="2">
        <v>46.494999999999997</v>
      </c>
      <c r="J560" s="2">
        <v>46.406999999999996</v>
      </c>
      <c r="L560" s="2">
        <f t="shared" si="45"/>
        <v>46.305799999999998</v>
      </c>
      <c r="M560" s="2">
        <f t="shared" si="46"/>
        <v>4.6305800000000001E-2</v>
      </c>
      <c r="O560" s="2">
        <f t="shared" si="47"/>
        <v>7.4588323708909039</v>
      </c>
    </row>
    <row r="561" spans="2:15" x14ac:dyDescent="0.2">
      <c r="B561" s="9">
        <v>11</v>
      </c>
      <c r="D561" s="3"/>
      <c r="F561" s="17">
        <v>41.642000000000003</v>
      </c>
      <c r="G561" s="2">
        <v>41.85</v>
      </c>
      <c r="H561" s="2">
        <v>41.965000000000003</v>
      </c>
      <c r="I561" s="2">
        <v>42.042000000000002</v>
      </c>
      <c r="J561" s="2">
        <v>41.881</v>
      </c>
      <c r="L561" s="2">
        <f t="shared" si="45"/>
        <v>41.876000000000005</v>
      </c>
      <c r="M561" s="2">
        <f t="shared" si="46"/>
        <v>4.1876000000000003E-2</v>
      </c>
      <c r="O561" s="2">
        <f t="shared" si="47"/>
        <v>8.2478555735982422</v>
      </c>
    </row>
    <row r="562" spans="2:15" x14ac:dyDescent="0.2">
      <c r="B562" s="9">
        <v>12</v>
      </c>
      <c r="D562" s="3"/>
      <c r="F562" s="17">
        <v>37.731999999999999</v>
      </c>
      <c r="G562" s="2">
        <v>38.219000000000001</v>
      </c>
      <c r="H562" s="2">
        <v>38.652000000000001</v>
      </c>
      <c r="I562" s="2">
        <v>38.106999999999999</v>
      </c>
      <c r="J562" s="2">
        <v>38.351999999999997</v>
      </c>
      <c r="L562" s="2">
        <f t="shared" si="45"/>
        <v>38.212399999999995</v>
      </c>
      <c r="M562" s="2">
        <f t="shared" si="46"/>
        <v>3.8212399999999994E-2</v>
      </c>
      <c r="O562" s="2">
        <f t="shared" si="47"/>
        <v>9.0386157372999349</v>
      </c>
    </row>
    <row r="563" spans="2:15" x14ac:dyDescent="0.2">
      <c r="B563" s="9">
        <v>13</v>
      </c>
      <c r="D563" s="3"/>
      <c r="F563" s="17">
        <v>36.012999999999998</v>
      </c>
      <c r="G563" s="2">
        <v>36.265000000000001</v>
      </c>
      <c r="H563" s="2">
        <v>35.726999999999997</v>
      </c>
      <c r="I563" s="2">
        <v>36.378999999999998</v>
      </c>
      <c r="J563" s="2">
        <v>35.789000000000001</v>
      </c>
      <c r="L563" s="2">
        <f t="shared" si="45"/>
        <v>36.034599999999998</v>
      </c>
      <c r="M563" s="2">
        <f t="shared" si="46"/>
        <v>3.60346E-2</v>
      </c>
      <c r="O563" s="2">
        <f t="shared" si="47"/>
        <v>9.5848767573387814</v>
      </c>
    </row>
    <row r="564" spans="2:15" x14ac:dyDescent="0.2">
      <c r="B564" s="9">
        <v>14</v>
      </c>
      <c r="D564" s="3"/>
      <c r="F564" s="17">
        <v>33.651000000000003</v>
      </c>
      <c r="G564" s="2">
        <v>33.343000000000004</v>
      </c>
      <c r="H564" s="2">
        <v>33.529000000000003</v>
      </c>
      <c r="I564" s="2">
        <v>34.22</v>
      </c>
      <c r="J564" s="2">
        <v>33.432000000000002</v>
      </c>
      <c r="L564" s="2">
        <f t="shared" si="45"/>
        <v>33.635000000000005</v>
      </c>
      <c r="M564" s="2">
        <f t="shared" si="46"/>
        <v>3.3635000000000005E-2</v>
      </c>
      <c r="O564" s="2">
        <f t="shared" si="47"/>
        <v>10.268684406124571</v>
      </c>
    </row>
    <row r="565" spans="2:15" x14ac:dyDescent="0.2">
      <c r="B565" s="9">
        <v>15</v>
      </c>
      <c r="D565" s="3"/>
      <c r="F565" s="17">
        <v>31.908999999999999</v>
      </c>
      <c r="G565" s="2">
        <v>31.780999999999999</v>
      </c>
      <c r="H565" s="2">
        <v>31.841000000000001</v>
      </c>
      <c r="I565" s="2">
        <v>31.472000000000001</v>
      </c>
      <c r="J565" s="2">
        <v>31.78</v>
      </c>
      <c r="L565" s="2">
        <f t="shared" si="45"/>
        <v>31.756600000000002</v>
      </c>
      <c r="M565" s="2">
        <f t="shared" si="46"/>
        <v>3.1756600000000003E-2</v>
      </c>
      <c r="O565" s="2">
        <f t="shared" si="47"/>
        <v>10.876076154248251</v>
      </c>
    </row>
    <row r="566" spans="2:15" x14ac:dyDescent="0.2">
      <c r="B566" s="9">
        <v>16</v>
      </c>
      <c r="D566" s="3"/>
      <c r="F566" s="17">
        <v>29.132999999999999</v>
      </c>
      <c r="G566" s="2">
        <v>29.456</v>
      </c>
      <c r="H566" s="2">
        <v>28.795999999999999</v>
      </c>
      <c r="I566" s="2">
        <v>28.963999999999999</v>
      </c>
      <c r="J566" s="2">
        <v>28.995999999999999</v>
      </c>
      <c r="L566" s="2">
        <f t="shared" si="45"/>
        <v>29.068999999999999</v>
      </c>
      <c r="M566" s="2">
        <f t="shared" si="46"/>
        <v>2.9068999999999998E-2</v>
      </c>
      <c r="O566" s="2">
        <f t="shared" si="47"/>
        <v>11.881633355120576</v>
      </c>
    </row>
    <row r="567" spans="2:15" x14ac:dyDescent="0.2">
      <c r="F567" s="7"/>
      <c r="G567" s="2"/>
      <c r="H567" s="2"/>
      <c r="I567" s="2"/>
      <c r="J567" s="2"/>
      <c r="L567" s="2"/>
      <c r="M567" s="2"/>
    </row>
    <row r="568" spans="2:15" x14ac:dyDescent="0.2">
      <c r="F568" s="7"/>
      <c r="G568" s="2"/>
      <c r="H568" s="2"/>
      <c r="I568" s="2"/>
      <c r="J568" s="2"/>
      <c r="L568" s="2"/>
      <c r="M568" s="2"/>
    </row>
    <row r="569" spans="2:15" x14ac:dyDescent="0.2">
      <c r="F569" s="7"/>
      <c r="G569" s="2"/>
      <c r="H569" s="2"/>
      <c r="I569" s="2"/>
      <c r="J569" s="2"/>
      <c r="L569" s="2"/>
      <c r="M569" s="2"/>
    </row>
    <row r="570" spans="2:15" x14ac:dyDescent="0.2">
      <c r="F570" s="7"/>
      <c r="G570" s="2"/>
      <c r="H570" s="2"/>
      <c r="I570" s="2"/>
      <c r="J570" s="2"/>
      <c r="L570" s="2"/>
      <c r="M570" s="2"/>
    </row>
    <row r="571" spans="2:15" x14ac:dyDescent="0.2">
      <c r="F571" s="7"/>
      <c r="G571" s="2"/>
      <c r="H571" s="2"/>
      <c r="I571" s="2"/>
      <c r="J571" s="2"/>
      <c r="L571" s="2"/>
      <c r="M571" s="2"/>
    </row>
    <row r="572" spans="2:15" x14ac:dyDescent="0.2">
      <c r="F572" s="7"/>
      <c r="G572" s="2"/>
      <c r="H572" s="2"/>
      <c r="I572" s="2"/>
      <c r="J572" s="2"/>
      <c r="L572" s="2"/>
      <c r="M572" s="2"/>
    </row>
    <row r="573" spans="2:15" x14ac:dyDescent="0.2">
      <c r="F573" s="7"/>
      <c r="G573" s="2"/>
      <c r="H573" s="2"/>
      <c r="I573" s="2"/>
      <c r="J573" s="2"/>
      <c r="L573" s="2"/>
      <c r="M573" s="2"/>
    </row>
    <row r="574" spans="2:15" x14ac:dyDescent="0.2">
      <c r="B574" s="15" t="s">
        <v>209</v>
      </c>
      <c r="F574" s="7"/>
      <c r="G574" s="2"/>
      <c r="H574" s="2"/>
      <c r="I574" s="2"/>
      <c r="J574" s="2"/>
      <c r="L574" s="2"/>
      <c r="M574" s="2"/>
    </row>
    <row r="575" spans="2:15" x14ac:dyDescent="0.2">
      <c r="F575" s="7"/>
      <c r="G575" s="2"/>
      <c r="H575" s="2"/>
      <c r="I575" s="2"/>
      <c r="J575" s="2"/>
      <c r="L575" s="2"/>
      <c r="M575" s="2"/>
    </row>
    <row r="576" spans="2:15" x14ac:dyDescent="0.2">
      <c r="F576" s="7"/>
      <c r="G576" s="2"/>
      <c r="H576" s="2"/>
      <c r="I576" s="2"/>
      <c r="J576" s="2"/>
      <c r="L576" s="2"/>
      <c r="M576" s="2"/>
    </row>
    <row r="577" spans="2:15" x14ac:dyDescent="0.2">
      <c r="B577" s="5" t="s">
        <v>2</v>
      </c>
      <c r="D577" s="1" t="s">
        <v>37</v>
      </c>
    </row>
    <row r="579" spans="2:15" x14ac:dyDescent="0.2">
      <c r="B579" s="5" t="s">
        <v>3</v>
      </c>
      <c r="D579" t="s">
        <v>31</v>
      </c>
    </row>
    <row r="580" spans="2:15" x14ac:dyDescent="0.2">
      <c r="H580" t="s">
        <v>0</v>
      </c>
    </row>
    <row r="582" spans="2:15" x14ac:dyDescent="0.2">
      <c r="B582" s="4" t="s">
        <v>6</v>
      </c>
      <c r="F582" s="4">
        <v>1</v>
      </c>
      <c r="G582" s="4">
        <v>2</v>
      </c>
      <c r="H582" s="4">
        <v>3</v>
      </c>
      <c r="I582" s="4">
        <v>4</v>
      </c>
      <c r="J582" s="4">
        <v>5</v>
      </c>
      <c r="L582" s="4" t="s">
        <v>1</v>
      </c>
      <c r="M582" s="4" t="s">
        <v>4</v>
      </c>
      <c r="O582" s="4" t="s">
        <v>210</v>
      </c>
    </row>
    <row r="584" spans="2:15" x14ac:dyDescent="0.2">
      <c r="B584" s="9">
        <v>1</v>
      </c>
      <c r="D584" s="3"/>
      <c r="F584" s="17">
        <v>175.93600000000001</v>
      </c>
      <c r="G584" s="2">
        <v>175.60900000000001</v>
      </c>
      <c r="H584" s="2">
        <v>175.453</v>
      </c>
      <c r="I584" s="2">
        <v>175.55199999999999</v>
      </c>
      <c r="J584" s="2">
        <v>175.69499999999999</v>
      </c>
      <c r="L584" s="2">
        <f t="shared" ref="L584:L599" si="48">SUM((F584+G584+H584+I584+J584)/5)</f>
        <v>175.64900000000003</v>
      </c>
      <c r="M584" s="2">
        <f t="shared" ref="M584:M599" si="49">SUM(L584/1000)</f>
        <v>0.17564900000000003</v>
      </c>
      <c r="O584" s="2">
        <f>SUM($L$584/L584)</f>
        <v>1</v>
      </c>
    </row>
    <row r="585" spans="2:15" x14ac:dyDescent="0.2">
      <c r="B585" s="9">
        <v>2</v>
      </c>
      <c r="D585" s="3"/>
      <c r="F585" s="17">
        <v>107.19499999999999</v>
      </c>
      <c r="G585" s="2">
        <v>107.083</v>
      </c>
      <c r="H585" s="2">
        <v>107.242</v>
      </c>
      <c r="I585" s="2">
        <v>107.339</v>
      </c>
      <c r="J585" s="2">
        <v>107.303</v>
      </c>
      <c r="L585" s="2">
        <f t="shared" si="48"/>
        <v>107.23240000000001</v>
      </c>
      <c r="M585" s="2">
        <f t="shared" si="49"/>
        <v>0.10723240000000002</v>
      </c>
      <c r="O585" s="2">
        <f>SUM($L$584/L585)</f>
        <v>1.6380217173167813</v>
      </c>
    </row>
    <row r="586" spans="2:15" x14ac:dyDescent="0.2">
      <c r="B586" s="9">
        <v>3</v>
      </c>
      <c r="D586" s="3"/>
      <c r="F586" s="17">
        <v>42.305</v>
      </c>
      <c r="G586" s="2">
        <v>42.281999999999996</v>
      </c>
      <c r="H586" s="2">
        <v>42.277000000000001</v>
      </c>
      <c r="I586" s="2">
        <v>42.448</v>
      </c>
      <c r="J586" s="2">
        <v>42.427999999999997</v>
      </c>
      <c r="L586" s="2">
        <f t="shared" si="48"/>
        <v>42.347999999999999</v>
      </c>
      <c r="M586" s="2">
        <f t="shared" si="49"/>
        <v>4.2347999999999997E-2</v>
      </c>
      <c r="O586" s="2">
        <f>SUM($L$584/L586)</f>
        <v>4.1477519599508836</v>
      </c>
    </row>
    <row r="587" spans="2:15" x14ac:dyDescent="0.2">
      <c r="B587" s="9">
        <v>4</v>
      </c>
      <c r="D587" s="3"/>
      <c r="F587" s="17">
        <v>37.093000000000004</v>
      </c>
      <c r="G587" s="2">
        <v>37.090000000000003</v>
      </c>
      <c r="H587" s="2">
        <v>36.978999999999999</v>
      </c>
      <c r="I587" s="2">
        <v>36.957000000000001</v>
      </c>
      <c r="J587" s="2">
        <v>37.122</v>
      </c>
      <c r="L587" s="2">
        <f t="shared" si="48"/>
        <v>37.048199999999994</v>
      </c>
      <c r="M587" s="2">
        <f t="shared" si="49"/>
        <v>3.7048199999999996E-2</v>
      </c>
      <c r="O587" s="2">
        <f t="shared" ref="O587:O599" si="50">SUM($L$584/L587)</f>
        <v>4.7410940342580759</v>
      </c>
    </row>
    <row r="588" spans="2:15" x14ac:dyDescent="0.2">
      <c r="B588" s="9">
        <v>5</v>
      </c>
      <c r="D588" s="3"/>
      <c r="F588" s="17">
        <v>27.056000000000001</v>
      </c>
      <c r="G588" s="2">
        <v>27.091000000000001</v>
      </c>
      <c r="H588" s="2">
        <v>27.056999999999999</v>
      </c>
      <c r="I588" s="2">
        <v>27.093</v>
      </c>
      <c r="J588" s="2">
        <v>27.103000000000002</v>
      </c>
      <c r="L588" s="2">
        <f t="shared" si="48"/>
        <v>27.080000000000002</v>
      </c>
      <c r="M588" s="2">
        <f t="shared" si="49"/>
        <v>2.7080000000000003E-2</v>
      </c>
      <c r="O588" s="2">
        <f t="shared" si="50"/>
        <v>6.4862998522895134</v>
      </c>
    </row>
    <row r="589" spans="2:15" x14ac:dyDescent="0.2">
      <c r="B589" s="9">
        <v>6</v>
      </c>
      <c r="D589" s="3"/>
      <c r="F589" s="17">
        <v>24.369</v>
      </c>
      <c r="G589" s="2">
        <v>24.303000000000001</v>
      </c>
      <c r="H589" s="2">
        <v>24.36</v>
      </c>
      <c r="I589" s="2">
        <v>24.327999999999999</v>
      </c>
      <c r="J589" s="2">
        <v>24.504000000000001</v>
      </c>
      <c r="L589" s="2">
        <f t="shared" si="48"/>
        <v>24.372800000000002</v>
      </c>
      <c r="M589" s="2">
        <f t="shared" si="49"/>
        <v>2.43728E-2</v>
      </c>
      <c r="O589" s="2">
        <f t="shared" si="50"/>
        <v>7.2067632770957797</v>
      </c>
    </row>
    <row r="590" spans="2:15" x14ac:dyDescent="0.2">
      <c r="B590" s="9">
        <v>7</v>
      </c>
      <c r="D590" s="3"/>
      <c r="F590" s="17">
        <v>21.82</v>
      </c>
      <c r="G590" s="2">
        <v>21.728999999999999</v>
      </c>
      <c r="H590" s="2">
        <v>21.696999999999999</v>
      </c>
      <c r="I590" s="2">
        <v>21.914000000000001</v>
      </c>
      <c r="J590" s="2">
        <v>21.672000000000001</v>
      </c>
      <c r="L590" s="2">
        <f t="shared" si="48"/>
        <v>21.766399999999997</v>
      </c>
      <c r="M590" s="2">
        <f t="shared" si="49"/>
        <v>2.1766399999999998E-2</v>
      </c>
      <c r="O590" s="2">
        <f t="shared" si="50"/>
        <v>8.069731329020879</v>
      </c>
    </row>
    <row r="591" spans="2:15" x14ac:dyDescent="0.2">
      <c r="B591" s="9">
        <v>8</v>
      </c>
      <c r="D591" s="3"/>
      <c r="F591" s="17">
        <v>20.114000000000001</v>
      </c>
      <c r="G591" s="2">
        <v>20.244</v>
      </c>
      <c r="H591" s="2">
        <v>20.125</v>
      </c>
      <c r="I591" s="2">
        <v>19.899999999999999</v>
      </c>
      <c r="J591" s="2">
        <v>20.187999999999999</v>
      </c>
      <c r="L591" s="2">
        <f t="shared" si="48"/>
        <v>20.114200000000004</v>
      </c>
      <c r="M591" s="2">
        <f t="shared" si="49"/>
        <v>2.0114200000000002E-2</v>
      </c>
      <c r="O591" s="2">
        <f t="shared" si="50"/>
        <v>8.7325869286374793</v>
      </c>
    </row>
    <row r="592" spans="2:15" x14ac:dyDescent="0.2">
      <c r="B592" s="9">
        <v>9</v>
      </c>
      <c r="D592" s="3"/>
      <c r="F592" s="17">
        <v>16.440000000000001</v>
      </c>
      <c r="G592" s="2">
        <v>16.231999999999999</v>
      </c>
      <c r="H592" s="2">
        <v>16.373999999999999</v>
      </c>
      <c r="I592" s="2">
        <v>16.390999999999998</v>
      </c>
      <c r="J592" s="2">
        <v>16.712</v>
      </c>
      <c r="L592" s="2">
        <f t="shared" si="48"/>
        <v>16.429799999999997</v>
      </c>
      <c r="M592" s="2">
        <f t="shared" si="49"/>
        <v>1.6429799999999998E-2</v>
      </c>
      <c r="O592" s="2">
        <f t="shared" si="50"/>
        <v>10.69087876906597</v>
      </c>
    </row>
    <row r="593" spans="2:15" x14ac:dyDescent="0.2">
      <c r="B593" s="9">
        <v>10</v>
      </c>
      <c r="D593" s="3"/>
      <c r="F593" s="17">
        <v>14.866</v>
      </c>
      <c r="G593" s="2">
        <v>14.69</v>
      </c>
      <c r="H593" s="2">
        <v>14.554</v>
      </c>
      <c r="I593" s="2">
        <v>14.715999999999999</v>
      </c>
      <c r="J593" s="2">
        <v>14.827</v>
      </c>
      <c r="L593" s="2">
        <f t="shared" si="48"/>
        <v>14.730600000000001</v>
      </c>
      <c r="M593" s="2">
        <f t="shared" si="49"/>
        <v>1.47306E-2</v>
      </c>
      <c r="O593" s="2">
        <f t="shared" si="50"/>
        <v>11.924089989545573</v>
      </c>
    </row>
    <row r="594" spans="2:15" x14ac:dyDescent="0.2">
      <c r="B594" s="9">
        <v>11</v>
      </c>
      <c r="D594" s="3"/>
      <c r="F594" s="17">
        <v>13.843</v>
      </c>
      <c r="G594" s="2">
        <v>14.000999999999999</v>
      </c>
      <c r="H594" s="2">
        <v>13.952999999999999</v>
      </c>
      <c r="I594" s="2">
        <v>13.861000000000001</v>
      </c>
      <c r="J594" s="2">
        <v>13.933999999999999</v>
      </c>
      <c r="L594" s="2">
        <f t="shared" si="48"/>
        <v>13.9184</v>
      </c>
      <c r="M594" s="2">
        <f t="shared" si="49"/>
        <v>1.3918400000000001E-2</v>
      </c>
      <c r="O594" s="2">
        <f t="shared" si="50"/>
        <v>12.619913208414763</v>
      </c>
    </row>
    <row r="595" spans="2:15" x14ac:dyDescent="0.2">
      <c r="B595" s="9">
        <v>12</v>
      </c>
      <c r="D595" s="3"/>
      <c r="F595" s="17">
        <v>12.827</v>
      </c>
      <c r="G595" s="2">
        <v>13.003</v>
      </c>
      <c r="H595" s="2">
        <v>13.018000000000001</v>
      </c>
      <c r="I595" s="2">
        <v>13.038</v>
      </c>
      <c r="J595" s="2">
        <v>12.836</v>
      </c>
      <c r="L595" s="2">
        <f t="shared" si="48"/>
        <v>12.944399999999998</v>
      </c>
      <c r="M595" s="2">
        <f t="shared" si="49"/>
        <v>1.2944399999999998E-2</v>
      </c>
      <c r="O595" s="2">
        <f t="shared" si="50"/>
        <v>13.569497234325272</v>
      </c>
    </row>
    <row r="596" spans="2:15" x14ac:dyDescent="0.2">
      <c r="B596" s="9">
        <v>13</v>
      </c>
      <c r="D596" s="3"/>
      <c r="F596" s="17">
        <v>12.771000000000001</v>
      </c>
      <c r="G596" s="2">
        <v>12.896000000000001</v>
      </c>
      <c r="H596" s="2">
        <v>12.813000000000001</v>
      </c>
      <c r="I596" s="2">
        <v>12.933999999999999</v>
      </c>
      <c r="J596" s="2">
        <v>13.074999999999999</v>
      </c>
      <c r="L596" s="2">
        <f t="shared" si="48"/>
        <v>12.8978</v>
      </c>
      <c r="M596" s="2">
        <f t="shared" si="49"/>
        <v>1.2897800000000001E-2</v>
      </c>
      <c r="O596" s="2">
        <f t="shared" si="50"/>
        <v>13.618524089379585</v>
      </c>
    </row>
    <row r="597" spans="2:15" x14ac:dyDescent="0.2">
      <c r="B597" s="9">
        <v>14</v>
      </c>
      <c r="D597" s="3"/>
      <c r="F597" s="17">
        <v>12.153</v>
      </c>
      <c r="G597" s="2">
        <v>12.087999999999999</v>
      </c>
      <c r="H597" s="2">
        <v>11.991</v>
      </c>
      <c r="I597" s="2">
        <v>12.025</v>
      </c>
      <c r="J597" s="2">
        <v>11.977</v>
      </c>
      <c r="L597" s="2">
        <f t="shared" si="48"/>
        <v>12.046799999999999</v>
      </c>
      <c r="M597" s="2">
        <f t="shared" si="49"/>
        <v>1.20468E-2</v>
      </c>
      <c r="O597" s="2">
        <f t="shared" si="50"/>
        <v>14.580552511870376</v>
      </c>
    </row>
    <row r="598" spans="2:15" x14ac:dyDescent="0.2">
      <c r="B598" s="9">
        <v>15</v>
      </c>
      <c r="D598" s="3"/>
      <c r="F598" s="17">
        <v>11.429</v>
      </c>
      <c r="G598" s="2">
        <v>11.657999999999999</v>
      </c>
      <c r="H598" s="2">
        <v>11.571</v>
      </c>
      <c r="I598" s="2">
        <v>11.608000000000001</v>
      </c>
      <c r="J598" s="2">
        <v>11.53</v>
      </c>
      <c r="L598" s="2">
        <f t="shared" si="48"/>
        <v>11.559200000000001</v>
      </c>
      <c r="M598" s="2">
        <f t="shared" si="49"/>
        <v>1.15592E-2</v>
      </c>
      <c r="O598" s="2">
        <f t="shared" si="50"/>
        <v>15.195601771748912</v>
      </c>
    </row>
    <row r="599" spans="2:15" x14ac:dyDescent="0.2">
      <c r="B599" s="9">
        <v>16</v>
      </c>
      <c r="D599" s="3"/>
      <c r="F599" s="17">
        <v>10.901</v>
      </c>
      <c r="G599" s="2">
        <v>10.586</v>
      </c>
      <c r="H599" s="2">
        <v>10.638</v>
      </c>
      <c r="I599" s="2">
        <v>10.644</v>
      </c>
      <c r="J599" s="2">
        <v>10.723000000000001</v>
      </c>
      <c r="L599" s="2">
        <f t="shared" si="48"/>
        <v>10.698399999999999</v>
      </c>
      <c r="M599" s="2">
        <f t="shared" si="49"/>
        <v>1.06984E-2</v>
      </c>
      <c r="O599" s="2">
        <f t="shared" si="50"/>
        <v>16.41824945786286</v>
      </c>
    </row>
    <row r="600" spans="2:15" x14ac:dyDescent="0.2">
      <c r="B600" s="3"/>
      <c r="D600" s="3"/>
      <c r="F600" s="7"/>
      <c r="G600" s="7"/>
      <c r="H600" s="7"/>
      <c r="I600" s="7"/>
      <c r="J600" s="2"/>
      <c r="L600" s="2"/>
      <c r="M600" s="2"/>
    </row>
    <row r="601" spans="2:15" x14ac:dyDescent="0.2">
      <c r="B601" s="3"/>
      <c r="D601" s="3"/>
      <c r="F601" s="7"/>
      <c r="G601" s="7"/>
      <c r="H601" s="7"/>
      <c r="I601" s="7"/>
      <c r="J601" s="2"/>
      <c r="L601" s="2"/>
      <c r="M601" s="2"/>
    </row>
    <row r="602" spans="2:15" x14ac:dyDescent="0.2">
      <c r="B602" s="5" t="s">
        <v>2</v>
      </c>
      <c r="D602" s="1" t="s">
        <v>72</v>
      </c>
    </row>
    <row r="604" spans="2:15" x14ac:dyDescent="0.2">
      <c r="B604" s="5" t="s">
        <v>3</v>
      </c>
      <c r="D604" t="s">
        <v>63</v>
      </c>
    </row>
    <row r="605" spans="2:15" x14ac:dyDescent="0.2">
      <c r="H605" t="s">
        <v>0</v>
      </c>
    </row>
    <row r="607" spans="2:15" x14ac:dyDescent="0.2">
      <c r="B607" s="4" t="s">
        <v>6</v>
      </c>
      <c r="F607" s="4">
        <v>1</v>
      </c>
      <c r="G607" s="4">
        <v>2</v>
      </c>
      <c r="H607" s="4">
        <v>3</v>
      </c>
      <c r="I607" s="4">
        <v>4</v>
      </c>
      <c r="J607" s="4">
        <v>5</v>
      </c>
      <c r="L607" s="4" t="s">
        <v>1</v>
      </c>
      <c r="M607" s="4" t="s">
        <v>4</v>
      </c>
      <c r="O607" s="4" t="s">
        <v>210</v>
      </c>
    </row>
    <row r="609" spans="2:15" x14ac:dyDescent="0.2">
      <c r="B609" s="9">
        <v>1</v>
      </c>
      <c r="D609" s="3"/>
      <c r="F609" s="17">
        <v>144.51300000000001</v>
      </c>
      <c r="G609" s="2">
        <v>143.999</v>
      </c>
      <c r="H609" s="2">
        <v>143.85599999999999</v>
      </c>
      <c r="I609" s="2">
        <v>143.876</v>
      </c>
      <c r="J609" s="2">
        <v>143.89400000000001</v>
      </c>
      <c r="L609" s="2">
        <f t="shared" ref="L609:L624" si="51">SUM((F609+G609+H609+I609+J609)/5)</f>
        <v>144.02760000000001</v>
      </c>
      <c r="M609" s="2">
        <f t="shared" ref="M609:M624" si="52">SUM(L609/1000)</f>
        <v>0.14402760000000001</v>
      </c>
      <c r="O609" s="2">
        <f>SUM($L$609/L609)</f>
        <v>1</v>
      </c>
    </row>
    <row r="610" spans="2:15" x14ac:dyDescent="0.2">
      <c r="B610" s="9">
        <v>2</v>
      </c>
      <c r="D610" s="3"/>
      <c r="F610" s="17">
        <v>69.989000000000004</v>
      </c>
      <c r="G610" s="2">
        <v>70.03</v>
      </c>
      <c r="H610" s="2">
        <v>69.998000000000005</v>
      </c>
      <c r="I610" s="2">
        <v>69.941000000000003</v>
      </c>
      <c r="J610" s="2">
        <v>70.210999999999999</v>
      </c>
      <c r="L610" s="2">
        <f t="shared" si="51"/>
        <v>70.033799999999999</v>
      </c>
      <c r="M610" s="2">
        <f t="shared" si="52"/>
        <v>7.0033799999999993E-2</v>
      </c>
      <c r="O610" s="2">
        <f>SUM($L$609/L610)</f>
        <v>2.0565441258363819</v>
      </c>
    </row>
    <row r="611" spans="2:15" x14ac:dyDescent="0.2">
      <c r="B611" s="9">
        <v>3</v>
      </c>
      <c r="D611" s="3"/>
      <c r="F611" s="17">
        <v>46.515999999999998</v>
      </c>
      <c r="G611" s="2">
        <v>46.546999999999997</v>
      </c>
      <c r="H611" s="2">
        <v>46.475000000000001</v>
      </c>
      <c r="I611" s="2">
        <v>46.377000000000002</v>
      </c>
      <c r="J611" s="2">
        <v>46.406999999999996</v>
      </c>
      <c r="L611" s="2">
        <f t="shared" si="51"/>
        <v>46.464399999999998</v>
      </c>
      <c r="M611" s="2">
        <f t="shared" si="52"/>
        <v>4.6464399999999996E-2</v>
      </c>
      <c r="O611" s="2">
        <f>SUM($L$609/L611)</f>
        <v>3.0997408768863908</v>
      </c>
    </row>
    <row r="612" spans="2:15" x14ac:dyDescent="0.2">
      <c r="B612" s="9">
        <v>4</v>
      </c>
      <c r="D612" s="3"/>
      <c r="F612" s="17">
        <v>32.587000000000003</v>
      </c>
      <c r="G612" s="2">
        <v>32.417000000000002</v>
      </c>
      <c r="H612" s="2">
        <v>32.564</v>
      </c>
      <c r="I612" s="2">
        <v>32.411999999999999</v>
      </c>
      <c r="J612" s="2">
        <v>32.423000000000002</v>
      </c>
      <c r="L612" s="2">
        <f t="shared" si="51"/>
        <v>32.480600000000003</v>
      </c>
      <c r="M612" s="2">
        <f t="shared" si="52"/>
        <v>3.2480600000000005E-2</v>
      </c>
      <c r="O612" s="2">
        <f t="shared" ref="O612:O624" si="53">SUM($L$609/L612)</f>
        <v>4.4342653768711164</v>
      </c>
    </row>
    <row r="613" spans="2:15" x14ac:dyDescent="0.2">
      <c r="B613" s="9">
        <v>5</v>
      </c>
      <c r="D613" s="3"/>
      <c r="F613" s="17">
        <v>25.408999999999999</v>
      </c>
      <c r="G613" s="2">
        <v>25.367999999999999</v>
      </c>
      <c r="H613" s="2">
        <v>25.145</v>
      </c>
      <c r="I613" s="2">
        <v>25.094999999999999</v>
      </c>
      <c r="J613" s="2">
        <v>25.082999999999998</v>
      </c>
      <c r="L613" s="2">
        <f t="shared" si="51"/>
        <v>25.22</v>
      </c>
      <c r="M613" s="2">
        <f t="shared" si="52"/>
        <v>2.5219999999999999E-2</v>
      </c>
      <c r="O613" s="2">
        <f t="shared" si="53"/>
        <v>5.7108485329103891</v>
      </c>
    </row>
    <row r="614" spans="2:15" x14ac:dyDescent="0.2">
      <c r="B614" s="9">
        <v>6</v>
      </c>
      <c r="D614" s="3"/>
      <c r="F614" s="17">
        <v>21.494</v>
      </c>
      <c r="G614" s="2">
        <v>21.285</v>
      </c>
      <c r="H614" s="2">
        <v>21.305</v>
      </c>
      <c r="I614" s="2">
        <v>21.533000000000001</v>
      </c>
      <c r="J614" s="2">
        <v>21.241</v>
      </c>
      <c r="L614" s="2">
        <f t="shared" si="51"/>
        <v>21.371600000000001</v>
      </c>
      <c r="M614" s="2">
        <f t="shared" si="52"/>
        <v>2.1371600000000001E-2</v>
      </c>
      <c r="O614" s="2">
        <f t="shared" si="53"/>
        <v>6.7392053004922419</v>
      </c>
    </row>
    <row r="615" spans="2:15" x14ac:dyDescent="0.2">
      <c r="B615" s="9">
        <v>7</v>
      </c>
      <c r="D615" s="3"/>
      <c r="F615" s="17">
        <v>20.106000000000002</v>
      </c>
      <c r="G615" s="2">
        <v>20.091999999999999</v>
      </c>
      <c r="H615" s="2">
        <v>20.128</v>
      </c>
      <c r="I615" s="2">
        <v>19.997</v>
      </c>
      <c r="J615" s="2">
        <v>19.960999999999999</v>
      </c>
      <c r="L615" s="2">
        <f t="shared" si="51"/>
        <v>20.056800000000003</v>
      </c>
      <c r="M615" s="2">
        <f t="shared" si="52"/>
        <v>2.0056800000000003E-2</v>
      </c>
      <c r="O615" s="2">
        <f t="shared" si="53"/>
        <v>7.1809859997606793</v>
      </c>
    </row>
    <row r="616" spans="2:15" x14ac:dyDescent="0.2">
      <c r="B616" s="9">
        <v>8</v>
      </c>
      <c r="D616" s="3"/>
      <c r="F616" s="17">
        <v>18.007999999999999</v>
      </c>
      <c r="G616" s="2">
        <v>18.129000000000001</v>
      </c>
      <c r="H616" s="2">
        <v>18</v>
      </c>
      <c r="I616" s="2">
        <v>17.876000000000001</v>
      </c>
      <c r="J616" s="2">
        <v>17.795000000000002</v>
      </c>
      <c r="L616" s="2">
        <f t="shared" si="51"/>
        <v>17.961600000000001</v>
      </c>
      <c r="M616" s="2">
        <f t="shared" si="52"/>
        <v>1.7961600000000001E-2</v>
      </c>
      <c r="O616" s="2">
        <f t="shared" si="53"/>
        <v>8.0186397648316401</v>
      </c>
    </row>
    <row r="617" spans="2:15" x14ac:dyDescent="0.2">
      <c r="B617" s="9">
        <v>9</v>
      </c>
      <c r="D617" s="3"/>
      <c r="F617" s="17">
        <v>16.201000000000001</v>
      </c>
      <c r="G617" s="2">
        <v>16.302</v>
      </c>
      <c r="H617" s="2">
        <v>16.14</v>
      </c>
      <c r="I617" s="2">
        <v>16.106999999999999</v>
      </c>
      <c r="J617" s="2">
        <v>16.202999999999999</v>
      </c>
      <c r="L617" s="2">
        <f t="shared" si="51"/>
        <v>16.1906</v>
      </c>
      <c r="M617" s="2">
        <f t="shared" si="52"/>
        <v>1.6190599999999999E-2</v>
      </c>
      <c r="O617" s="2">
        <f t="shared" si="53"/>
        <v>8.8957543265845622</v>
      </c>
    </row>
    <row r="618" spans="2:15" x14ac:dyDescent="0.2">
      <c r="B618" s="9">
        <v>10</v>
      </c>
      <c r="D618" s="3"/>
      <c r="F618" s="17">
        <v>15.19</v>
      </c>
      <c r="G618" s="2">
        <v>15.422000000000001</v>
      </c>
      <c r="H618" s="2">
        <v>15.214</v>
      </c>
      <c r="I618" s="2">
        <v>15.205</v>
      </c>
      <c r="J618" s="2">
        <v>15.11</v>
      </c>
      <c r="L618" s="2">
        <f t="shared" si="51"/>
        <v>15.228199999999998</v>
      </c>
      <c r="M618" s="2">
        <f t="shared" si="52"/>
        <v>1.5228199999999997E-2</v>
      </c>
      <c r="O618" s="2">
        <f t="shared" si="53"/>
        <v>9.4579530082347247</v>
      </c>
    </row>
    <row r="619" spans="2:15" x14ac:dyDescent="0.2">
      <c r="B619" s="9">
        <v>11</v>
      </c>
      <c r="D619" s="3"/>
      <c r="F619" s="17">
        <v>13.721</v>
      </c>
      <c r="G619" s="2">
        <v>13.561999999999999</v>
      </c>
      <c r="H619" s="2">
        <v>13.728999999999999</v>
      </c>
      <c r="I619" s="2">
        <v>13.77</v>
      </c>
      <c r="J619" s="2">
        <v>13.824</v>
      </c>
      <c r="L619" s="2">
        <f t="shared" si="51"/>
        <v>13.7212</v>
      </c>
      <c r="M619" s="2">
        <f t="shared" si="52"/>
        <v>1.3721199999999999E-2</v>
      </c>
      <c r="O619" s="2">
        <f t="shared" si="53"/>
        <v>10.496720403463256</v>
      </c>
    </row>
    <row r="620" spans="2:15" x14ac:dyDescent="0.2">
      <c r="B620" s="9">
        <v>12</v>
      </c>
      <c r="D620" s="3"/>
      <c r="F620" s="17">
        <v>13.112</v>
      </c>
      <c r="G620" s="2">
        <v>13.292999999999999</v>
      </c>
      <c r="H620" s="2">
        <v>12.999000000000001</v>
      </c>
      <c r="I620" s="2">
        <v>13.346</v>
      </c>
      <c r="J620" s="2">
        <v>18.734999999999999</v>
      </c>
      <c r="L620" s="2">
        <f t="shared" si="51"/>
        <v>14.297000000000001</v>
      </c>
      <c r="M620" s="2">
        <f t="shared" si="52"/>
        <v>1.4297000000000001E-2</v>
      </c>
      <c r="O620" s="2">
        <f t="shared" si="53"/>
        <v>10.0739735608869</v>
      </c>
    </row>
    <row r="621" spans="2:15" x14ac:dyDescent="0.2">
      <c r="B621" s="9">
        <v>13</v>
      </c>
      <c r="D621" s="3"/>
      <c r="F621" s="17">
        <v>12.786</v>
      </c>
      <c r="G621" s="2">
        <v>12.781000000000001</v>
      </c>
      <c r="H621" s="2">
        <v>12.244</v>
      </c>
      <c r="I621" s="2">
        <v>12.430999999999999</v>
      </c>
      <c r="J621" s="2">
        <v>12.61</v>
      </c>
      <c r="L621" s="2">
        <f t="shared" si="51"/>
        <v>12.570399999999999</v>
      </c>
      <c r="M621" s="2">
        <f t="shared" si="52"/>
        <v>1.2570399999999999E-2</v>
      </c>
      <c r="O621" s="2">
        <f t="shared" si="53"/>
        <v>11.457678355501814</v>
      </c>
    </row>
    <row r="622" spans="2:15" x14ac:dyDescent="0.2">
      <c r="B622" s="9">
        <v>14</v>
      </c>
      <c r="D622" s="3"/>
      <c r="F622" s="17">
        <v>11.798999999999999</v>
      </c>
      <c r="G622" s="2">
        <v>11.87</v>
      </c>
      <c r="H622" s="2">
        <v>12.211</v>
      </c>
      <c r="I622" s="2">
        <v>12.276</v>
      </c>
      <c r="J622" s="2">
        <v>12.135</v>
      </c>
      <c r="L622" s="2">
        <f t="shared" si="51"/>
        <v>12.058199999999998</v>
      </c>
      <c r="M622" s="2">
        <f t="shared" si="52"/>
        <v>1.2058199999999998E-2</v>
      </c>
      <c r="O622" s="2">
        <f t="shared" si="53"/>
        <v>11.944369806438775</v>
      </c>
    </row>
    <row r="623" spans="2:15" x14ac:dyDescent="0.2">
      <c r="B623" s="9">
        <v>15</v>
      </c>
      <c r="D623" s="3"/>
      <c r="F623" s="17">
        <v>11.488</v>
      </c>
      <c r="G623" s="2">
        <v>11.632999999999999</v>
      </c>
      <c r="H623" s="2">
        <v>11.531000000000001</v>
      </c>
      <c r="I623" s="2">
        <v>11.734</v>
      </c>
      <c r="J623" s="2">
        <v>11.528</v>
      </c>
      <c r="L623" s="2">
        <f t="shared" si="51"/>
        <v>11.582800000000001</v>
      </c>
      <c r="M623" s="2">
        <f t="shared" si="52"/>
        <v>1.1582800000000001E-2</v>
      </c>
      <c r="O623" s="2">
        <f t="shared" si="53"/>
        <v>12.434609938874884</v>
      </c>
    </row>
    <row r="624" spans="2:15" x14ac:dyDescent="0.2">
      <c r="B624" s="9">
        <v>16</v>
      </c>
      <c r="D624" s="3"/>
      <c r="F624" s="17">
        <v>10.907</v>
      </c>
      <c r="G624" s="2">
        <v>11.071999999999999</v>
      </c>
      <c r="H624" s="2">
        <v>10.731999999999999</v>
      </c>
      <c r="I624" s="2">
        <v>11.023</v>
      </c>
      <c r="J624" s="2">
        <v>11.023</v>
      </c>
      <c r="L624" s="2">
        <f t="shared" si="51"/>
        <v>10.951399999999998</v>
      </c>
      <c r="M624" s="2">
        <f t="shared" si="52"/>
        <v>1.0951399999999998E-2</v>
      </c>
      <c r="O624" s="2">
        <f t="shared" si="53"/>
        <v>13.151524006063156</v>
      </c>
    </row>
    <row r="625" spans="2:15" x14ac:dyDescent="0.2">
      <c r="B625" s="3"/>
      <c r="D625" s="3"/>
      <c r="F625" s="7"/>
      <c r="G625" s="7"/>
      <c r="H625" s="7"/>
      <c r="I625" s="7"/>
      <c r="J625" s="2"/>
      <c r="L625" s="2"/>
      <c r="M625" s="2"/>
    </row>
    <row r="626" spans="2:15" x14ac:dyDescent="0.2">
      <c r="B626" s="3"/>
      <c r="D626" s="3"/>
      <c r="F626" s="7"/>
      <c r="G626" s="7"/>
      <c r="H626" s="7"/>
      <c r="I626" s="7"/>
      <c r="J626" s="2"/>
      <c r="L626" s="2"/>
      <c r="M626" s="2"/>
    </row>
    <row r="627" spans="2:15" x14ac:dyDescent="0.2">
      <c r="B627" s="5" t="s">
        <v>2</v>
      </c>
      <c r="D627" s="1" t="s">
        <v>38</v>
      </c>
    </row>
    <row r="629" spans="2:15" x14ac:dyDescent="0.2">
      <c r="B629" s="5" t="s">
        <v>3</v>
      </c>
      <c r="D629" t="s">
        <v>36</v>
      </c>
    </row>
    <row r="630" spans="2:15" x14ac:dyDescent="0.2">
      <c r="H630" t="s">
        <v>0</v>
      </c>
    </row>
    <row r="632" spans="2:15" x14ac:dyDescent="0.2">
      <c r="B632" s="4" t="s">
        <v>6</v>
      </c>
      <c r="F632" s="4">
        <v>1</v>
      </c>
      <c r="G632" s="4">
        <v>2</v>
      </c>
      <c r="H632" s="4">
        <v>3</v>
      </c>
      <c r="I632" s="4">
        <v>4</v>
      </c>
      <c r="J632" s="4">
        <v>5</v>
      </c>
      <c r="L632" s="4" t="s">
        <v>1</v>
      </c>
      <c r="M632" s="4" t="s">
        <v>4</v>
      </c>
      <c r="O632" s="4" t="s">
        <v>210</v>
      </c>
    </row>
    <row r="634" spans="2:15" x14ac:dyDescent="0.2">
      <c r="B634" s="9">
        <v>1</v>
      </c>
      <c r="D634" s="3"/>
      <c r="F634" s="17">
        <v>207.715</v>
      </c>
      <c r="G634" s="2">
        <v>207.126</v>
      </c>
      <c r="H634" s="2">
        <v>207.42400000000001</v>
      </c>
      <c r="I634" s="2">
        <v>207.34800000000001</v>
      </c>
      <c r="J634" s="2">
        <v>207.25</v>
      </c>
      <c r="L634" s="2">
        <f t="shared" ref="L634:L649" si="54">SUM((F634+G634+H634+I634+J634)/5)</f>
        <v>207.37260000000001</v>
      </c>
      <c r="M634" s="2">
        <f t="shared" ref="M634:M649" si="55">SUM(L634/1000)</f>
        <v>0.20737260000000002</v>
      </c>
      <c r="O634" s="2">
        <f>SUM($L$634/L634)</f>
        <v>1</v>
      </c>
    </row>
    <row r="635" spans="2:15" x14ac:dyDescent="0.2">
      <c r="B635" s="9">
        <v>2</v>
      </c>
      <c r="D635" s="3"/>
      <c r="F635" s="17">
        <v>89.212000000000003</v>
      </c>
      <c r="G635" s="2">
        <v>89.188999999999993</v>
      </c>
      <c r="H635" s="2">
        <v>89.076999999999998</v>
      </c>
      <c r="I635" s="2">
        <v>89.091999999999999</v>
      </c>
      <c r="J635" s="2">
        <v>89.036000000000001</v>
      </c>
      <c r="L635" s="2">
        <f t="shared" si="54"/>
        <v>89.121200000000002</v>
      </c>
      <c r="M635" s="2">
        <f t="shared" si="55"/>
        <v>8.9121199999999998E-2</v>
      </c>
      <c r="O635" s="2">
        <f>SUM($L$634/L635)</f>
        <v>2.3268605000830331</v>
      </c>
    </row>
    <row r="636" spans="2:15" x14ac:dyDescent="0.2">
      <c r="B636" s="9">
        <v>3</v>
      </c>
      <c r="D636" s="3"/>
      <c r="F636" s="17">
        <v>61.75</v>
      </c>
      <c r="G636" s="2">
        <v>61.561</v>
      </c>
      <c r="H636" s="2">
        <v>61.692999999999998</v>
      </c>
      <c r="I636" s="2">
        <v>61.753</v>
      </c>
      <c r="J636" s="2">
        <v>61.578000000000003</v>
      </c>
      <c r="L636" s="2">
        <f t="shared" si="54"/>
        <v>61.667000000000009</v>
      </c>
      <c r="M636" s="2">
        <f t="shared" si="55"/>
        <v>6.1667000000000007E-2</v>
      </c>
      <c r="O636" s="2">
        <f>SUM($L$634/L636)</f>
        <v>3.3627807417257198</v>
      </c>
    </row>
    <row r="637" spans="2:15" x14ac:dyDescent="0.2">
      <c r="B637" s="9">
        <v>4</v>
      </c>
      <c r="D637" s="3"/>
      <c r="F637" s="17">
        <v>42.86</v>
      </c>
      <c r="G637" s="2">
        <v>42.746000000000002</v>
      </c>
      <c r="H637" s="2">
        <v>42.738999999999997</v>
      </c>
      <c r="I637" s="2">
        <v>42.773000000000003</v>
      </c>
      <c r="J637" s="2">
        <v>43.006999999999998</v>
      </c>
      <c r="L637" s="2">
        <f t="shared" si="54"/>
        <v>42.825000000000003</v>
      </c>
      <c r="M637" s="2">
        <f t="shared" si="55"/>
        <v>4.2825000000000002E-2</v>
      </c>
      <c r="O637" s="2">
        <f t="shared" ref="O637:O649" si="56">SUM($L$634/L637)</f>
        <v>4.8423257443082308</v>
      </c>
    </row>
    <row r="638" spans="2:15" x14ac:dyDescent="0.2">
      <c r="B638" s="9">
        <v>5</v>
      </c>
      <c r="D638" s="3"/>
      <c r="F638" s="17">
        <v>34.326000000000001</v>
      </c>
      <c r="G638" s="2">
        <v>34.500999999999998</v>
      </c>
      <c r="H638" s="2">
        <v>34.523000000000003</v>
      </c>
      <c r="I638" s="2">
        <v>34.579000000000001</v>
      </c>
      <c r="J638" s="2">
        <v>34.469000000000001</v>
      </c>
      <c r="L638" s="2">
        <f t="shared" si="54"/>
        <v>34.479599999999998</v>
      </c>
      <c r="M638" s="2">
        <f t="shared" si="55"/>
        <v>3.4479599999999999E-2</v>
      </c>
      <c r="O638" s="2">
        <f t="shared" si="56"/>
        <v>6.0143563150384578</v>
      </c>
    </row>
    <row r="639" spans="2:15" x14ac:dyDescent="0.2">
      <c r="B639" s="9">
        <v>6</v>
      </c>
      <c r="D639" s="3"/>
      <c r="F639" s="17">
        <v>27.126999999999999</v>
      </c>
      <c r="G639" s="2">
        <v>27.280999999999999</v>
      </c>
      <c r="H639" s="2">
        <v>27.323</v>
      </c>
      <c r="I639" s="2">
        <v>27.32</v>
      </c>
      <c r="J639" s="2">
        <v>27.484999999999999</v>
      </c>
      <c r="L639" s="2">
        <f t="shared" si="54"/>
        <v>27.307200000000002</v>
      </c>
      <c r="M639" s="2">
        <f t="shared" si="55"/>
        <v>2.73072E-2</v>
      </c>
      <c r="O639" s="2">
        <f t="shared" si="56"/>
        <v>7.5940631042362448</v>
      </c>
    </row>
    <row r="640" spans="2:15" x14ac:dyDescent="0.2">
      <c r="B640" s="9">
        <v>7</v>
      </c>
      <c r="D640" s="3"/>
      <c r="F640" s="17">
        <v>23.62</v>
      </c>
      <c r="G640" s="2">
        <v>23.702999999999999</v>
      </c>
      <c r="H640" s="2">
        <v>23.498999999999999</v>
      </c>
      <c r="I640" s="2">
        <v>23.54</v>
      </c>
      <c r="J640" s="2">
        <v>23.501999999999999</v>
      </c>
      <c r="L640" s="2">
        <f t="shared" si="54"/>
        <v>23.572799999999997</v>
      </c>
      <c r="M640" s="2">
        <f t="shared" si="55"/>
        <v>2.3572799999999998E-2</v>
      </c>
      <c r="O640" s="2">
        <f t="shared" si="56"/>
        <v>8.7971136224801487</v>
      </c>
    </row>
    <row r="641" spans="2:15" x14ac:dyDescent="0.2">
      <c r="B641" s="9">
        <v>8</v>
      </c>
      <c r="D641" s="3"/>
      <c r="F641" s="17">
        <v>21.177</v>
      </c>
      <c r="G641" s="2">
        <v>20.995000000000001</v>
      </c>
      <c r="H641" s="2">
        <v>21.084</v>
      </c>
      <c r="I641" s="2">
        <v>21.228000000000002</v>
      </c>
      <c r="J641" s="2">
        <v>21.097000000000001</v>
      </c>
      <c r="L641" s="2">
        <f t="shared" si="54"/>
        <v>21.116200000000003</v>
      </c>
      <c r="M641" s="2">
        <f t="shared" si="55"/>
        <v>2.1116200000000002E-2</v>
      </c>
      <c r="O641" s="2">
        <f t="shared" si="56"/>
        <v>9.8205453632755884</v>
      </c>
    </row>
    <row r="642" spans="2:15" x14ac:dyDescent="0.2">
      <c r="B642" s="9">
        <v>9</v>
      </c>
      <c r="D642" s="3"/>
      <c r="F642" s="17">
        <v>20.050999999999998</v>
      </c>
      <c r="G642" s="2">
        <v>19.954000000000001</v>
      </c>
      <c r="H642" s="2">
        <v>19.992999999999999</v>
      </c>
      <c r="I642" s="2">
        <v>19.916</v>
      </c>
      <c r="J642" s="2">
        <v>19.657</v>
      </c>
      <c r="L642" s="2">
        <f t="shared" si="54"/>
        <v>19.914199999999997</v>
      </c>
      <c r="M642" s="2">
        <f t="shared" si="55"/>
        <v>1.9914199999999996E-2</v>
      </c>
      <c r="O642" s="2">
        <f t="shared" si="56"/>
        <v>10.413303070171036</v>
      </c>
    </row>
    <row r="643" spans="2:15" x14ac:dyDescent="0.2">
      <c r="B643" s="9">
        <v>10</v>
      </c>
      <c r="D643" s="3"/>
      <c r="F643" s="17">
        <v>17.658000000000001</v>
      </c>
      <c r="G643" s="2">
        <v>17.706</v>
      </c>
      <c r="H643" s="2">
        <v>17.62</v>
      </c>
      <c r="I643" s="2">
        <v>17.709</v>
      </c>
      <c r="J643" s="2">
        <v>17.849</v>
      </c>
      <c r="L643" s="2">
        <f t="shared" si="54"/>
        <v>17.708400000000005</v>
      </c>
      <c r="M643" s="2">
        <f t="shared" si="55"/>
        <v>1.7708400000000006E-2</v>
      </c>
      <c r="O643" s="2">
        <f t="shared" si="56"/>
        <v>11.710408619638136</v>
      </c>
    </row>
    <row r="644" spans="2:15" x14ac:dyDescent="0.2">
      <c r="B644" s="9">
        <v>11</v>
      </c>
      <c r="D644" s="3"/>
      <c r="F644" s="17">
        <v>16.184999999999999</v>
      </c>
      <c r="G644" s="2">
        <v>16.547999999999998</v>
      </c>
      <c r="H644" s="2">
        <v>16.309000000000001</v>
      </c>
      <c r="I644" s="2">
        <v>16.138999999999999</v>
      </c>
      <c r="J644" s="2">
        <v>16.361999999999998</v>
      </c>
      <c r="L644" s="2">
        <f t="shared" si="54"/>
        <v>16.308599999999998</v>
      </c>
      <c r="M644" s="2">
        <f t="shared" si="55"/>
        <v>1.6308599999999999E-2</v>
      </c>
      <c r="O644" s="2">
        <f t="shared" si="56"/>
        <v>12.715536588057835</v>
      </c>
    </row>
    <row r="645" spans="2:15" x14ac:dyDescent="0.2">
      <c r="B645" s="9">
        <v>12</v>
      </c>
      <c r="D645" s="3"/>
      <c r="F645" s="17">
        <v>15.284000000000001</v>
      </c>
      <c r="G645" s="2">
        <v>15.099</v>
      </c>
      <c r="H645" s="2">
        <v>15.141999999999999</v>
      </c>
      <c r="I645" s="2">
        <v>15.15</v>
      </c>
      <c r="J645" s="2">
        <v>15.272</v>
      </c>
      <c r="L645" s="2">
        <f t="shared" si="54"/>
        <v>15.189400000000001</v>
      </c>
      <c r="M645" s="2">
        <f t="shared" si="55"/>
        <v>1.51894E-2</v>
      </c>
      <c r="O645" s="2">
        <f t="shared" si="56"/>
        <v>13.652455001514213</v>
      </c>
    </row>
    <row r="646" spans="2:15" x14ac:dyDescent="0.2">
      <c r="B646" s="9">
        <v>13</v>
      </c>
      <c r="D646" s="3"/>
      <c r="F646" s="17">
        <v>14.557</v>
      </c>
      <c r="G646" s="2">
        <v>14.491</v>
      </c>
      <c r="H646" s="2">
        <v>14.301</v>
      </c>
      <c r="I646" s="2">
        <v>14.641</v>
      </c>
      <c r="J646" s="2">
        <v>14.507999999999999</v>
      </c>
      <c r="L646" s="2">
        <f t="shared" si="54"/>
        <v>14.499600000000001</v>
      </c>
      <c r="M646" s="2">
        <f t="shared" si="55"/>
        <v>1.4499600000000001E-2</v>
      </c>
      <c r="O646" s="2">
        <f t="shared" si="56"/>
        <v>14.301953157328477</v>
      </c>
    </row>
    <row r="647" spans="2:15" x14ac:dyDescent="0.2">
      <c r="B647" s="9">
        <v>14</v>
      </c>
      <c r="D647" s="3"/>
      <c r="F647" s="17">
        <v>14.407999999999999</v>
      </c>
      <c r="G647" s="2">
        <v>14.09</v>
      </c>
      <c r="H647" s="2">
        <v>14.194000000000001</v>
      </c>
      <c r="I647" s="2">
        <v>14.141999999999999</v>
      </c>
      <c r="J647" s="2">
        <v>14.125999999999999</v>
      </c>
      <c r="L647" s="2">
        <f t="shared" si="54"/>
        <v>14.192000000000002</v>
      </c>
      <c r="M647" s="2">
        <f t="shared" si="55"/>
        <v>1.4192000000000001E-2</v>
      </c>
      <c r="O647" s="2">
        <f t="shared" si="56"/>
        <v>14.61193630214205</v>
      </c>
    </row>
    <row r="648" spans="2:15" x14ac:dyDescent="0.2">
      <c r="B648" s="9">
        <v>15</v>
      </c>
      <c r="D648" s="3"/>
      <c r="F648" s="17">
        <v>14.057</v>
      </c>
      <c r="G648" s="2">
        <v>13.688000000000001</v>
      </c>
      <c r="H648" s="2">
        <v>13.53</v>
      </c>
      <c r="I648" s="2">
        <v>13.863</v>
      </c>
      <c r="J648" s="2">
        <v>13.955</v>
      </c>
      <c r="L648" s="2">
        <f t="shared" si="54"/>
        <v>13.8186</v>
      </c>
      <c r="M648" s="2">
        <f t="shared" si="55"/>
        <v>1.38186E-2</v>
      </c>
      <c r="O648" s="2">
        <f t="shared" si="56"/>
        <v>15.006773479223655</v>
      </c>
    </row>
    <row r="649" spans="2:15" x14ac:dyDescent="0.2">
      <c r="B649" s="9">
        <v>16</v>
      </c>
      <c r="D649" s="3"/>
      <c r="F649" s="17">
        <v>13.068</v>
      </c>
      <c r="G649" s="2">
        <v>13.145</v>
      </c>
      <c r="H649" s="2">
        <v>13.085000000000001</v>
      </c>
      <c r="I649" s="2">
        <v>12.872</v>
      </c>
      <c r="J649" s="2">
        <v>13.145</v>
      </c>
      <c r="L649" s="2">
        <f t="shared" si="54"/>
        <v>13.062999999999999</v>
      </c>
      <c r="M649" s="2">
        <f t="shared" si="55"/>
        <v>1.3062999999999998E-2</v>
      </c>
      <c r="O649" s="2">
        <f t="shared" si="56"/>
        <v>15.87480670596341</v>
      </c>
    </row>
    <row r="650" spans="2:15" x14ac:dyDescent="0.2">
      <c r="B650" s="3"/>
      <c r="D650" s="3"/>
      <c r="F650" s="7"/>
      <c r="G650" s="2"/>
      <c r="H650" s="2"/>
      <c r="I650" s="2"/>
      <c r="J650" s="2"/>
      <c r="L650" s="2"/>
      <c r="M650" s="2"/>
    </row>
    <row r="652" spans="2:15" x14ac:dyDescent="0.2">
      <c r="B652" s="5" t="s">
        <v>2</v>
      </c>
      <c r="D652" s="1" t="s">
        <v>71</v>
      </c>
    </row>
    <row r="654" spans="2:15" x14ac:dyDescent="0.2">
      <c r="B654" s="5" t="s">
        <v>3</v>
      </c>
      <c r="D654" t="s">
        <v>64</v>
      </c>
    </row>
    <row r="655" spans="2:15" x14ac:dyDescent="0.2">
      <c r="H655" t="s">
        <v>0</v>
      </c>
    </row>
    <row r="657" spans="2:15" x14ac:dyDescent="0.2">
      <c r="B657" s="4" t="s">
        <v>6</v>
      </c>
      <c r="F657" s="4">
        <v>1</v>
      </c>
      <c r="G657" s="4">
        <v>2</v>
      </c>
      <c r="H657" s="4">
        <v>3</v>
      </c>
      <c r="I657" s="4">
        <v>4</v>
      </c>
      <c r="J657" s="4">
        <v>5</v>
      </c>
      <c r="L657" s="4" t="s">
        <v>1</v>
      </c>
      <c r="M657" s="4" t="s">
        <v>4</v>
      </c>
      <c r="O657" s="4" t="s">
        <v>210</v>
      </c>
    </row>
    <row r="659" spans="2:15" x14ac:dyDescent="0.2">
      <c r="B659" s="9">
        <v>1</v>
      </c>
      <c r="D659" s="3"/>
      <c r="F659" s="17">
        <v>186.173</v>
      </c>
      <c r="G659" s="2">
        <v>186.16200000000001</v>
      </c>
      <c r="H659" s="2">
        <v>186.01599999999999</v>
      </c>
      <c r="I659" s="2">
        <v>185.887</v>
      </c>
      <c r="J659" s="2">
        <v>186.17400000000001</v>
      </c>
      <c r="L659" s="2">
        <f t="shared" ref="L659:L674" si="57">SUM((F659+G659+H659+I659+J659)/5)</f>
        <v>186.08240000000001</v>
      </c>
      <c r="M659" s="2">
        <f t="shared" ref="M659:M674" si="58">SUM(L659/1000)</f>
        <v>0.18608240000000001</v>
      </c>
      <c r="O659" s="2">
        <f>SUM($L$659/L659)</f>
        <v>1</v>
      </c>
    </row>
    <row r="660" spans="2:15" x14ac:dyDescent="0.2">
      <c r="B660" s="9">
        <v>2</v>
      </c>
      <c r="D660" s="3"/>
      <c r="F660" s="17">
        <v>113.048</v>
      </c>
      <c r="G660" s="2">
        <v>112.68</v>
      </c>
      <c r="H660" s="2">
        <v>112.90300000000001</v>
      </c>
      <c r="I660" s="2">
        <v>112.851</v>
      </c>
      <c r="J660" s="2">
        <v>112.821</v>
      </c>
      <c r="L660" s="2">
        <f t="shared" si="57"/>
        <v>112.86060000000001</v>
      </c>
      <c r="M660" s="2">
        <f t="shared" si="58"/>
        <v>0.11286060000000001</v>
      </c>
      <c r="O660" s="2">
        <f>SUM($L$659/L660)</f>
        <v>1.648780885446294</v>
      </c>
    </row>
    <row r="661" spans="2:15" x14ac:dyDescent="0.2">
      <c r="B661" s="9">
        <v>3</v>
      </c>
      <c r="D661" s="3"/>
      <c r="F661" s="17">
        <v>68.700999999999993</v>
      </c>
      <c r="G661" s="2">
        <v>68.879000000000005</v>
      </c>
      <c r="H661" s="2">
        <v>68.896000000000001</v>
      </c>
      <c r="I661" s="2">
        <v>69.040999999999997</v>
      </c>
      <c r="J661" s="2">
        <v>68.988</v>
      </c>
      <c r="L661" s="2">
        <f t="shared" si="57"/>
        <v>68.900999999999996</v>
      </c>
      <c r="M661" s="2">
        <f t="shared" si="58"/>
        <v>6.890099999999999E-2</v>
      </c>
      <c r="O661" s="2">
        <f>SUM($L$659/L661)</f>
        <v>2.7007213247993502</v>
      </c>
    </row>
    <row r="662" spans="2:15" x14ac:dyDescent="0.2">
      <c r="B662" s="9">
        <v>4</v>
      </c>
      <c r="D662" s="3"/>
      <c r="F662" s="17">
        <v>68.239000000000004</v>
      </c>
      <c r="G662" s="2">
        <v>68.292000000000002</v>
      </c>
      <c r="H662" s="2">
        <v>68.233999999999995</v>
      </c>
      <c r="I662" s="2">
        <v>68.275000000000006</v>
      </c>
      <c r="J662" s="2">
        <v>68.352000000000004</v>
      </c>
      <c r="L662" s="2">
        <f t="shared" si="57"/>
        <v>68.278399999999991</v>
      </c>
      <c r="M662" s="2">
        <f t="shared" si="58"/>
        <v>6.8278399999999989E-2</v>
      </c>
      <c r="O662" s="2">
        <f t="shared" ref="O662:O674" si="59">SUM($L$659/L662)</f>
        <v>2.7253479870647239</v>
      </c>
    </row>
    <row r="663" spans="2:15" x14ac:dyDescent="0.2">
      <c r="B663" s="9">
        <v>5</v>
      </c>
      <c r="D663" s="3"/>
      <c r="F663" s="17">
        <v>40.773000000000003</v>
      </c>
      <c r="G663" s="2">
        <v>40.537999999999997</v>
      </c>
      <c r="H663" s="2">
        <v>40.814999999999998</v>
      </c>
      <c r="I663" s="2">
        <v>40.689</v>
      </c>
      <c r="J663" s="2">
        <v>40.738999999999997</v>
      </c>
      <c r="L663" s="2">
        <f t="shared" si="57"/>
        <v>40.710799999999999</v>
      </c>
      <c r="M663" s="2">
        <f t="shared" si="58"/>
        <v>4.0710799999999998E-2</v>
      </c>
      <c r="O663" s="2">
        <f t="shared" si="59"/>
        <v>4.5708362400149349</v>
      </c>
    </row>
    <row r="664" spans="2:15" x14ac:dyDescent="0.2">
      <c r="B664" s="9">
        <v>6</v>
      </c>
      <c r="D664" s="3"/>
      <c r="F664" s="17">
        <v>33.116999999999997</v>
      </c>
      <c r="G664" s="2">
        <v>32.71</v>
      </c>
      <c r="H664" s="2">
        <v>32.950000000000003</v>
      </c>
      <c r="I664" s="2">
        <v>32.920999999999999</v>
      </c>
      <c r="J664" s="2">
        <v>32.741999999999997</v>
      </c>
      <c r="L664" s="2">
        <f t="shared" si="57"/>
        <v>32.887999999999998</v>
      </c>
      <c r="M664" s="2">
        <f t="shared" si="58"/>
        <v>3.2888000000000001E-2</v>
      </c>
      <c r="O664" s="2">
        <f t="shared" si="59"/>
        <v>5.6580637314522022</v>
      </c>
    </row>
    <row r="665" spans="2:15" x14ac:dyDescent="0.2">
      <c r="B665" s="9">
        <v>7</v>
      </c>
      <c r="D665" s="3"/>
      <c r="F665" s="17">
        <v>28.283000000000001</v>
      </c>
      <c r="G665" s="2">
        <v>28.571000000000002</v>
      </c>
      <c r="H665" s="2">
        <v>28.545999999999999</v>
      </c>
      <c r="I665" s="2">
        <v>28.667000000000002</v>
      </c>
      <c r="J665" s="2">
        <v>28.629000000000001</v>
      </c>
      <c r="L665" s="2">
        <f t="shared" si="57"/>
        <v>28.539200000000001</v>
      </c>
      <c r="M665" s="2">
        <f t="shared" si="58"/>
        <v>2.8539200000000001E-2</v>
      </c>
      <c r="O665" s="2">
        <f t="shared" si="59"/>
        <v>6.5202388293995623</v>
      </c>
    </row>
    <row r="666" spans="2:15" x14ac:dyDescent="0.2">
      <c r="B666" s="9">
        <v>8</v>
      </c>
      <c r="D666" s="3"/>
      <c r="F666" s="17">
        <v>26.507000000000001</v>
      </c>
      <c r="G666" s="2">
        <v>26.536000000000001</v>
      </c>
      <c r="H666" s="2">
        <v>26.582999999999998</v>
      </c>
      <c r="I666" s="2">
        <v>26.675999999999998</v>
      </c>
      <c r="J666" s="2">
        <v>26.641999999999999</v>
      </c>
      <c r="L666" s="2">
        <f t="shared" si="57"/>
        <v>26.588800000000003</v>
      </c>
      <c r="M666" s="2">
        <f t="shared" si="58"/>
        <v>2.6588800000000003E-2</v>
      </c>
      <c r="O666" s="2">
        <f t="shared" si="59"/>
        <v>6.9985256950294854</v>
      </c>
    </row>
    <row r="667" spans="2:15" x14ac:dyDescent="0.2">
      <c r="B667" s="9">
        <v>9</v>
      </c>
      <c r="D667" s="3"/>
      <c r="F667" s="17">
        <v>22.577000000000002</v>
      </c>
      <c r="G667" s="2">
        <v>22.292999999999999</v>
      </c>
      <c r="H667" s="2">
        <v>22.335000000000001</v>
      </c>
      <c r="I667" s="2">
        <v>22.542999999999999</v>
      </c>
      <c r="J667" s="2">
        <v>22.361000000000001</v>
      </c>
      <c r="L667" s="2">
        <f t="shared" si="57"/>
        <v>22.421800000000005</v>
      </c>
      <c r="M667" s="2">
        <f t="shared" si="58"/>
        <v>2.2421800000000006E-2</v>
      </c>
      <c r="O667" s="2">
        <f t="shared" si="59"/>
        <v>8.2991731261540096</v>
      </c>
    </row>
    <row r="668" spans="2:15" x14ac:dyDescent="0.2">
      <c r="B668" s="9">
        <v>10</v>
      </c>
      <c r="D668" s="3"/>
      <c r="F668" s="17">
        <v>20.759</v>
      </c>
      <c r="G668" s="2">
        <v>20.789000000000001</v>
      </c>
      <c r="H668" s="2">
        <v>20.491</v>
      </c>
      <c r="I668" s="2">
        <v>20.803999999999998</v>
      </c>
      <c r="J668" s="2">
        <v>20.687000000000001</v>
      </c>
      <c r="L668" s="2">
        <f t="shared" si="57"/>
        <v>20.706</v>
      </c>
      <c r="M668" s="2">
        <f t="shared" si="58"/>
        <v>2.0705999999999999E-2</v>
      </c>
      <c r="O668" s="2">
        <f t="shared" si="59"/>
        <v>8.9868830290736987</v>
      </c>
    </row>
    <row r="669" spans="2:15" x14ac:dyDescent="0.2">
      <c r="B669" s="9">
        <v>11</v>
      </c>
      <c r="D669" s="3"/>
      <c r="F669" s="17">
        <v>19.126999999999999</v>
      </c>
      <c r="G669" s="2">
        <v>19.146999999999998</v>
      </c>
      <c r="H669" s="2">
        <v>19.146000000000001</v>
      </c>
      <c r="I669" s="2">
        <v>19.042000000000002</v>
      </c>
      <c r="J669" s="2">
        <v>19.102</v>
      </c>
      <c r="L669" s="2">
        <f t="shared" si="57"/>
        <v>19.1128</v>
      </c>
      <c r="M669" s="2">
        <f t="shared" si="58"/>
        <v>1.9112799999999999E-2</v>
      </c>
      <c r="O669" s="2">
        <f t="shared" si="59"/>
        <v>9.7360093759156179</v>
      </c>
    </row>
    <row r="670" spans="2:15" x14ac:dyDescent="0.2">
      <c r="B670" s="9">
        <v>12</v>
      </c>
      <c r="D670" s="3"/>
      <c r="F670" s="17">
        <v>19.504000000000001</v>
      </c>
      <c r="G670" s="2">
        <v>19.509</v>
      </c>
      <c r="H670" s="2">
        <v>19.385000000000002</v>
      </c>
      <c r="I670" s="2">
        <v>19.411999999999999</v>
      </c>
      <c r="J670" s="2">
        <v>19.844000000000001</v>
      </c>
      <c r="L670" s="2">
        <f t="shared" si="57"/>
        <v>19.530799999999999</v>
      </c>
      <c r="M670" s="2">
        <f t="shared" si="58"/>
        <v>1.9530800000000001E-2</v>
      </c>
      <c r="O670" s="2">
        <f t="shared" si="59"/>
        <v>9.527638396788662</v>
      </c>
    </row>
    <row r="671" spans="2:15" x14ac:dyDescent="0.2">
      <c r="B671" s="9">
        <v>13</v>
      </c>
      <c r="D671" s="3"/>
      <c r="F671" s="17">
        <v>18.027000000000001</v>
      </c>
      <c r="G671" s="2">
        <v>18.097999999999999</v>
      </c>
      <c r="H671" s="2">
        <v>18.247</v>
      </c>
      <c r="I671" s="2">
        <v>18.260000000000002</v>
      </c>
      <c r="J671" s="2">
        <v>17.998999999999999</v>
      </c>
      <c r="L671" s="2">
        <f t="shared" si="57"/>
        <v>18.126200000000001</v>
      </c>
      <c r="M671" s="2">
        <f t="shared" si="58"/>
        <v>1.8126200000000002E-2</v>
      </c>
      <c r="O671" s="2">
        <f t="shared" si="59"/>
        <v>10.265935496684357</v>
      </c>
    </row>
    <row r="672" spans="2:15" x14ac:dyDescent="0.2">
      <c r="B672" s="9">
        <v>14</v>
      </c>
      <c r="D672" s="3"/>
      <c r="F672" s="17">
        <v>16.477</v>
      </c>
      <c r="G672" s="2">
        <v>16.11</v>
      </c>
      <c r="H672" s="2">
        <v>16.216999999999999</v>
      </c>
      <c r="I672" s="2">
        <v>16.367000000000001</v>
      </c>
      <c r="J672" s="2">
        <v>16.292000000000002</v>
      </c>
      <c r="L672" s="2">
        <f t="shared" si="57"/>
        <v>16.2926</v>
      </c>
      <c r="M672" s="2">
        <f t="shared" si="58"/>
        <v>1.6292600000000001E-2</v>
      </c>
      <c r="O672" s="2">
        <f t="shared" si="59"/>
        <v>11.421283281980777</v>
      </c>
    </row>
    <row r="673" spans="2:15" x14ac:dyDescent="0.2">
      <c r="B673" s="9">
        <v>15</v>
      </c>
      <c r="D673" s="3"/>
      <c r="F673" s="17">
        <v>15.747</v>
      </c>
      <c r="G673" s="2">
        <v>15.46</v>
      </c>
      <c r="H673" s="2">
        <v>15.839</v>
      </c>
      <c r="I673" s="2">
        <v>15.603999999999999</v>
      </c>
      <c r="J673" s="2">
        <v>16.16</v>
      </c>
      <c r="L673" s="2">
        <f t="shared" si="57"/>
        <v>15.762</v>
      </c>
      <c r="M673" s="2">
        <f t="shared" si="58"/>
        <v>1.5762000000000002E-2</v>
      </c>
      <c r="O673" s="2">
        <f t="shared" si="59"/>
        <v>11.805760690267732</v>
      </c>
    </row>
    <row r="674" spans="2:15" x14ac:dyDescent="0.2">
      <c r="B674" s="9">
        <v>16</v>
      </c>
      <c r="D674" s="3"/>
      <c r="F674" s="17">
        <v>15.119</v>
      </c>
      <c r="G674" s="2">
        <v>15.138999999999999</v>
      </c>
      <c r="H674" s="2">
        <v>15.138999999999999</v>
      </c>
      <c r="I674" s="2">
        <v>14.978999999999999</v>
      </c>
      <c r="J674" s="2">
        <v>15.212</v>
      </c>
      <c r="L674" s="2">
        <f t="shared" si="57"/>
        <v>15.117599999999999</v>
      </c>
      <c r="M674" s="2">
        <f t="shared" si="58"/>
        <v>1.51176E-2</v>
      </c>
      <c r="O674" s="2">
        <f t="shared" si="59"/>
        <v>12.30899084510769</v>
      </c>
    </row>
    <row r="675" spans="2:15" x14ac:dyDescent="0.2">
      <c r="B675" s="3"/>
      <c r="D675" s="3"/>
      <c r="F675" s="7"/>
      <c r="G675" s="2"/>
      <c r="H675" s="2"/>
      <c r="I675" s="2"/>
      <c r="J675" s="2"/>
      <c r="L675" s="2"/>
      <c r="M675" s="2"/>
    </row>
    <row r="677" spans="2:15" x14ac:dyDescent="0.2">
      <c r="B677" s="5" t="s">
        <v>2</v>
      </c>
      <c r="D677" s="1" t="s">
        <v>39</v>
      </c>
    </row>
    <row r="679" spans="2:15" x14ac:dyDescent="0.2">
      <c r="B679" s="5" t="s">
        <v>3</v>
      </c>
      <c r="D679" t="s">
        <v>34</v>
      </c>
    </row>
    <row r="680" spans="2:15" x14ac:dyDescent="0.2">
      <c r="H680" t="s">
        <v>0</v>
      </c>
    </row>
    <row r="682" spans="2:15" x14ac:dyDescent="0.2">
      <c r="B682" s="4" t="s">
        <v>6</v>
      </c>
      <c r="F682" s="4">
        <v>1</v>
      </c>
      <c r="G682" s="4">
        <v>2</v>
      </c>
      <c r="H682" s="4">
        <v>3</v>
      </c>
      <c r="I682" s="4">
        <v>4</v>
      </c>
      <c r="J682" s="4">
        <v>5</v>
      </c>
      <c r="L682" s="4" t="s">
        <v>1</v>
      </c>
      <c r="M682" s="4" t="s">
        <v>4</v>
      </c>
      <c r="O682" s="4" t="s">
        <v>210</v>
      </c>
    </row>
    <row r="684" spans="2:15" x14ac:dyDescent="0.2">
      <c r="B684" s="9">
        <v>1</v>
      </c>
      <c r="D684" s="3"/>
      <c r="F684" s="17">
        <v>211.37899999999999</v>
      </c>
      <c r="G684" s="2">
        <v>210.983</v>
      </c>
      <c r="H684" s="2">
        <v>210.72800000000001</v>
      </c>
      <c r="I684" s="2">
        <v>210.76900000000001</v>
      </c>
      <c r="J684" s="2">
        <v>210.68100000000001</v>
      </c>
      <c r="L684" s="2">
        <f t="shared" ref="L684:L699" si="60">SUM((F684+G684+H684+I684+J684)/5)</f>
        <v>210.90799999999999</v>
      </c>
      <c r="M684" s="2">
        <f t="shared" ref="M684:M699" si="61">SUM(L684/1000)</f>
        <v>0.21090799999999998</v>
      </c>
      <c r="O684" s="2">
        <f>SUM($L$684/L684)</f>
        <v>1</v>
      </c>
    </row>
    <row r="685" spans="2:15" x14ac:dyDescent="0.2">
      <c r="B685" s="9">
        <v>2</v>
      </c>
      <c r="D685" s="3"/>
      <c r="F685" s="17">
        <v>183.09</v>
      </c>
      <c r="G685" s="2">
        <v>183.214</v>
      </c>
      <c r="H685" s="2">
        <v>183.161</v>
      </c>
      <c r="I685" s="2">
        <v>183.12700000000001</v>
      </c>
      <c r="J685" s="2">
        <v>183.06800000000001</v>
      </c>
      <c r="L685" s="2">
        <f t="shared" si="60"/>
        <v>183.13199999999998</v>
      </c>
      <c r="M685" s="2">
        <f t="shared" si="61"/>
        <v>0.18313199999999999</v>
      </c>
      <c r="O685" s="2">
        <f>SUM($L$684/L685)</f>
        <v>1.1516720179979469</v>
      </c>
    </row>
    <row r="686" spans="2:15" x14ac:dyDescent="0.2">
      <c r="B686" s="9">
        <v>3</v>
      </c>
      <c r="D686" s="3"/>
      <c r="F686" s="17">
        <v>100.4</v>
      </c>
      <c r="G686" s="2">
        <v>100.21599999999999</v>
      </c>
      <c r="H686" s="2">
        <v>100.319</v>
      </c>
      <c r="I686" s="2">
        <v>100.377</v>
      </c>
      <c r="J686" s="2">
        <v>100.376</v>
      </c>
      <c r="L686" s="2">
        <f t="shared" si="60"/>
        <v>100.33759999999999</v>
      </c>
      <c r="M686" s="2">
        <f t="shared" si="61"/>
        <v>0.1003376</v>
      </c>
      <c r="O686" s="2">
        <f>SUM($L$684/L686)</f>
        <v>2.1019837030186093</v>
      </c>
    </row>
    <row r="687" spans="2:15" x14ac:dyDescent="0.2">
      <c r="B687" s="9">
        <v>4</v>
      </c>
      <c r="D687" s="3"/>
      <c r="F687" s="17">
        <v>79.599000000000004</v>
      </c>
      <c r="G687" s="2">
        <v>79.77</v>
      </c>
      <c r="H687" s="2">
        <v>79.408000000000001</v>
      </c>
      <c r="I687" s="2">
        <v>79.587000000000003</v>
      </c>
      <c r="J687" s="2">
        <v>79.665000000000006</v>
      </c>
      <c r="L687" s="2">
        <f t="shared" si="60"/>
        <v>79.605800000000002</v>
      </c>
      <c r="M687" s="2">
        <f t="shared" si="61"/>
        <v>7.9605800000000004E-2</v>
      </c>
      <c r="O687" s="2">
        <f t="shared" ref="O687:O699" si="62">SUM($L$684/L687)</f>
        <v>2.6494049428559223</v>
      </c>
    </row>
    <row r="688" spans="2:15" x14ac:dyDescent="0.2">
      <c r="B688" s="9">
        <v>5</v>
      </c>
      <c r="D688" s="3"/>
      <c r="F688" s="17">
        <v>71.905000000000001</v>
      </c>
      <c r="G688" s="2">
        <v>71.983999999999995</v>
      </c>
      <c r="H688" s="2">
        <v>71.992999999999995</v>
      </c>
      <c r="I688" s="2">
        <v>71.873999999999995</v>
      </c>
      <c r="J688" s="2">
        <v>71.972999999999999</v>
      </c>
      <c r="L688" s="2">
        <f t="shared" si="60"/>
        <v>71.945799999999991</v>
      </c>
      <c r="M688" s="2">
        <f t="shared" si="61"/>
        <v>7.194579999999999E-2</v>
      </c>
      <c r="O688" s="2">
        <f t="shared" si="62"/>
        <v>2.9314845341910161</v>
      </c>
    </row>
    <row r="689" spans="2:15" x14ac:dyDescent="0.2">
      <c r="B689" s="9">
        <v>6</v>
      </c>
      <c r="D689" s="3"/>
      <c r="F689" s="17">
        <v>36.228000000000002</v>
      </c>
      <c r="G689" s="2">
        <v>36.529000000000003</v>
      </c>
      <c r="H689" s="2">
        <v>36.192999999999998</v>
      </c>
      <c r="I689" s="2">
        <v>36.588000000000001</v>
      </c>
      <c r="J689" s="2">
        <v>36.24</v>
      </c>
      <c r="L689" s="2">
        <f t="shared" si="60"/>
        <v>36.355600000000003</v>
      </c>
      <c r="M689" s="2">
        <f t="shared" si="61"/>
        <v>3.6355600000000002E-2</v>
      </c>
      <c r="O689" s="2">
        <f t="shared" si="62"/>
        <v>5.8012520767089519</v>
      </c>
    </row>
    <row r="690" spans="2:15" x14ac:dyDescent="0.2">
      <c r="B690" s="9">
        <v>7</v>
      </c>
      <c r="D690" s="3"/>
      <c r="F690" s="17">
        <v>32.764000000000003</v>
      </c>
      <c r="G690" s="2">
        <v>32.631</v>
      </c>
      <c r="H690" s="2">
        <v>32.749000000000002</v>
      </c>
      <c r="I690" s="2">
        <v>32.72</v>
      </c>
      <c r="J690" s="2">
        <v>32.552</v>
      </c>
      <c r="L690" s="2">
        <f t="shared" si="60"/>
        <v>32.683199999999999</v>
      </c>
      <c r="M690" s="2">
        <f t="shared" si="61"/>
        <v>3.2683200000000003E-2</v>
      </c>
      <c r="O690" s="2">
        <f t="shared" si="62"/>
        <v>6.4531012875116263</v>
      </c>
    </row>
    <row r="691" spans="2:15" x14ac:dyDescent="0.2">
      <c r="B691" s="9">
        <v>8</v>
      </c>
      <c r="D691" s="3"/>
      <c r="F691" s="17">
        <v>35.765000000000001</v>
      </c>
      <c r="G691" s="2">
        <v>35.692999999999998</v>
      </c>
      <c r="H691" s="2">
        <v>35.753999999999998</v>
      </c>
      <c r="I691" s="2">
        <v>35.655999999999999</v>
      </c>
      <c r="J691" s="2">
        <v>35.68</v>
      </c>
      <c r="L691" s="2">
        <f t="shared" si="60"/>
        <v>35.709600000000002</v>
      </c>
      <c r="M691" s="2">
        <f t="shared" si="61"/>
        <v>3.5709600000000001E-2</v>
      </c>
      <c r="O691" s="2">
        <f t="shared" si="62"/>
        <v>5.9061988932947997</v>
      </c>
    </row>
    <row r="692" spans="2:15" x14ac:dyDescent="0.2">
      <c r="B692" s="9">
        <v>9</v>
      </c>
      <c r="D692" s="3"/>
      <c r="F692" s="17">
        <v>26.457999999999998</v>
      </c>
      <c r="G692" s="2">
        <v>26.324999999999999</v>
      </c>
      <c r="H692" s="2">
        <v>26.454999999999998</v>
      </c>
      <c r="I692" s="2">
        <v>26.469000000000001</v>
      </c>
      <c r="J692" s="2">
        <v>26.384</v>
      </c>
      <c r="L692" s="2">
        <f t="shared" si="60"/>
        <v>26.418200000000002</v>
      </c>
      <c r="M692" s="2">
        <f t="shared" si="61"/>
        <v>2.6418200000000003E-2</v>
      </c>
      <c r="O692" s="2">
        <f t="shared" si="62"/>
        <v>7.9834356617786213</v>
      </c>
    </row>
    <row r="693" spans="2:15" x14ac:dyDescent="0.2">
      <c r="B693" s="9">
        <v>10</v>
      </c>
      <c r="D693" s="3"/>
      <c r="F693" s="17">
        <v>24.257000000000001</v>
      </c>
      <c r="G693" s="2">
        <v>24.181999999999999</v>
      </c>
      <c r="H693" s="2">
        <v>24.361999999999998</v>
      </c>
      <c r="I693" s="2">
        <v>23.931999999999999</v>
      </c>
      <c r="J693" s="2">
        <v>24.151</v>
      </c>
      <c r="L693" s="2">
        <f t="shared" si="60"/>
        <v>24.1768</v>
      </c>
      <c r="M693" s="2">
        <f t="shared" si="61"/>
        <v>2.4176800000000002E-2</v>
      </c>
      <c r="O693" s="2">
        <f t="shared" si="62"/>
        <v>8.7235697031865254</v>
      </c>
    </row>
    <row r="694" spans="2:15" x14ac:dyDescent="0.2">
      <c r="B694" s="9">
        <v>11</v>
      </c>
      <c r="D694" s="3"/>
      <c r="F694" s="17">
        <v>22.015000000000001</v>
      </c>
      <c r="G694" s="2">
        <v>21.867999999999999</v>
      </c>
      <c r="H694" s="2">
        <v>21.998000000000001</v>
      </c>
      <c r="I694" s="2">
        <v>22.074000000000002</v>
      </c>
      <c r="J694" s="2">
        <v>21.664000000000001</v>
      </c>
      <c r="L694" s="2">
        <f t="shared" si="60"/>
        <v>21.9238</v>
      </c>
      <c r="M694" s="2">
        <f t="shared" si="61"/>
        <v>2.19238E-2</v>
      </c>
      <c r="O694" s="2">
        <f t="shared" si="62"/>
        <v>9.6200476194820244</v>
      </c>
    </row>
    <row r="695" spans="2:15" x14ac:dyDescent="0.2">
      <c r="B695" s="9">
        <v>12</v>
      </c>
      <c r="D695" s="3"/>
      <c r="F695" s="17">
        <v>20.75</v>
      </c>
      <c r="G695" s="2">
        <v>20.766999999999999</v>
      </c>
      <c r="H695" s="2">
        <v>20.702000000000002</v>
      </c>
      <c r="I695" s="2">
        <v>20.638999999999999</v>
      </c>
      <c r="J695" s="2">
        <v>20.655000000000001</v>
      </c>
      <c r="L695" s="2">
        <f t="shared" si="60"/>
        <v>20.702599999999997</v>
      </c>
      <c r="M695" s="2">
        <f t="shared" si="61"/>
        <v>2.0702599999999998E-2</v>
      </c>
      <c r="O695" s="2">
        <f t="shared" si="62"/>
        <v>10.187512679566819</v>
      </c>
    </row>
    <row r="696" spans="2:15" x14ac:dyDescent="0.2">
      <c r="B696" s="9">
        <v>13</v>
      </c>
      <c r="D696" s="3"/>
      <c r="F696" s="17">
        <v>20.198</v>
      </c>
      <c r="G696" s="2">
        <v>20.419</v>
      </c>
      <c r="H696" s="2">
        <v>20.178999999999998</v>
      </c>
      <c r="I696" s="2">
        <v>20.3</v>
      </c>
      <c r="J696" s="2">
        <v>20.163</v>
      </c>
      <c r="L696" s="2">
        <f t="shared" si="60"/>
        <v>20.251799999999999</v>
      </c>
      <c r="M696" s="2">
        <f t="shared" si="61"/>
        <v>2.02518E-2</v>
      </c>
      <c r="O696" s="2">
        <f t="shared" si="62"/>
        <v>10.414284162395441</v>
      </c>
    </row>
    <row r="697" spans="2:15" x14ac:dyDescent="0.2">
      <c r="B697" s="9">
        <v>14</v>
      </c>
      <c r="D697" s="3"/>
      <c r="F697" s="17">
        <v>18.567</v>
      </c>
      <c r="G697" s="2">
        <v>18.462</v>
      </c>
      <c r="H697" s="2">
        <v>18.594000000000001</v>
      </c>
      <c r="I697" s="2">
        <v>18.582000000000001</v>
      </c>
      <c r="J697" s="2">
        <v>18.425000000000001</v>
      </c>
      <c r="L697" s="2">
        <f t="shared" si="60"/>
        <v>18.526</v>
      </c>
      <c r="M697" s="2">
        <f t="shared" si="61"/>
        <v>1.8526000000000001E-2</v>
      </c>
      <c r="O697" s="2">
        <f t="shared" si="62"/>
        <v>11.384432689193565</v>
      </c>
    </row>
    <row r="698" spans="2:15" x14ac:dyDescent="0.2">
      <c r="B698" s="9">
        <v>15</v>
      </c>
      <c r="D698" s="3"/>
      <c r="F698" s="17">
        <v>17.962</v>
      </c>
      <c r="G698" s="2">
        <v>17.989000000000001</v>
      </c>
      <c r="H698" s="2">
        <v>17.994</v>
      </c>
      <c r="I698" s="2">
        <v>17.986000000000001</v>
      </c>
      <c r="J698" s="2">
        <v>18.138000000000002</v>
      </c>
      <c r="L698" s="2">
        <f t="shared" si="60"/>
        <v>18.0138</v>
      </c>
      <c r="M698" s="2">
        <f t="shared" si="61"/>
        <v>1.80138E-2</v>
      </c>
      <c r="O698" s="2">
        <f t="shared" si="62"/>
        <v>11.708134874374091</v>
      </c>
    </row>
    <row r="699" spans="2:15" x14ac:dyDescent="0.2">
      <c r="B699" s="9">
        <v>16</v>
      </c>
      <c r="D699" s="3"/>
      <c r="F699" s="17">
        <v>17.152999999999999</v>
      </c>
      <c r="G699" s="2">
        <v>16.646000000000001</v>
      </c>
      <c r="H699" s="2">
        <v>16.684000000000001</v>
      </c>
      <c r="I699" s="2">
        <v>16.777000000000001</v>
      </c>
      <c r="J699" s="2">
        <v>16.719000000000001</v>
      </c>
      <c r="L699" s="2">
        <f t="shared" si="60"/>
        <v>16.795800000000003</v>
      </c>
      <c r="M699" s="2">
        <f t="shared" si="61"/>
        <v>1.6795800000000003E-2</v>
      </c>
      <c r="O699" s="2">
        <f t="shared" si="62"/>
        <v>12.55718691577656</v>
      </c>
    </row>
    <row r="702" spans="2:15" x14ac:dyDescent="0.2">
      <c r="B702" s="5" t="s">
        <v>2</v>
      </c>
      <c r="D702" s="1" t="s">
        <v>70</v>
      </c>
    </row>
    <row r="704" spans="2:15" x14ac:dyDescent="0.2">
      <c r="B704" s="5" t="s">
        <v>3</v>
      </c>
      <c r="D704" t="s">
        <v>65</v>
      </c>
    </row>
    <row r="705" spans="2:15" x14ac:dyDescent="0.2">
      <c r="H705" t="s">
        <v>0</v>
      </c>
    </row>
    <row r="707" spans="2:15" x14ac:dyDescent="0.2">
      <c r="B707" s="4" t="s">
        <v>6</v>
      </c>
      <c r="F707" s="4">
        <v>1</v>
      </c>
      <c r="G707" s="4">
        <v>2</v>
      </c>
      <c r="H707" s="4">
        <v>3</v>
      </c>
      <c r="I707" s="4">
        <v>4</v>
      </c>
      <c r="J707" s="4">
        <v>5</v>
      </c>
      <c r="L707" s="4" t="s">
        <v>1</v>
      </c>
      <c r="M707" s="4" t="s">
        <v>4</v>
      </c>
      <c r="O707" s="4" t="s">
        <v>210</v>
      </c>
    </row>
    <row r="709" spans="2:15" x14ac:dyDescent="0.2">
      <c r="B709" s="9">
        <v>1</v>
      </c>
      <c r="D709" s="3"/>
      <c r="F709" s="17">
        <v>387.12299999999999</v>
      </c>
      <c r="G709" s="2">
        <v>386.30599999999998</v>
      </c>
      <c r="H709" s="2">
        <v>386.53500000000003</v>
      </c>
      <c r="I709" s="2">
        <v>386.19400000000002</v>
      </c>
      <c r="J709" s="2">
        <v>386.32600000000002</v>
      </c>
      <c r="L709" s="2">
        <f t="shared" ref="L709:L724" si="63">SUM((F709+G709+H709+I709+J709)/5)</f>
        <v>386.49680000000001</v>
      </c>
      <c r="M709" s="2">
        <f t="shared" ref="M709:M724" si="64">SUM(L709/1000)</f>
        <v>0.38649680000000003</v>
      </c>
      <c r="O709" s="2">
        <f>SUM($L$709/L709)</f>
        <v>1</v>
      </c>
    </row>
    <row r="710" spans="2:15" x14ac:dyDescent="0.2">
      <c r="B710" s="9">
        <v>2</v>
      </c>
      <c r="D710" s="3"/>
      <c r="F710" s="17">
        <v>188.423</v>
      </c>
      <c r="G710" s="2">
        <v>188.03200000000001</v>
      </c>
      <c r="H710" s="2">
        <v>188.32</v>
      </c>
      <c r="I710" s="2">
        <v>188.28399999999999</v>
      </c>
      <c r="J710" s="2">
        <v>188.09200000000001</v>
      </c>
      <c r="L710" s="2">
        <f t="shared" si="63"/>
        <v>188.23020000000002</v>
      </c>
      <c r="M710" s="2">
        <f t="shared" si="64"/>
        <v>0.18823020000000001</v>
      </c>
      <c r="O710" s="2">
        <f>SUM($L$709/L710)</f>
        <v>2.0533198179675733</v>
      </c>
    </row>
    <row r="711" spans="2:15" x14ac:dyDescent="0.2">
      <c r="B711" s="9">
        <v>3</v>
      </c>
      <c r="D711" s="3"/>
      <c r="F711" s="17">
        <v>113.929</v>
      </c>
      <c r="G711" s="2">
        <v>113.94</v>
      </c>
      <c r="H711" s="2">
        <v>113.965</v>
      </c>
      <c r="I711" s="2">
        <v>113.928</v>
      </c>
      <c r="J711" s="2">
        <v>113.78100000000001</v>
      </c>
      <c r="L711" s="2">
        <f t="shared" si="63"/>
        <v>113.90860000000001</v>
      </c>
      <c r="M711" s="2">
        <f t="shared" si="64"/>
        <v>0.11390860000000001</v>
      </c>
      <c r="O711" s="2">
        <f>SUM($L$709/L711)</f>
        <v>3.3930431942803265</v>
      </c>
    </row>
    <row r="712" spans="2:15" x14ac:dyDescent="0.2">
      <c r="B712" s="9">
        <v>4</v>
      </c>
      <c r="D712" s="3"/>
      <c r="F712" s="17">
        <v>74.923000000000002</v>
      </c>
      <c r="G712" s="2">
        <v>74.911000000000001</v>
      </c>
      <c r="H712" s="2">
        <v>74.893000000000001</v>
      </c>
      <c r="I712" s="2">
        <v>74.906000000000006</v>
      </c>
      <c r="J712" s="2">
        <v>75.02</v>
      </c>
      <c r="L712" s="2">
        <f t="shared" si="63"/>
        <v>74.930599999999998</v>
      </c>
      <c r="M712" s="2">
        <f t="shared" si="64"/>
        <v>7.49306E-2</v>
      </c>
      <c r="O712" s="2">
        <f t="shared" ref="O712:O724" si="65">SUM($L$709/L712)</f>
        <v>5.1580635948464311</v>
      </c>
    </row>
    <row r="713" spans="2:15" x14ac:dyDescent="0.2">
      <c r="B713" s="9">
        <v>5</v>
      </c>
      <c r="D713" s="3"/>
      <c r="F713" s="17">
        <v>66.221000000000004</v>
      </c>
      <c r="G713" s="2">
        <v>66.108999999999995</v>
      </c>
      <c r="H713" s="2">
        <v>66.224000000000004</v>
      </c>
      <c r="I713" s="2">
        <v>66.248000000000005</v>
      </c>
      <c r="J713" s="2">
        <v>66.058000000000007</v>
      </c>
      <c r="L713" s="2">
        <f t="shared" si="63"/>
        <v>66.171999999999997</v>
      </c>
      <c r="M713" s="2">
        <f t="shared" si="64"/>
        <v>6.6171999999999995E-2</v>
      </c>
      <c r="O713" s="2">
        <f t="shared" si="65"/>
        <v>5.8407906667472647</v>
      </c>
    </row>
    <row r="714" spans="2:15" x14ac:dyDescent="0.2">
      <c r="B714" s="9">
        <v>6</v>
      </c>
      <c r="D714" s="3"/>
      <c r="F714" s="17">
        <v>43.889000000000003</v>
      </c>
      <c r="G714" s="2">
        <v>43.706000000000003</v>
      </c>
      <c r="H714" s="2">
        <v>43.555</v>
      </c>
      <c r="I714" s="2">
        <v>43.872</v>
      </c>
      <c r="J714" s="2">
        <v>43.515000000000001</v>
      </c>
      <c r="L714" s="2">
        <f t="shared" si="63"/>
        <v>43.707399999999993</v>
      </c>
      <c r="M714" s="2">
        <f t="shared" si="64"/>
        <v>4.3707399999999993E-2</v>
      </c>
      <c r="O714" s="2">
        <f t="shared" si="65"/>
        <v>8.8428229544653778</v>
      </c>
    </row>
    <row r="715" spans="2:15" x14ac:dyDescent="0.2">
      <c r="B715" s="9">
        <v>7</v>
      </c>
      <c r="D715" s="3"/>
      <c r="F715" s="17">
        <v>34.066000000000003</v>
      </c>
      <c r="G715" s="2">
        <v>34.073</v>
      </c>
      <c r="H715" s="2">
        <v>33.972000000000001</v>
      </c>
      <c r="I715" s="2">
        <v>33.982999999999997</v>
      </c>
      <c r="J715" s="2">
        <v>33.905000000000001</v>
      </c>
      <c r="L715" s="2">
        <f t="shared" si="63"/>
        <v>33.999800000000008</v>
      </c>
      <c r="M715" s="2">
        <f t="shared" si="64"/>
        <v>3.3999800000000011E-2</v>
      </c>
      <c r="O715" s="2">
        <f t="shared" si="65"/>
        <v>11.367619809528289</v>
      </c>
    </row>
    <row r="716" spans="2:15" x14ac:dyDescent="0.2">
      <c r="B716" s="9">
        <v>8</v>
      </c>
      <c r="D716" s="3"/>
      <c r="F716" s="17">
        <v>28.451000000000001</v>
      </c>
      <c r="G716" s="2">
        <v>28.655999999999999</v>
      </c>
      <c r="H716" s="2">
        <v>28.437000000000001</v>
      </c>
      <c r="I716" s="2">
        <v>28.611999999999998</v>
      </c>
      <c r="J716" s="2">
        <v>28.318000000000001</v>
      </c>
      <c r="L716" s="2">
        <f t="shared" si="63"/>
        <v>28.494799999999998</v>
      </c>
      <c r="M716" s="2">
        <f t="shared" si="64"/>
        <v>2.8494799999999997E-2</v>
      </c>
      <c r="O716" s="2">
        <f t="shared" si="65"/>
        <v>13.563766020466893</v>
      </c>
    </row>
    <row r="717" spans="2:15" x14ac:dyDescent="0.2">
      <c r="B717" s="9">
        <v>9</v>
      </c>
      <c r="D717" s="3"/>
      <c r="F717" s="17">
        <v>27.43</v>
      </c>
      <c r="G717" s="2">
        <v>27.347000000000001</v>
      </c>
      <c r="H717" s="2">
        <v>27.385999999999999</v>
      </c>
      <c r="I717" s="2">
        <v>27.35</v>
      </c>
      <c r="J717" s="2">
        <v>27.384</v>
      </c>
      <c r="L717" s="2">
        <f t="shared" si="63"/>
        <v>27.379399999999997</v>
      </c>
      <c r="M717" s="2">
        <f t="shared" si="64"/>
        <v>2.7379399999999998E-2</v>
      </c>
      <c r="O717" s="2">
        <f t="shared" si="65"/>
        <v>14.116335639203198</v>
      </c>
    </row>
    <row r="718" spans="2:15" x14ac:dyDescent="0.2">
      <c r="B718" s="9">
        <v>10</v>
      </c>
      <c r="D718" s="3"/>
      <c r="F718" s="17">
        <v>27.058</v>
      </c>
      <c r="G718" s="2">
        <v>27.187999999999999</v>
      </c>
      <c r="H718" s="2">
        <v>27.184000000000001</v>
      </c>
      <c r="I718" s="2">
        <v>27.167999999999999</v>
      </c>
      <c r="J718" s="2">
        <v>27.295000000000002</v>
      </c>
      <c r="L718" s="2">
        <f t="shared" si="63"/>
        <v>27.178599999999996</v>
      </c>
      <c r="M718" s="2">
        <f t="shared" si="64"/>
        <v>2.7178599999999997E-2</v>
      </c>
      <c r="O718" s="2">
        <f t="shared" si="65"/>
        <v>14.220629465829736</v>
      </c>
    </row>
    <row r="719" spans="2:15" x14ac:dyDescent="0.2">
      <c r="B719" s="9">
        <v>11</v>
      </c>
      <c r="D719" s="3"/>
      <c r="F719" s="17">
        <v>23.681999999999999</v>
      </c>
      <c r="G719" s="2">
        <v>23.702000000000002</v>
      </c>
      <c r="H719" s="2">
        <v>23.774000000000001</v>
      </c>
      <c r="I719" s="2">
        <v>23.864999999999998</v>
      </c>
      <c r="J719" s="2">
        <v>23.866</v>
      </c>
      <c r="L719" s="2">
        <f t="shared" si="63"/>
        <v>23.777799999999999</v>
      </c>
      <c r="M719" s="2">
        <f t="shared" si="64"/>
        <v>2.3777799999999998E-2</v>
      </c>
      <c r="O719" s="2">
        <f t="shared" si="65"/>
        <v>16.254523126613901</v>
      </c>
    </row>
    <row r="720" spans="2:15" x14ac:dyDescent="0.2">
      <c r="B720" s="9">
        <v>12</v>
      </c>
      <c r="D720" s="3"/>
      <c r="F720" s="17">
        <v>22.655000000000001</v>
      </c>
      <c r="G720" s="2">
        <v>22.538</v>
      </c>
      <c r="H720" s="2">
        <v>22.393000000000001</v>
      </c>
      <c r="I720" s="2">
        <v>22.437999999999999</v>
      </c>
      <c r="J720" s="2">
        <v>22.427</v>
      </c>
      <c r="L720" s="2">
        <f t="shared" si="63"/>
        <v>22.490199999999998</v>
      </c>
      <c r="M720" s="2">
        <f t="shared" si="64"/>
        <v>2.2490199999999998E-2</v>
      </c>
      <c r="O720" s="2">
        <f t="shared" si="65"/>
        <v>17.185120630318984</v>
      </c>
    </row>
    <row r="721" spans="2:15" x14ac:dyDescent="0.2">
      <c r="B721" s="9">
        <v>13</v>
      </c>
      <c r="D721" s="3"/>
      <c r="F721" s="17">
        <v>20.701000000000001</v>
      </c>
      <c r="G721" s="2">
        <v>20.777000000000001</v>
      </c>
      <c r="H721" s="2">
        <v>20.933</v>
      </c>
      <c r="I721" s="2">
        <v>20.855</v>
      </c>
      <c r="J721" s="2">
        <v>20.734999999999999</v>
      </c>
      <c r="L721" s="2">
        <f t="shared" si="63"/>
        <v>20.8002</v>
      </c>
      <c r="M721" s="2">
        <f t="shared" si="64"/>
        <v>2.0800200000000001E-2</v>
      </c>
      <c r="O721" s="2">
        <f t="shared" si="65"/>
        <v>18.581398255786002</v>
      </c>
    </row>
    <row r="722" spans="2:15" x14ac:dyDescent="0.2">
      <c r="B722" s="9">
        <v>14</v>
      </c>
      <c r="D722" s="3"/>
      <c r="F722" s="17">
        <v>19.521000000000001</v>
      </c>
      <c r="G722" s="2">
        <v>19.547000000000001</v>
      </c>
      <c r="H722" s="2">
        <v>19.446000000000002</v>
      </c>
      <c r="I722" s="2">
        <v>19.52</v>
      </c>
      <c r="J722" s="2">
        <v>19.702999999999999</v>
      </c>
      <c r="L722" s="2">
        <f t="shared" si="63"/>
        <v>19.5474</v>
      </c>
      <c r="M722" s="2">
        <f t="shared" si="64"/>
        <v>1.9547399999999999E-2</v>
      </c>
      <c r="O722" s="2">
        <f t="shared" si="65"/>
        <v>19.772286851448275</v>
      </c>
    </row>
    <row r="723" spans="2:15" x14ac:dyDescent="0.2">
      <c r="B723" s="9">
        <v>15</v>
      </c>
      <c r="D723" s="3"/>
      <c r="F723" s="17">
        <v>19.359000000000002</v>
      </c>
      <c r="G723" s="2">
        <v>19.245000000000001</v>
      </c>
      <c r="H723" s="2">
        <v>19.346</v>
      </c>
      <c r="I723" s="2">
        <v>19.135000000000002</v>
      </c>
      <c r="J723" s="2">
        <v>19.38</v>
      </c>
      <c r="L723" s="2">
        <f t="shared" si="63"/>
        <v>19.292999999999999</v>
      </c>
      <c r="M723" s="2">
        <f t="shared" si="64"/>
        <v>1.9292999999999998E-2</v>
      </c>
      <c r="O723" s="2">
        <f t="shared" si="65"/>
        <v>20.033006790027471</v>
      </c>
    </row>
    <row r="724" spans="2:15" x14ac:dyDescent="0.2">
      <c r="B724" s="9">
        <v>16</v>
      </c>
      <c r="D724" s="3"/>
      <c r="F724" s="17">
        <v>18.922000000000001</v>
      </c>
      <c r="G724" s="2">
        <v>18.931000000000001</v>
      </c>
      <c r="H724" s="2">
        <v>18.754000000000001</v>
      </c>
      <c r="I724" s="2">
        <v>19.550999999999998</v>
      </c>
      <c r="J724" s="2">
        <v>18.966999999999999</v>
      </c>
      <c r="L724" s="2">
        <f t="shared" si="63"/>
        <v>19.024999999999999</v>
      </c>
      <c r="M724" s="2">
        <f t="shared" si="64"/>
        <v>1.9025E-2</v>
      </c>
      <c r="O724" s="2">
        <f t="shared" si="65"/>
        <v>20.315206307490147</v>
      </c>
    </row>
    <row r="727" spans="2:15" x14ac:dyDescent="0.2">
      <c r="B727" s="5" t="s">
        <v>2</v>
      </c>
      <c r="D727" s="1" t="s">
        <v>40</v>
      </c>
    </row>
    <row r="729" spans="2:15" x14ac:dyDescent="0.2">
      <c r="B729" s="5" t="s">
        <v>3</v>
      </c>
      <c r="D729" t="s">
        <v>35</v>
      </c>
    </row>
    <row r="730" spans="2:15" x14ac:dyDescent="0.2">
      <c r="H730" t="s">
        <v>0</v>
      </c>
    </row>
    <row r="732" spans="2:15" x14ac:dyDescent="0.2">
      <c r="B732" s="4" t="s">
        <v>6</v>
      </c>
      <c r="F732" s="4">
        <v>1</v>
      </c>
      <c r="G732" s="4">
        <v>2</v>
      </c>
      <c r="H732" s="4">
        <v>3</v>
      </c>
      <c r="I732" s="4">
        <v>4</v>
      </c>
      <c r="J732" s="4">
        <v>5</v>
      </c>
      <c r="L732" s="4" t="s">
        <v>1</v>
      </c>
      <c r="M732" s="4" t="s">
        <v>4</v>
      </c>
      <c r="O732" s="4" t="s">
        <v>210</v>
      </c>
    </row>
    <row r="734" spans="2:15" x14ac:dyDescent="0.2">
      <c r="B734" s="9">
        <v>1</v>
      </c>
      <c r="D734" s="3"/>
      <c r="F734" s="17">
        <v>520.20100000000002</v>
      </c>
      <c r="G734" s="2">
        <v>520.16800000000001</v>
      </c>
      <c r="H734" s="2">
        <v>519.98900000000003</v>
      </c>
      <c r="I734" s="2">
        <v>519.87800000000004</v>
      </c>
      <c r="J734" s="2">
        <v>520.13699999999994</v>
      </c>
      <c r="L734" s="2">
        <f t="shared" ref="L734:L749" si="66">SUM((F734+G734+H734+I734+J734)/5)</f>
        <v>520.07460000000015</v>
      </c>
      <c r="M734" s="2">
        <f t="shared" ref="M734:M749" si="67">SUM(L734/1000)</f>
        <v>0.52007460000000016</v>
      </c>
      <c r="O734" s="2">
        <f>SUM($L$734/L734)</f>
        <v>1</v>
      </c>
    </row>
    <row r="735" spans="2:15" x14ac:dyDescent="0.2">
      <c r="B735" s="9">
        <v>2</v>
      </c>
      <c r="D735" s="3"/>
      <c r="F735" s="17">
        <v>281.53500000000003</v>
      </c>
      <c r="G735" s="2">
        <v>281.89600000000002</v>
      </c>
      <c r="H735" s="2">
        <v>281.65899999999999</v>
      </c>
      <c r="I735" s="2">
        <v>281.44499999999999</v>
      </c>
      <c r="J735" s="2">
        <v>281.62400000000002</v>
      </c>
      <c r="L735" s="2">
        <f t="shared" si="66"/>
        <v>281.6318</v>
      </c>
      <c r="M735" s="2">
        <f t="shared" si="67"/>
        <v>0.28163179999999999</v>
      </c>
      <c r="O735" s="2">
        <f>SUM($L$734/L735)</f>
        <v>1.8466472891200503</v>
      </c>
    </row>
    <row r="736" spans="2:15" x14ac:dyDescent="0.2">
      <c r="B736" s="9">
        <v>3</v>
      </c>
      <c r="D736" s="3"/>
      <c r="F736" s="17">
        <v>158.91</v>
      </c>
      <c r="G736" s="2">
        <v>158.74100000000001</v>
      </c>
      <c r="H736" s="2">
        <v>158.73500000000001</v>
      </c>
      <c r="I736" s="2">
        <v>158.833</v>
      </c>
      <c r="J736" s="2">
        <v>158.85</v>
      </c>
      <c r="L736" s="2">
        <f t="shared" si="66"/>
        <v>158.81380000000001</v>
      </c>
      <c r="M736" s="2">
        <f t="shared" si="67"/>
        <v>0.1588138</v>
      </c>
      <c r="O736" s="2">
        <f t="shared" ref="O736:O749" si="68">SUM($L$734/L736)</f>
        <v>3.2747443861931398</v>
      </c>
    </row>
    <row r="737" spans="2:15" x14ac:dyDescent="0.2">
      <c r="B737" s="9">
        <v>4</v>
      </c>
      <c r="D737" s="3"/>
      <c r="F737" s="17">
        <v>113.491</v>
      </c>
      <c r="G737" s="2">
        <v>113.277</v>
      </c>
      <c r="H737" s="2">
        <v>113.325</v>
      </c>
      <c r="I737" s="2">
        <v>113.313</v>
      </c>
      <c r="J737" s="2">
        <v>113.416</v>
      </c>
      <c r="L737" s="2">
        <f t="shared" si="66"/>
        <v>113.3644</v>
      </c>
      <c r="M737" s="2">
        <f t="shared" si="67"/>
        <v>0.1133644</v>
      </c>
      <c r="O737" s="2">
        <f t="shared" si="68"/>
        <v>4.5876359774320701</v>
      </c>
    </row>
    <row r="738" spans="2:15" x14ac:dyDescent="0.2">
      <c r="B738" s="9">
        <v>5</v>
      </c>
      <c r="D738" s="3"/>
      <c r="F738" s="17">
        <v>70.27</v>
      </c>
      <c r="G738" s="2">
        <v>70.186999999999998</v>
      </c>
      <c r="H738" s="2">
        <v>70.346999999999994</v>
      </c>
      <c r="I738" s="2">
        <v>70.278999999999996</v>
      </c>
      <c r="J738" s="2">
        <v>70.325000000000003</v>
      </c>
      <c r="L738" s="2">
        <f t="shared" si="66"/>
        <v>70.281599999999997</v>
      </c>
      <c r="M738" s="2">
        <f t="shared" si="67"/>
        <v>7.02816E-2</v>
      </c>
      <c r="O738" s="2">
        <f t="shared" si="68"/>
        <v>7.3998685288894981</v>
      </c>
    </row>
    <row r="739" spans="2:15" x14ac:dyDescent="0.2">
      <c r="B739" s="9">
        <v>6</v>
      </c>
      <c r="D739" s="3"/>
      <c r="F739" s="17">
        <v>69.305999999999997</v>
      </c>
      <c r="G739" s="2">
        <v>69.483000000000004</v>
      </c>
      <c r="H739" s="2">
        <v>69.31</v>
      </c>
      <c r="I739" s="2">
        <v>69.402000000000001</v>
      </c>
      <c r="J739" s="2">
        <v>69.450999999999993</v>
      </c>
      <c r="L739" s="2">
        <f t="shared" si="66"/>
        <v>69.3904</v>
      </c>
      <c r="M739" s="2">
        <f t="shared" si="67"/>
        <v>6.9390400000000005E-2</v>
      </c>
      <c r="O739" s="2">
        <f t="shared" si="68"/>
        <v>7.4949070764832042</v>
      </c>
    </row>
    <row r="740" spans="2:15" x14ac:dyDescent="0.2">
      <c r="B740" s="9">
        <v>7</v>
      </c>
      <c r="D740" s="3"/>
      <c r="F740" s="17">
        <v>57.661999999999999</v>
      </c>
      <c r="G740" s="2">
        <v>57.63</v>
      </c>
      <c r="H740" s="2">
        <v>57.784999999999997</v>
      </c>
      <c r="I740" s="2">
        <v>57.673000000000002</v>
      </c>
      <c r="J740" s="2">
        <v>57.81</v>
      </c>
      <c r="L740" s="2">
        <f t="shared" si="66"/>
        <v>57.712000000000003</v>
      </c>
      <c r="M740" s="2">
        <f t="shared" si="67"/>
        <v>5.7712000000000006E-2</v>
      </c>
      <c r="O740" s="2">
        <f t="shared" si="68"/>
        <v>9.0115504574438603</v>
      </c>
    </row>
    <row r="741" spans="2:15" x14ac:dyDescent="0.2">
      <c r="B741" s="9">
        <v>8</v>
      </c>
      <c r="D741" s="3"/>
      <c r="F741" s="17">
        <v>40.456000000000003</v>
      </c>
      <c r="G741" s="2">
        <v>40.396999999999998</v>
      </c>
      <c r="H741" s="2">
        <v>40.58</v>
      </c>
      <c r="I741" s="2">
        <v>40.563000000000002</v>
      </c>
      <c r="J741" s="2">
        <v>40.65</v>
      </c>
      <c r="L741" s="2">
        <f t="shared" si="66"/>
        <v>40.529200000000003</v>
      </c>
      <c r="M741" s="2">
        <f t="shared" si="67"/>
        <v>4.0529200000000001E-2</v>
      </c>
      <c r="O741" s="2">
        <f t="shared" si="68"/>
        <v>12.832096365089864</v>
      </c>
    </row>
    <row r="742" spans="2:15" x14ac:dyDescent="0.2">
      <c r="B742" s="9">
        <v>9</v>
      </c>
      <c r="D742" s="3"/>
      <c r="F742" s="17">
        <v>37.01</v>
      </c>
      <c r="G742" s="2">
        <v>37.024999999999999</v>
      </c>
      <c r="H742" s="2">
        <v>37.01</v>
      </c>
      <c r="I742" s="2">
        <v>36.936999999999998</v>
      </c>
      <c r="J742" s="2">
        <v>37</v>
      </c>
      <c r="L742" s="2">
        <f t="shared" si="66"/>
        <v>36.996399999999994</v>
      </c>
      <c r="M742" s="2">
        <f t="shared" si="67"/>
        <v>3.6996399999999992E-2</v>
      </c>
      <c r="O742" s="2">
        <f t="shared" si="68"/>
        <v>14.057438020996644</v>
      </c>
    </row>
    <row r="743" spans="2:15" x14ac:dyDescent="0.2">
      <c r="B743" s="9">
        <v>10</v>
      </c>
      <c r="D743" s="3"/>
      <c r="F743" s="17">
        <v>33.005000000000003</v>
      </c>
      <c r="G743" s="2">
        <v>32.927999999999997</v>
      </c>
      <c r="H743" s="2">
        <v>33.253999999999998</v>
      </c>
      <c r="I743" s="2">
        <v>33.015999999999998</v>
      </c>
      <c r="J743" s="2">
        <v>33.103000000000002</v>
      </c>
      <c r="L743" s="2">
        <f t="shared" si="66"/>
        <v>33.061199999999999</v>
      </c>
      <c r="M743" s="2">
        <f t="shared" si="67"/>
        <v>3.3061199999999999E-2</v>
      </c>
      <c r="O743" s="2">
        <f t="shared" si="68"/>
        <v>15.730663133824548</v>
      </c>
    </row>
    <row r="744" spans="2:15" x14ac:dyDescent="0.2">
      <c r="B744" s="9">
        <v>11</v>
      </c>
      <c r="D744" s="3"/>
      <c r="F744" s="17">
        <v>31.048999999999999</v>
      </c>
      <c r="G744" s="2">
        <v>30.954000000000001</v>
      </c>
      <c r="H744" s="2">
        <v>30.956</v>
      </c>
      <c r="I744" s="2">
        <v>30.998999999999999</v>
      </c>
      <c r="J744" s="2">
        <v>31.157</v>
      </c>
      <c r="L744" s="2">
        <f t="shared" si="66"/>
        <v>31.023000000000003</v>
      </c>
      <c r="M744" s="2">
        <f t="shared" si="67"/>
        <v>3.1023000000000002E-2</v>
      </c>
      <c r="O744" s="2">
        <f t="shared" si="68"/>
        <v>16.764162073300458</v>
      </c>
    </row>
    <row r="745" spans="2:15" x14ac:dyDescent="0.2">
      <c r="B745" s="9">
        <v>12</v>
      </c>
      <c r="D745" s="3"/>
      <c r="F745" s="17">
        <v>27.797999999999998</v>
      </c>
      <c r="G745" s="2">
        <v>27.792000000000002</v>
      </c>
      <c r="H745" s="2">
        <v>27.812000000000001</v>
      </c>
      <c r="I745" s="2">
        <v>27.957000000000001</v>
      </c>
      <c r="J745" s="2">
        <v>27.722000000000001</v>
      </c>
      <c r="L745" s="2">
        <f t="shared" si="66"/>
        <v>27.816200000000002</v>
      </c>
      <c r="M745" s="2">
        <f t="shared" si="67"/>
        <v>2.7816200000000003E-2</v>
      </c>
      <c r="O745" s="2">
        <f t="shared" si="68"/>
        <v>18.696824152831805</v>
      </c>
    </row>
    <row r="746" spans="2:15" x14ac:dyDescent="0.2">
      <c r="B746" s="9">
        <v>13</v>
      </c>
      <c r="D746" s="3"/>
      <c r="F746" s="17">
        <v>25.747</v>
      </c>
      <c r="G746" s="2">
        <v>25.768000000000001</v>
      </c>
      <c r="H746" s="2">
        <v>25.670999999999999</v>
      </c>
      <c r="I746" s="2">
        <v>25.666</v>
      </c>
      <c r="J746" s="2">
        <v>25.760999999999999</v>
      </c>
      <c r="L746" s="2">
        <f t="shared" si="66"/>
        <v>25.7226</v>
      </c>
      <c r="M746" s="2">
        <f t="shared" si="67"/>
        <v>2.5722599999999998E-2</v>
      </c>
      <c r="O746" s="2">
        <f t="shared" si="68"/>
        <v>20.218585990529736</v>
      </c>
    </row>
    <row r="747" spans="2:15" x14ac:dyDescent="0.2">
      <c r="B747" s="9">
        <v>14</v>
      </c>
      <c r="D747" s="3"/>
      <c r="F747" s="17">
        <v>23.942</v>
      </c>
      <c r="G747" s="2">
        <v>24.055</v>
      </c>
      <c r="H747" s="2">
        <v>24.215</v>
      </c>
      <c r="I747" s="2">
        <v>24.062999999999999</v>
      </c>
      <c r="J747" s="2">
        <v>23.888999999999999</v>
      </c>
      <c r="L747" s="2">
        <f t="shared" si="66"/>
        <v>24.032800000000002</v>
      </c>
      <c r="M747" s="2">
        <f t="shared" si="67"/>
        <v>2.40328E-2</v>
      </c>
      <c r="O747" s="2">
        <f t="shared" si="68"/>
        <v>21.640200059918115</v>
      </c>
    </row>
    <row r="748" spans="2:15" x14ac:dyDescent="0.2">
      <c r="B748" s="9">
        <v>15</v>
      </c>
      <c r="D748" s="3"/>
      <c r="F748" s="17">
        <v>23.49</v>
      </c>
      <c r="G748" s="2">
        <v>23.215</v>
      </c>
      <c r="H748" s="2">
        <v>23.347999999999999</v>
      </c>
      <c r="I748" s="2">
        <v>23.323</v>
      </c>
      <c r="J748" s="2">
        <v>23.241</v>
      </c>
      <c r="L748" s="2">
        <f t="shared" si="66"/>
        <v>23.323399999999999</v>
      </c>
      <c r="M748" s="2">
        <f t="shared" si="67"/>
        <v>2.3323400000000001E-2</v>
      </c>
      <c r="O748" s="2">
        <f t="shared" si="68"/>
        <v>22.298404177778547</v>
      </c>
    </row>
    <row r="749" spans="2:15" x14ac:dyDescent="0.2">
      <c r="B749" s="9">
        <v>16</v>
      </c>
      <c r="D749" s="3"/>
      <c r="F749" s="17">
        <v>22.916</v>
      </c>
      <c r="G749" s="2">
        <v>23.17</v>
      </c>
      <c r="H749" s="2">
        <v>22.939</v>
      </c>
      <c r="I749" s="2">
        <v>22.881</v>
      </c>
      <c r="J749" s="2">
        <v>22.931000000000001</v>
      </c>
      <c r="L749" s="2">
        <f t="shared" si="66"/>
        <v>22.967400000000001</v>
      </c>
      <c r="M749" s="2">
        <f t="shared" si="67"/>
        <v>2.2967400000000002E-2</v>
      </c>
      <c r="O749" s="2">
        <f t="shared" si="68"/>
        <v>22.644034588155389</v>
      </c>
    </row>
    <row r="752" spans="2:15" x14ac:dyDescent="0.2">
      <c r="B752" s="5" t="s">
        <v>2</v>
      </c>
      <c r="D752" s="1" t="s">
        <v>69</v>
      </c>
    </row>
    <row r="754" spans="2:15" x14ac:dyDescent="0.2">
      <c r="B754" s="5" t="s">
        <v>3</v>
      </c>
      <c r="D754" t="s">
        <v>66</v>
      </c>
    </row>
    <row r="755" spans="2:15" x14ac:dyDescent="0.2">
      <c r="H755" t="s">
        <v>0</v>
      </c>
    </row>
    <row r="757" spans="2:15" x14ac:dyDescent="0.2">
      <c r="B757" s="4" t="s">
        <v>6</v>
      </c>
      <c r="F757" s="4">
        <v>1</v>
      </c>
      <c r="G757" s="4">
        <v>2</v>
      </c>
      <c r="H757" s="4">
        <v>3</v>
      </c>
      <c r="I757" s="4">
        <v>4</v>
      </c>
      <c r="J757" s="4">
        <v>5</v>
      </c>
      <c r="L757" s="4" t="s">
        <v>1</v>
      </c>
      <c r="M757" s="4" t="s">
        <v>4</v>
      </c>
      <c r="O757" s="4" t="s">
        <v>210</v>
      </c>
    </row>
    <row r="759" spans="2:15" x14ac:dyDescent="0.2">
      <c r="B759" s="9">
        <v>1</v>
      </c>
      <c r="D759" s="3"/>
      <c r="F759" s="17">
        <v>574.66899999999998</v>
      </c>
      <c r="G759" s="2">
        <v>574.17600000000004</v>
      </c>
      <c r="H759" s="2">
        <v>574.08199999999999</v>
      </c>
      <c r="I759" s="2">
        <v>574.12800000000004</v>
      </c>
      <c r="J759" s="2">
        <v>573.91</v>
      </c>
      <c r="L759" s="2">
        <f t="shared" ref="L759:L774" si="69">SUM((F759+G759+H759+I759+J759)/5)</f>
        <v>574.19299999999998</v>
      </c>
      <c r="M759" s="2">
        <f t="shared" ref="M759:M774" si="70">SUM(L759/1000)</f>
        <v>0.57419299999999995</v>
      </c>
      <c r="O759" s="2">
        <f>SUM($L$759/L759)</f>
        <v>1</v>
      </c>
    </row>
    <row r="760" spans="2:15" x14ac:dyDescent="0.2">
      <c r="B760" s="9">
        <v>2</v>
      </c>
      <c r="D760" s="3"/>
      <c r="F760" s="17">
        <v>280.673</v>
      </c>
      <c r="G760" s="2">
        <v>280.76400000000001</v>
      </c>
      <c r="H760" s="2">
        <v>281.084</v>
      </c>
      <c r="I760" s="2">
        <v>280.88299999999998</v>
      </c>
      <c r="J760" s="2">
        <v>280.85199999999998</v>
      </c>
      <c r="L760" s="2">
        <f t="shared" si="69"/>
        <v>280.85119999999995</v>
      </c>
      <c r="M760" s="2">
        <f t="shared" si="70"/>
        <v>0.28085119999999997</v>
      </c>
      <c r="O760" s="2">
        <f>SUM($L$759/L760)</f>
        <v>2.0444740844974141</v>
      </c>
    </row>
    <row r="761" spans="2:15" x14ac:dyDescent="0.2">
      <c r="B761" s="9">
        <v>3</v>
      </c>
      <c r="D761" s="3"/>
      <c r="F761" s="17">
        <v>117.886</v>
      </c>
      <c r="G761" s="2">
        <v>117.59699999999999</v>
      </c>
      <c r="H761" s="2">
        <v>117.724</v>
      </c>
      <c r="I761" s="2">
        <v>117.715</v>
      </c>
      <c r="J761" s="2">
        <v>117.648</v>
      </c>
      <c r="L761" s="2">
        <f t="shared" si="69"/>
        <v>117.71400000000001</v>
      </c>
      <c r="M761" s="2">
        <f t="shared" si="70"/>
        <v>0.11771400000000001</v>
      </c>
      <c r="O761" s="2">
        <f>SUM($L$759/L761)</f>
        <v>4.8778649948179478</v>
      </c>
    </row>
    <row r="762" spans="2:15" x14ac:dyDescent="0.2">
      <c r="B762" s="9">
        <v>4</v>
      </c>
      <c r="D762" s="3"/>
      <c r="F762" s="17">
        <v>83.838999999999999</v>
      </c>
      <c r="G762" s="2">
        <v>83.903000000000006</v>
      </c>
      <c r="H762" s="2">
        <v>83.722999999999999</v>
      </c>
      <c r="I762" s="2">
        <v>83.915999999999997</v>
      </c>
      <c r="J762" s="2">
        <v>83.655000000000001</v>
      </c>
      <c r="L762" s="2">
        <f t="shared" si="69"/>
        <v>83.807200000000009</v>
      </c>
      <c r="M762" s="2">
        <f t="shared" si="70"/>
        <v>8.3807200000000012E-2</v>
      </c>
      <c r="O762" s="2">
        <f t="shared" ref="O762:O774" si="71">SUM($L$759/L762)</f>
        <v>6.8513564467014758</v>
      </c>
    </row>
    <row r="763" spans="2:15" x14ac:dyDescent="0.2">
      <c r="B763" s="9">
        <v>5</v>
      </c>
      <c r="D763" s="3"/>
      <c r="F763" s="17">
        <v>68.7</v>
      </c>
      <c r="G763" s="2">
        <v>68.822000000000003</v>
      </c>
      <c r="H763" s="2">
        <v>68.685000000000002</v>
      </c>
      <c r="I763" s="2">
        <v>68.7</v>
      </c>
      <c r="J763" s="2">
        <v>68.745000000000005</v>
      </c>
      <c r="L763" s="2">
        <f t="shared" si="69"/>
        <v>68.730400000000003</v>
      </c>
      <c r="M763" s="2">
        <f t="shared" si="70"/>
        <v>6.8730399999999997E-2</v>
      </c>
      <c r="O763" s="2">
        <f t="shared" si="71"/>
        <v>8.3542799110728296</v>
      </c>
    </row>
    <row r="764" spans="2:15" x14ac:dyDescent="0.2">
      <c r="B764" s="9">
        <v>6</v>
      </c>
      <c r="D764" s="3"/>
      <c r="F764" s="17">
        <v>63.031999999999996</v>
      </c>
      <c r="G764" s="2">
        <v>63.314999999999998</v>
      </c>
      <c r="H764" s="2">
        <v>62.93</v>
      </c>
      <c r="I764" s="2">
        <v>63.124000000000002</v>
      </c>
      <c r="J764" s="2">
        <v>63.113999999999997</v>
      </c>
      <c r="L764" s="2">
        <f t="shared" si="69"/>
        <v>63.102999999999994</v>
      </c>
      <c r="M764" s="2">
        <f t="shared" si="70"/>
        <v>6.3102999999999992E-2</v>
      </c>
      <c r="O764" s="2">
        <f t="shared" si="71"/>
        <v>9.0992979731550019</v>
      </c>
    </row>
    <row r="765" spans="2:15" x14ac:dyDescent="0.2">
      <c r="B765" s="9">
        <v>7</v>
      </c>
      <c r="D765" s="3"/>
      <c r="F765" s="17">
        <v>52.101999999999997</v>
      </c>
      <c r="G765" s="2">
        <v>51.853000000000002</v>
      </c>
      <c r="H765" s="2">
        <v>51.945</v>
      </c>
      <c r="I765" s="2">
        <v>52.052999999999997</v>
      </c>
      <c r="J765" s="2">
        <v>52.011000000000003</v>
      </c>
      <c r="L765" s="2">
        <f t="shared" si="69"/>
        <v>51.992800000000003</v>
      </c>
      <c r="M765" s="2">
        <f t="shared" si="70"/>
        <v>5.1992800000000006E-2</v>
      </c>
      <c r="O765" s="2">
        <f t="shared" si="71"/>
        <v>11.043702204920681</v>
      </c>
    </row>
    <row r="766" spans="2:15" x14ac:dyDescent="0.2">
      <c r="B766" s="9">
        <v>8</v>
      </c>
      <c r="D766" s="3"/>
      <c r="F766" s="17">
        <v>59.283999999999999</v>
      </c>
      <c r="G766" s="2">
        <v>59.454999999999998</v>
      </c>
      <c r="H766" s="2">
        <v>59.433</v>
      </c>
      <c r="I766" s="2">
        <v>59.381999999999998</v>
      </c>
      <c r="J766" s="2">
        <v>59.481000000000002</v>
      </c>
      <c r="L766" s="2">
        <f t="shared" si="69"/>
        <v>59.407000000000004</v>
      </c>
      <c r="M766" s="2">
        <f t="shared" si="70"/>
        <v>5.9407000000000001E-2</v>
      </c>
      <c r="O766" s="2">
        <f t="shared" si="71"/>
        <v>9.6654098001918953</v>
      </c>
    </row>
    <row r="767" spans="2:15" x14ac:dyDescent="0.2">
      <c r="B767" s="9">
        <v>9</v>
      </c>
      <c r="D767" s="3"/>
      <c r="F767" s="17">
        <v>37.594999999999999</v>
      </c>
      <c r="G767" s="2">
        <v>37.58</v>
      </c>
      <c r="H767" s="2">
        <v>37.326999999999998</v>
      </c>
      <c r="I767" s="2">
        <v>37.338000000000001</v>
      </c>
      <c r="J767" s="2">
        <v>37.262</v>
      </c>
      <c r="L767" s="2">
        <f t="shared" si="69"/>
        <v>37.420400000000001</v>
      </c>
      <c r="M767" s="2">
        <f t="shared" si="70"/>
        <v>3.7420399999999999E-2</v>
      </c>
      <c r="O767" s="2">
        <f t="shared" si="71"/>
        <v>15.344384346506184</v>
      </c>
    </row>
    <row r="768" spans="2:15" x14ac:dyDescent="0.2">
      <c r="B768" s="9">
        <v>10</v>
      </c>
      <c r="D768" s="3"/>
      <c r="F768" s="17">
        <v>34.624000000000002</v>
      </c>
      <c r="G768" s="2">
        <v>34.595999999999997</v>
      </c>
      <c r="H768" s="2">
        <v>34.543999999999997</v>
      </c>
      <c r="I768" s="2">
        <v>34.491</v>
      </c>
      <c r="J768" s="2">
        <v>34.395000000000003</v>
      </c>
      <c r="L768" s="2">
        <f t="shared" si="69"/>
        <v>34.53</v>
      </c>
      <c r="M768" s="2">
        <f t="shared" si="70"/>
        <v>3.4529999999999998E-2</v>
      </c>
      <c r="O768" s="2">
        <f t="shared" si="71"/>
        <v>16.628815522733852</v>
      </c>
    </row>
    <row r="769" spans="2:15" x14ac:dyDescent="0.2">
      <c r="B769" s="9">
        <v>11</v>
      </c>
      <c r="D769" s="3"/>
      <c r="F769" s="17">
        <v>35.070999999999998</v>
      </c>
      <c r="G769" s="2">
        <v>35.024000000000001</v>
      </c>
      <c r="H769" s="2">
        <v>34.92</v>
      </c>
      <c r="I769" s="2">
        <v>35.168999999999997</v>
      </c>
      <c r="J769" s="2">
        <v>34.988</v>
      </c>
      <c r="L769" s="2">
        <f t="shared" si="69"/>
        <v>35.034399999999998</v>
      </c>
      <c r="M769" s="2">
        <f t="shared" si="70"/>
        <v>3.50344E-2</v>
      </c>
      <c r="O769" s="2">
        <f t="shared" si="71"/>
        <v>16.389405841116162</v>
      </c>
    </row>
    <row r="770" spans="2:15" x14ac:dyDescent="0.2">
      <c r="B770" s="9">
        <v>12</v>
      </c>
      <c r="D770" s="3"/>
      <c r="F770" s="17">
        <v>32.393000000000001</v>
      </c>
      <c r="G770" s="2">
        <v>32.353000000000002</v>
      </c>
      <c r="H770" s="2">
        <v>32.143000000000001</v>
      </c>
      <c r="I770" s="2">
        <v>32.246000000000002</v>
      </c>
      <c r="J770" s="2">
        <v>32.128</v>
      </c>
      <c r="L770" s="2">
        <f t="shared" si="69"/>
        <v>32.252600000000008</v>
      </c>
      <c r="M770" s="2">
        <f t="shared" si="70"/>
        <v>3.2252600000000006E-2</v>
      </c>
      <c r="O770" s="2">
        <f t="shared" si="71"/>
        <v>17.80299882800146</v>
      </c>
    </row>
    <row r="771" spans="2:15" x14ac:dyDescent="0.2">
      <c r="B771" s="9">
        <v>13</v>
      </c>
      <c r="D771" s="3"/>
      <c r="F771" s="17">
        <v>30.343</v>
      </c>
      <c r="G771" s="2">
        <v>30.21</v>
      </c>
      <c r="H771" s="2">
        <v>30.353000000000002</v>
      </c>
      <c r="I771" s="2">
        <v>30.52</v>
      </c>
      <c r="J771" s="2">
        <v>30.419</v>
      </c>
      <c r="L771" s="2">
        <f t="shared" si="69"/>
        <v>30.369</v>
      </c>
      <c r="M771" s="2">
        <f t="shared" si="70"/>
        <v>3.0369E-2</v>
      </c>
      <c r="O771" s="2">
        <f t="shared" si="71"/>
        <v>18.907208008166222</v>
      </c>
    </row>
    <row r="772" spans="2:15" x14ac:dyDescent="0.2">
      <c r="B772" s="9">
        <v>14</v>
      </c>
      <c r="D772" s="3"/>
      <c r="F772" s="17">
        <v>27.184000000000001</v>
      </c>
      <c r="G772" s="2">
        <v>26.779</v>
      </c>
      <c r="H772" s="2">
        <v>26.93</v>
      </c>
      <c r="I772" s="2">
        <v>26.914000000000001</v>
      </c>
      <c r="J772" s="2">
        <v>26.756</v>
      </c>
      <c r="L772" s="2">
        <f t="shared" si="69"/>
        <v>26.912599999999998</v>
      </c>
      <c r="M772" s="2">
        <f t="shared" si="70"/>
        <v>2.6912599999999998E-2</v>
      </c>
      <c r="O772" s="2">
        <f t="shared" si="71"/>
        <v>21.335471117617772</v>
      </c>
    </row>
    <row r="773" spans="2:15" x14ac:dyDescent="0.2">
      <c r="B773" s="9">
        <v>15</v>
      </c>
      <c r="D773" s="3"/>
      <c r="F773" s="17">
        <v>27.747</v>
      </c>
      <c r="G773" s="2">
        <v>27.518000000000001</v>
      </c>
      <c r="H773" s="2">
        <v>27.635000000000002</v>
      </c>
      <c r="I773" s="2">
        <v>27.494</v>
      </c>
      <c r="J773" s="2">
        <v>27.721</v>
      </c>
      <c r="L773" s="2">
        <f t="shared" si="69"/>
        <v>27.623000000000001</v>
      </c>
      <c r="M773" s="2">
        <f t="shared" si="70"/>
        <v>2.7623000000000002E-2</v>
      </c>
      <c r="O773" s="2">
        <f t="shared" si="71"/>
        <v>20.786771892987726</v>
      </c>
    </row>
    <row r="774" spans="2:15" x14ac:dyDescent="0.2">
      <c r="B774" s="9">
        <v>16</v>
      </c>
      <c r="D774" s="3"/>
      <c r="F774" s="17">
        <v>22.457999999999998</v>
      </c>
      <c r="G774" s="2">
        <v>22.751999999999999</v>
      </c>
      <c r="H774" s="2">
        <v>22.605</v>
      </c>
      <c r="I774" s="2">
        <v>22.731999999999999</v>
      </c>
      <c r="J774" s="2">
        <v>22.506</v>
      </c>
      <c r="L774" s="2">
        <f t="shared" si="69"/>
        <v>22.610599999999998</v>
      </c>
      <c r="M774" s="2">
        <f t="shared" si="70"/>
        <v>2.2610599999999998E-2</v>
      </c>
      <c r="O774" s="2">
        <f t="shared" si="71"/>
        <v>25.394859048410925</v>
      </c>
    </row>
    <row r="777" spans="2:15" x14ac:dyDescent="0.2">
      <c r="B777" s="5" t="s">
        <v>2</v>
      </c>
      <c r="D777" s="1" t="s">
        <v>41</v>
      </c>
    </row>
    <row r="779" spans="2:15" x14ac:dyDescent="0.2">
      <c r="B779" s="5" t="s">
        <v>3</v>
      </c>
      <c r="D779" t="s">
        <v>33</v>
      </c>
    </row>
    <row r="780" spans="2:15" x14ac:dyDescent="0.2">
      <c r="H780" t="s">
        <v>0</v>
      </c>
    </row>
    <row r="782" spans="2:15" x14ac:dyDescent="0.2">
      <c r="B782" s="4" t="s">
        <v>6</v>
      </c>
      <c r="F782" s="4">
        <v>1</v>
      </c>
      <c r="G782" s="4">
        <v>2</v>
      </c>
      <c r="H782" s="4">
        <v>3</v>
      </c>
      <c r="I782" s="4">
        <v>4</v>
      </c>
      <c r="J782" s="4">
        <v>5</v>
      </c>
      <c r="L782" s="4" t="s">
        <v>1</v>
      </c>
      <c r="M782" s="4" t="s">
        <v>4</v>
      </c>
      <c r="O782" s="4" t="s">
        <v>210</v>
      </c>
    </row>
    <row r="784" spans="2:15" x14ac:dyDescent="0.2">
      <c r="B784" s="9">
        <v>1</v>
      </c>
      <c r="D784" s="3"/>
      <c r="F784" s="17">
        <v>657.81200000000001</v>
      </c>
      <c r="G784" s="2">
        <v>656.92200000000003</v>
      </c>
      <c r="H784" s="2">
        <v>657.32100000000003</v>
      </c>
      <c r="I784" s="2">
        <v>656.92</v>
      </c>
      <c r="J784" s="2">
        <v>657.46199999999999</v>
      </c>
      <c r="L784" s="2">
        <f t="shared" ref="L784:L799" si="72">SUM((F784+G784+H784+I784+J784)/5)</f>
        <v>657.28739999999993</v>
      </c>
      <c r="M784" s="2">
        <f t="shared" ref="M784:M799" si="73">SUM(L784/1000)</f>
        <v>0.65728739999999997</v>
      </c>
      <c r="O784" s="2">
        <f>SUM($L$784/L784)</f>
        <v>1</v>
      </c>
    </row>
    <row r="785" spans="2:15" x14ac:dyDescent="0.2">
      <c r="B785" s="9">
        <v>2</v>
      </c>
      <c r="D785" s="3"/>
      <c r="F785" s="17">
        <v>342.803</v>
      </c>
      <c r="G785" s="2">
        <v>343.17</v>
      </c>
      <c r="H785" s="2">
        <v>342.74599999999998</v>
      </c>
      <c r="I785" s="2">
        <v>342.77100000000002</v>
      </c>
      <c r="J785" s="2">
        <v>342.75299999999999</v>
      </c>
      <c r="L785" s="2">
        <f t="shared" si="72"/>
        <v>342.84859999999998</v>
      </c>
      <c r="M785" s="2">
        <f t="shared" si="73"/>
        <v>0.3428486</v>
      </c>
      <c r="O785" s="2">
        <f>SUM($L$784/L785)</f>
        <v>1.9171360186391311</v>
      </c>
    </row>
    <row r="786" spans="2:15" x14ac:dyDescent="0.2">
      <c r="B786" s="9">
        <v>3</v>
      </c>
      <c r="D786" s="3"/>
      <c r="F786" s="17">
        <v>144.45400000000001</v>
      </c>
      <c r="G786" s="2">
        <v>144.65799999999999</v>
      </c>
      <c r="H786" s="2">
        <v>144.37700000000001</v>
      </c>
      <c r="I786" s="2">
        <v>144.643</v>
      </c>
      <c r="J786" s="2">
        <v>144.464</v>
      </c>
      <c r="L786" s="2">
        <f t="shared" si="72"/>
        <v>144.51920000000001</v>
      </c>
      <c r="M786" s="2">
        <f t="shared" si="73"/>
        <v>0.14451920000000001</v>
      </c>
      <c r="O786" s="2">
        <f>SUM($L$784/L786)</f>
        <v>4.548097415429921</v>
      </c>
    </row>
    <row r="787" spans="2:15" x14ac:dyDescent="0.2">
      <c r="B787" s="9">
        <v>4</v>
      </c>
      <c r="D787" s="3"/>
      <c r="F787" s="17">
        <v>119.791</v>
      </c>
      <c r="G787" s="2">
        <v>119.77800000000001</v>
      </c>
      <c r="H787" s="2">
        <v>119.648</v>
      </c>
      <c r="I787" s="2">
        <v>119.874</v>
      </c>
      <c r="J787" s="2">
        <v>119.712</v>
      </c>
      <c r="L787" s="2">
        <f t="shared" si="72"/>
        <v>119.7606</v>
      </c>
      <c r="M787" s="2">
        <f t="shared" si="73"/>
        <v>0.11976059999999999</v>
      </c>
      <c r="O787" s="2">
        <f t="shared" ref="O787:O799" si="74">SUM($L$784/L787)</f>
        <v>5.4883442467723107</v>
      </c>
    </row>
    <row r="788" spans="2:15" x14ac:dyDescent="0.2">
      <c r="B788" s="9">
        <v>5</v>
      </c>
      <c r="D788" s="3"/>
      <c r="F788" s="17">
        <v>78.239000000000004</v>
      </c>
      <c r="G788" s="2">
        <v>78.188000000000002</v>
      </c>
      <c r="H788" s="2">
        <v>77.927999999999997</v>
      </c>
      <c r="I788" s="2">
        <v>78.197000000000003</v>
      </c>
      <c r="J788" s="2">
        <v>78.161000000000001</v>
      </c>
      <c r="L788" s="2">
        <f t="shared" si="72"/>
        <v>78.142600000000002</v>
      </c>
      <c r="M788" s="2">
        <f t="shared" si="73"/>
        <v>7.8142600000000006E-2</v>
      </c>
      <c r="O788" s="2">
        <f t="shared" si="74"/>
        <v>8.4113838034567561</v>
      </c>
    </row>
    <row r="789" spans="2:15" x14ac:dyDescent="0.2">
      <c r="B789" s="9">
        <v>6</v>
      </c>
      <c r="D789" s="3"/>
      <c r="F789" s="17">
        <v>66.463999999999999</v>
      </c>
      <c r="G789" s="2">
        <v>66.641999999999996</v>
      </c>
      <c r="H789" s="2">
        <v>66.451999999999998</v>
      </c>
      <c r="I789" s="2">
        <v>66.569000000000003</v>
      </c>
      <c r="J789" s="2">
        <v>66.789000000000001</v>
      </c>
      <c r="L789" s="2">
        <f t="shared" si="72"/>
        <v>66.583200000000005</v>
      </c>
      <c r="M789" s="2">
        <f t="shared" si="73"/>
        <v>6.6583200000000009E-2</v>
      </c>
      <c r="O789" s="2">
        <f t="shared" si="74"/>
        <v>9.8716703312547285</v>
      </c>
    </row>
    <row r="790" spans="2:15" x14ac:dyDescent="0.2">
      <c r="B790" s="9">
        <v>7</v>
      </c>
      <c r="D790" s="3"/>
      <c r="F790" s="17">
        <v>57.984999999999999</v>
      </c>
      <c r="G790" s="2">
        <v>57.984999999999999</v>
      </c>
      <c r="H790" s="2">
        <v>58.069000000000003</v>
      </c>
      <c r="I790" s="2">
        <v>58.042000000000002</v>
      </c>
      <c r="J790" s="2">
        <v>57.945999999999998</v>
      </c>
      <c r="L790" s="2">
        <f t="shared" si="72"/>
        <v>58.005399999999995</v>
      </c>
      <c r="M790" s="2">
        <f t="shared" si="73"/>
        <v>5.8005399999999992E-2</v>
      </c>
      <c r="O790" s="2">
        <f t="shared" si="74"/>
        <v>11.331486378854382</v>
      </c>
    </row>
    <row r="791" spans="2:15" x14ac:dyDescent="0.2">
      <c r="B791" s="9">
        <v>8</v>
      </c>
      <c r="D791" s="3"/>
      <c r="F791" s="17">
        <v>50.692999999999998</v>
      </c>
      <c r="G791" s="2">
        <v>50.746000000000002</v>
      </c>
      <c r="H791" s="2">
        <v>50.595999999999997</v>
      </c>
      <c r="I791" s="2">
        <v>50.591000000000001</v>
      </c>
      <c r="J791" s="2">
        <v>50.774000000000001</v>
      </c>
      <c r="L791" s="2">
        <f t="shared" si="72"/>
        <v>50.68</v>
      </c>
      <c r="M791" s="2">
        <f t="shared" si="73"/>
        <v>5.0680000000000003E-2</v>
      </c>
      <c r="O791" s="2">
        <f t="shared" si="74"/>
        <v>12.969364640883978</v>
      </c>
    </row>
    <row r="792" spans="2:15" x14ac:dyDescent="0.2">
      <c r="B792" s="9">
        <v>9</v>
      </c>
      <c r="D792" s="3"/>
      <c r="F792" s="17">
        <v>43.423999999999999</v>
      </c>
      <c r="G792" s="2">
        <v>43.634</v>
      </c>
      <c r="H792" s="2">
        <v>43.363</v>
      </c>
      <c r="I792" s="2">
        <v>43.433</v>
      </c>
      <c r="J792" s="2">
        <v>43.131999999999998</v>
      </c>
      <c r="L792" s="2">
        <f t="shared" si="72"/>
        <v>43.397199999999998</v>
      </c>
      <c r="M792" s="2">
        <f t="shared" si="73"/>
        <v>4.3397199999999997E-2</v>
      </c>
      <c r="O792" s="2">
        <f t="shared" si="74"/>
        <v>15.145848119233499</v>
      </c>
    </row>
    <row r="793" spans="2:15" x14ac:dyDescent="0.2">
      <c r="B793" s="9">
        <v>10</v>
      </c>
      <c r="D793" s="3"/>
      <c r="F793" s="17">
        <v>41.808999999999997</v>
      </c>
      <c r="G793" s="2">
        <v>41.68</v>
      </c>
      <c r="H793" s="2">
        <v>41.984999999999999</v>
      </c>
      <c r="I793" s="2">
        <v>41.881</v>
      </c>
      <c r="J793" s="2">
        <v>41.847000000000001</v>
      </c>
      <c r="L793" s="2">
        <f t="shared" si="72"/>
        <v>41.840400000000002</v>
      </c>
      <c r="M793" s="2">
        <f t="shared" si="73"/>
        <v>4.18404E-2</v>
      </c>
      <c r="O793" s="2">
        <f t="shared" si="74"/>
        <v>15.709395703673959</v>
      </c>
    </row>
    <row r="794" spans="2:15" x14ac:dyDescent="0.2">
      <c r="B794" s="9">
        <v>11</v>
      </c>
      <c r="D794" s="3"/>
      <c r="F794" s="17">
        <v>36.036999999999999</v>
      </c>
      <c r="G794" s="2">
        <v>36.023000000000003</v>
      </c>
      <c r="H794" s="2">
        <v>36.021999999999998</v>
      </c>
      <c r="I794" s="2">
        <v>36.082999999999998</v>
      </c>
      <c r="J794" s="2">
        <v>35.951000000000001</v>
      </c>
      <c r="L794" s="2">
        <f t="shared" si="72"/>
        <v>36.023199999999996</v>
      </c>
      <c r="M794" s="2">
        <f t="shared" si="73"/>
        <v>3.6023199999999998E-2</v>
      </c>
      <c r="O794" s="2">
        <f t="shared" si="74"/>
        <v>18.246224655222189</v>
      </c>
    </row>
    <row r="795" spans="2:15" x14ac:dyDescent="0.2">
      <c r="B795" s="9">
        <v>12</v>
      </c>
      <c r="D795" s="3"/>
      <c r="F795" s="17">
        <v>32.975000000000001</v>
      </c>
      <c r="G795" s="2">
        <v>32.883000000000003</v>
      </c>
      <c r="H795" s="2">
        <v>33.024000000000001</v>
      </c>
      <c r="I795" s="2">
        <v>33.137999999999998</v>
      </c>
      <c r="J795" s="2">
        <v>33.183</v>
      </c>
      <c r="L795" s="2">
        <f t="shared" si="72"/>
        <v>33.040599999999998</v>
      </c>
      <c r="M795" s="2">
        <f t="shared" si="73"/>
        <v>3.3040599999999996E-2</v>
      </c>
      <c r="O795" s="2">
        <f t="shared" si="74"/>
        <v>19.893325181746093</v>
      </c>
    </row>
    <row r="796" spans="2:15" x14ac:dyDescent="0.2">
      <c r="B796" s="9">
        <v>13</v>
      </c>
      <c r="D796" s="3"/>
      <c r="F796" s="17">
        <v>31.15</v>
      </c>
      <c r="G796" s="2">
        <v>30.783000000000001</v>
      </c>
      <c r="H796" s="2">
        <v>31.048999999999999</v>
      </c>
      <c r="I796" s="2">
        <v>31.058</v>
      </c>
      <c r="J796" s="2">
        <v>30.821999999999999</v>
      </c>
      <c r="L796" s="2">
        <f t="shared" si="72"/>
        <v>30.9724</v>
      </c>
      <c r="M796" s="2">
        <f t="shared" si="73"/>
        <v>3.0972400000000001E-2</v>
      </c>
      <c r="O796" s="2">
        <f t="shared" si="74"/>
        <v>21.221713525590523</v>
      </c>
    </row>
    <row r="797" spans="2:15" x14ac:dyDescent="0.2">
      <c r="B797" s="9">
        <v>14</v>
      </c>
      <c r="D797" s="3"/>
      <c r="F797" s="17">
        <v>30.045999999999999</v>
      </c>
      <c r="G797" s="2">
        <v>29.99</v>
      </c>
      <c r="H797" s="2">
        <v>29.745000000000001</v>
      </c>
      <c r="I797" s="2">
        <v>29.710999999999999</v>
      </c>
      <c r="J797" s="2">
        <v>29.824000000000002</v>
      </c>
      <c r="L797" s="2">
        <f t="shared" si="72"/>
        <v>29.863199999999999</v>
      </c>
      <c r="M797" s="2">
        <f t="shared" si="73"/>
        <v>2.9863199999999999E-2</v>
      </c>
      <c r="O797" s="2">
        <f t="shared" si="74"/>
        <v>22.009945350799644</v>
      </c>
    </row>
    <row r="798" spans="2:15" x14ac:dyDescent="0.2">
      <c r="B798" s="9">
        <v>15</v>
      </c>
      <c r="D798" s="3"/>
      <c r="F798" s="17">
        <v>30.873000000000001</v>
      </c>
      <c r="G798" s="2">
        <v>31.11</v>
      </c>
      <c r="H798" s="2">
        <v>30.704999999999998</v>
      </c>
      <c r="I798" s="2">
        <v>30.776</v>
      </c>
      <c r="J798" s="2">
        <v>30.754000000000001</v>
      </c>
      <c r="L798" s="2">
        <f t="shared" si="72"/>
        <v>30.843599999999999</v>
      </c>
      <c r="M798" s="2">
        <f t="shared" si="73"/>
        <v>3.0843599999999999E-2</v>
      </c>
      <c r="O798" s="2">
        <f t="shared" si="74"/>
        <v>21.310333424113917</v>
      </c>
    </row>
    <row r="799" spans="2:15" x14ac:dyDescent="0.2">
      <c r="B799" s="9">
        <v>16</v>
      </c>
      <c r="D799" s="3"/>
      <c r="F799" s="17">
        <v>27.125</v>
      </c>
      <c r="G799" s="2">
        <v>27.326000000000001</v>
      </c>
      <c r="H799" s="2">
        <v>27.119</v>
      </c>
      <c r="I799" s="2">
        <v>26.712</v>
      </c>
      <c r="J799" s="2">
        <v>27.08</v>
      </c>
      <c r="L799" s="2">
        <f t="shared" si="72"/>
        <v>27.072399999999998</v>
      </c>
      <c r="M799" s="2">
        <f t="shared" si="73"/>
        <v>2.70724E-2</v>
      </c>
      <c r="O799" s="2">
        <f t="shared" si="74"/>
        <v>24.278874425614276</v>
      </c>
    </row>
    <row r="802" spans="2:15" x14ac:dyDescent="0.2">
      <c r="B802" s="5" t="s">
        <v>2</v>
      </c>
      <c r="D802" s="1" t="s">
        <v>68</v>
      </c>
    </row>
    <row r="804" spans="2:15" x14ac:dyDescent="0.2">
      <c r="B804" s="5" t="s">
        <v>3</v>
      </c>
      <c r="D804" t="s">
        <v>67</v>
      </c>
    </row>
    <row r="805" spans="2:15" x14ac:dyDescent="0.2">
      <c r="H805" t="s">
        <v>0</v>
      </c>
    </row>
    <row r="807" spans="2:15" x14ac:dyDescent="0.2">
      <c r="B807" s="4" t="s">
        <v>6</v>
      </c>
      <c r="F807" s="4">
        <v>1</v>
      </c>
      <c r="G807" s="4">
        <v>2</v>
      </c>
      <c r="H807" s="4">
        <v>3</v>
      </c>
      <c r="I807" s="4">
        <v>4</v>
      </c>
      <c r="J807" s="4">
        <v>5</v>
      </c>
      <c r="L807" s="4" t="s">
        <v>1</v>
      </c>
      <c r="M807" s="4" t="s">
        <v>4</v>
      </c>
      <c r="O807" s="4" t="s">
        <v>210</v>
      </c>
    </row>
    <row r="809" spans="2:15" x14ac:dyDescent="0.2">
      <c r="B809" s="9">
        <v>1</v>
      </c>
      <c r="D809" s="3"/>
      <c r="F809" s="17">
        <v>570.91499999999996</v>
      </c>
      <c r="G809" s="2">
        <v>570.67100000000005</v>
      </c>
      <c r="H809" s="2">
        <v>570.59</v>
      </c>
      <c r="I809" s="2">
        <v>570.101</v>
      </c>
      <c r="J809" s="2">
        <v>570.57600000000002</v>
      </c>
      <c r="L809" s="2">
        <f t="shared" ref="L809:L824" si="75">SUM((F809+G809+H809+I809+J809)/5)</f>
        <v>570.57060000000001</v>
      </c>
      <c r="M809" s="2">
        <f t="shared" ref="M809:M824" si="76">SUM(L809/1000)</f>
        <v>0.57057060000000004</v>
      </c>
      <c r="O809" s="2">
        <f>SUM($L$809/L809)</f>
        <v>1</v>
      </c>
    </row>
    <row r="810" spans="2:15" x14ac:dyDescent="0.2">
      <c r="B810" s="9">
        <v>2</v>
      </c>
      <c r="D810" s="3"/>
      <c r="F810" s="17">
        <v>206.66300000000001</v>
      </c>
      <c r="G810" s="2">
        <v>206.77</v>
      </c>
      <c r="H810" s="2">
        <v>206.441</v>
      </c>
      <c r="I810" s="2">
        <v>206.387</v>
      </c>
      <c r="J810" s="2">
        <v>206.511</v>
      </c>
      <c r="L810" s="2">
        <f t="shared" si="75"/>
        <v>206.55439999999999</v>
      </c>
      <c r="M810" s="2">
        <f t="shared" si="76"/>
        <v>0.2065544</v>
      </c>
      <c r="O810" s="2">
        <f>SUM($L$809/L810)</f>
        <v>2.7623260506675242</v>
      </c>
    </row>
    <row r="811" spans="2:15" x14ac:dyDescent="0.2">
      <c r="B811" s="9">
        <v>3</v>
      </c>
      <c r="D811" s="3"/>
      <c r="F811" s="17">
        <v>149.702</v>
      </c>
      <c r="G811" s="2">
        <v>149.75</v>
      </c>
      <c r="H811" s="2">
        <v>149.78800000000001</v>
      </c>
      <c r="I811" s="2">
        <v>149.72</v>
      </c>
      <c r="J811" s="2">
        <v>149.661</v>
      </c>
      <c r="L811" s="2">
        <f t="shared" si="75"/>
        <v>149.72420000000002</v>
      </c>
      <c r="M811" s="2">
        <f t="shared" si="76"/>
        <v>0.14972420000000003</v>
      </c>
      <c r="O811" s="2">
        <f>SUM($L$809/L811)</f>
        <v>3.8108108108108101</v>
      </c>
    </row>
    <row r="812" spans="2:15" x14ac:dyDescent="0.2">
      <c r="B812" s="9">
        <v>4</v>
      </c>
      <c r="D812" s="3"/>
      <c r="F812" s="17">
        <v>148.13800000000001</v>
      </c>
      <c r="G812" s="2">
        <v>148.124</v>
      </c>
      <c r="H812" s="2">
        <v>147.99700000000001</v>
      </c>
      <c r="I812" s="2">
        <v>147.99100000000001</v>
      </c>
      <c r="J812" s="2">
        <v>148.285</v>
      </c>
      <c r="L812" s="2">
        <f t="shared" si="75"/>
        <v>148.107</v>
      </c>
      <c r="M812" s="2">
        <f t="shared" si="76"/>
        <v>0.14810699999999999</v>
      </c>
      <c r="O812" s="2">
        <f t="shared" ref="O812:O824" si="77">SUM($L$809/L812)</f>
        <v>3.8524215600883145</v>
      </c>
    </row>
    <row r="813" spans="2:15" x14ac:dyDescent="0.2">
      <c r="B813" s="9">
        <v>5</v>
      </c>
      <c r="D813" s="3"/>
      <c r="F813" s="17">
        <v>139.965</v>
      </c>
      <c r="G813" s="2">
        <v>139.88999999999999</v>
      </c>
      <c r="H813" s="2">
        <v>139.65600000000001</v>
      </c>
      <c r="I813" s="2">
        <v>139.76300000000001</v>
      </c>
      <c r="J813" s="2">
        <v>139.93100000000001</v>
      </c>
      <c r="L813" s="2">
        <f t="shared" si="75"/>
        <v>139.84100000000001</v>
      </c>
      <c r="M813" s="2">
        <f t="shared" si="76"/>
        <v>0.13984100000000002</v>
      </c>
      <c r="O813" s="2">
        <f t="shared" si="77"/>
        <v>4.0801381569067727</v>
      </c>
    </row>
    <row r="814" spans="2:15" x14ac:dyDescent="0.2">
      <c r="B814" s="9">
        <v>6</v>
      </c>
      <c r="D814" s="3"/>
      <c r="F814" s="17">
        <v>72.834000000000003</v>
      </c>
      <c r="G814" s="2">
        <v>72.847999999999999</v>
      </c>
      <c r="H814" s="2">
        <v>72.924999999999997</v>
      </c>
      <c r="I814" s="2">
        <v>73.064999999999998</v>
      </c>
      <c r="J814" s="2">
        <v>72.861999999999995</v>
      </c>
      <c r="L814" s="2">
        <f t="shared" si="75"/>
        <v>72.906800000000004</v>
      </c>
      <c r="M814" s="2">
        <f t="shared" si="76"/>
        <v>7.2906800000000008E-2</v>
      </c>
      <c r="O814" s="2">
        <f t="shared" si="77"/>
        <v>7.8260272018522272</v>
      </c>
    </row>
    <row r="815" spans="2:15" x14ac:dyDescent="0.2">
      <c r="B815" s="9">
        <v>7</v>
      </c>
      <c r="D815" s="3"/>
      <c r="F815" s="17">
        <v>66.114999999999995</v>
      </c>
      <c r="G815" s="2">
        <v>66.113</v>
      </c>
      <c r="H815" s="2">
        <v>65.986000000000004</v>
      </c>
      <c r="I815" s="2">
        <v>65.960999999999999</v>
      </c>
      <c r="J815" s="2">
        <v>65.929000000000002</v>
      </c>
      <c r="L815" s="2">
        <f t="shared" si="75"/>
        <v>66.020800000000008</v>
      </c>
      <c r="M815" s="2">
        <f t="shared" si="76"/>
        <v>6.6020800000000004E-2</v>
      </c>
      <c r="O815" s="2">
        <f t="shared" si="77"/>
        <v>8.642285461551511</v>
      </c>
    </row>
    <row r="816" spans="2:15" x14ac:dyDescent="0.2">
      <c r="B816" s="9">
        <v>8</v>
      </c>
      <c r="D816" s="3"/>
      <c r="F816" s="17">
        <v>48.62</v>
      </c>
      <c r="G816" s="2">
        <v>48.953000000000003</v>
      </c>
      <c r="H816" s="2">
        <v>48.970999999999997</v>
      </c>
      <c r="I816" s="2">
        <v>48.866999999999997</v>
      </c>
      <c r="J816" s="2">
        <v>48.747</v>
      </c>
      <c r="L816" s="2">
        <f t="shared" si="75"/>
        <v>48.831600000000002</v>
      </c>
      <c r="M816" s="2">
        <f t="shared" si="76"/>
        <v>4.8831600000000003E-2</v>
      </c>
      <c r="O816" s="2">
        <f t="shared" si="77"/>
        <v>11.684454328754331</v>
      </c>
    </row>
    <row r="817" spans="2:15" x14ac:dyDescent="0.2">
      <c r="B817" s="9">
        <v>9</v>
      </c>
      <c r="D817" s="3"/>
      <c r="F817" s="17">
        <v>45.951999999999998</v>
      </c>
      <c r="G817" s="2">
        <v>46.034999999999997</v>
      </c>
      <c r="H817" s="2">
        <v>46.088999999999999</v>
      </c>
      <c r="I817" s="2">
        <v>45.860999999999997</v>
      </c>
      <c r="J817" s="2">
        <v>45.823</v>
      </c>
      <c r="L817" s="2">
        <f t="shared" si="75"/>
        <v>45.951999999999998</v>
      </c>
      <c r="M817" s="2">
        <f t="shared" si="76"/>
        <v>4.5952E-2</v>
      </c>
      <c r="O817" s="2">
        <f t="shared" si="77"/>
        <v>12.416665215877439</v>
      </c>
    </row>
    <row r="818" spans="2:15" x14ac:dyDescent="0.2">
      <c r="B818" s="9">
        <v>10</v>
      </c>
      <c r="D818" s="3"/>
      <c r="F818" s="17">
        <v>41.600999999999999</v>
      </c>
      <c r="G818" s="2">
        <v>41.72</v>
      </c>
      <c r="H818" s="2">
        <v>41.456000000000003</v>
      </c>
      <c r="I818" s="2">
        <v>41.692999999999998</v>
      </c>
      <c r="J818" s="2">
        <v>41.468000000000004</v>
      </c>
      <c r="L818" s="2">
        <f t="shared" si="75"/>
        <v>41.587599999999995</v>
      </c>
      <c r="M818" s="2">
        <f t="shared" si="76"/>
        <v>4.1587599999999995E-2</v>
      </c>
      <c r="O818" s="2">
        <f t="shared" si="77"/>
        <v>13.719728957670076</v>
      </c>
    </row>
    <row r="819" spans="2:15" x14ac:dyDescent="0.2">
      <c r="B819" s="9">
        <v>11</v>
      </c>
      <c r="D819" s="3"/>
      <c r="F819" s="17">
        <v>42.758000000000003</v>
      </c>
      <c r="G819" s="2">
        <v>42.796999999999997</v>
      </c>
      <c r="H819" s="2">
        <v>42.695</v>
      </c>
      <c r="I819" s="2">
        <v>42.673000000000002</v>
      </c>
      <c r="J819" s="2">
        <v>42.679000000000002</v>
      </c>
      <c r="L819" s="2">
        <f t="shared" si="75"/>
        <v>42.720399999999998</v>
      </c>
      <c r="M819" s="2">
        <f t="shared" si="76"/>
        <v>4.2720399999999999E-2</v>
      </c>
      <c r="O819" s="2">
        <f t="shared" si="77"/>
        <v>13.355928315277948</v>
      </c>
    </row>
    <row r="820" spans="2:15" x14ac:dyDescent="0.2">
      <c r="B820" s="9">
        <v>12</v>
      </c>
      <c r="D820" s="3"/>
      <c r="F820" s="17">
        <v>40.110999999999997</v>
      </c>
      <c r="G820" s="2">
        <v>40.191000000000003</v>
      </c>
      <c r="H820" s="2">
        <v>40.127000000000002</v>
      </c>
      <c r="I820" s="2">
        <v>39.911999999999999</v>
      </c>
      <c r="J820" s="2">
        <v>40.311999999999998</v>
      </c>
      <c r="L820" s="2">
        <f t="shared" si="75"/>
        <v>40.130600000000001</v>
      </c>
      <c r="M820" s="2">
        <f t="shared" si="76"/>
        <v>4.0130600000000002E-2</v>
      </c>
      <c r="O820" s="2">
        <f t="shared" si="77"/>
        <v>14.217843740188286</v>
      </c>
    </row>
    <row r="821" spans="2:15" x14ac:dyDescent="0.2">
      <c r="B821" s="9">
        <v>13</v>
      </c>
      <c r="D821" s="3"/>
      <c r="F821" s="17">
        <v>34.481000000000002</v>
      </c>
      <c r="G821" s="2">
        <v>34.508000000000003</v>
      </c>
      <c r="H821" s="2">
        <v>34.448999999999998</v>
      </c>
      <c r="I821" s="2">
        <v>34.456000000000003</v>
      </c>
      <c r="J821" s="2">
        <v>34.375</v>
      </c>
      <c r="L821" s="2">
        <f t="shared" si="75"/>
        <v>34.453800000000001</v>
      </c>
      <c r="M821" s="2">
        <f t="shared" si="76"/>
        <v>3.44538E-2</v>
      </c>
      <c r="O821" s="2">
        <f t="shared" si="77"/>
        <v>16.560454869999827</v>
      </c>
    </row>
    <row r="822" spans="2:15" x14ac:dyDescent="0.2">
      <c r="B822" s="9">
        <v>14</v>
      </c>
      <c r="D822" s="3"/>
      <c r="F822" s="17">
        <v>31.913</v>
      </c>
      <c r="G822" s="2">
        <v>31.786000000000001</v>
      </c>
      <c r="H822" s="2">
        <v>31.849</v>
      </c>
      <c r="I822" s="2">
        <v>31.899000000000001</v>
      </c>
      <c r="J822" s="2">
        <v>31.684999999999999</v>
      </c>
      <c r="L822" s="2">
        <f t="shared" si="75"/>
        <v>31.8264</v>
      </c>
      <c r="M822" s="2">
        <f t="shared" si="76"/>
        <v>3.1826399999999998E-2</v>
      </c>
      <c r="O822" s="2">
        <f t="shared" si="77"/>
        <v>17.927588417163111</v>
      </c>
    </row>
    <row r="823" spans="2:15" x14ac:dyDescent="0.2">
      <c r="B823" s="9">
        <v>15</v>
      </c>
      <c r="D823" s="3"/>
      <c r="F823" s="17">
        <v>30.126000000000001</v>
      </c>
      <c r="G823" s="2">
        <v>29.827999999999999</v>
      </c>
      <c r="H823" s="2">
        <v>30.058</v>
      </c>
      <c r="I823" s="2">
        <v>29.91</v>
      </c>
      <c r="J823" s="2">
        <v>29.937999999999999</v>
      </c>
      <c r="L823" s="2">
        <f t="shared" si="75"/>
        <v>29.971999999999998</v>
      </c>
      <c r="M823" s="2">
        <f t="shared" si="76"/>
        <v>2.9971999999999999E-2</v>
      </c>
      <c r="O823" s="2">
        <f t="shared" si="77"/>
        <v>19.036787668490593</v>
      </c>
    </row>
    <row r="824" spans="2:15" x14ac:dyDescent="0.2">
      <c r="B824" s="9">
        <v>16</v>
      </c>
      <c r="D824" s="3"/>
      <c r="F824" s="17">
        <v>29.768999999999998</v>
      </c>
      <c r="G824" s="2">
        <v>29.321999999999999</v>
      </c>
      <c r="H824" s="2">
        <v>29.26</v>
      </c>
      <c r="I824" s="2">
        <v>29.315999999999999</v>
      </c>
      <c r="J824" s="2">
        <v>29.559000000000001</v>
      </c>
      <c r="L824" s="2">
        <f t="shared" si="75"/>
        <v>29.4452</v>
      </c>
      <c r="M824" s="2">
        <f t="shared" si="76"/>
        <v>2.9445200000000001E-2</v>
      </c>
      <c r="O824" s="2">
        <f t="shared" si="77"/>
        <v>19.377372203279311</v>
      </c>
    </row>
    <row r="827" spans="2:15" x14ac:dyDescent="0.2">
      <c r="B827" s="5" t="s">
        <v>2</v>
      </c>
      <c r="D827" s="1" t="s">
        <v>42</v>
      </c>
    </row>
    <row r="829" spans="2:15" x14ac:dyDescent="0.2">
      <c r="B829" s="5" t="s">
        <v>3</v>
      </c>
      <c r="D829" t="s">
        <v>32</v>
      </c>
    </row>
    <row r="830" spans="2:15" x14ac:dyDescent="0.2">
      <c r="H830" t="s">
        <v>0</v>
      </c>
    </row>
    <row r="832" spans="2:15" x14ac:dyDescent="0.2">
      <c r="B832" s="4" t="s">
        <v>6</v>
      </c>
      <c r="F832" s="4">
        <v>1</v>
      </c>
      <c r="G832" s="4">
        <v>2</v>
      </c>
      <c r="H832" s="4">
        <v>3</v>
      </c>
      <c r="I832" s="4">
        <v>4</v>
      </c>
      <c r="J832" s="4">
        <v>5</v>
      </c>
      <c r="L832" s="4" t="s">
        <v>1</v>
      </c>
      <c r="M832" s="4" t="s">
        <v>4</v>
      </c>
      <c r="O832" s="4" t="s">
        <v>210</v>
      </c>
    </row>
    <row r="834" spans="2:15" x14ac:dyDescent="0.2">
      <c r="B834" s="9">
        <v>1</v>
      </c>
      <c r="D834" s="3"/>
      <c r="F834" s="17">
        <v>684.548</v>
      </c>
      <c r="G834" s="2">
        <v>683.54100000000005</v>
      </c>
      <c r="H834" s="2">
        <v>683.81399999999996</v>
      </c>
      <c r="I834" s="2">
        <v>683.71900000000005</v>
      </c>
      <c r="J834" s="2">
        <v>684.23400000000004</v>
      </c>
      <c r="L834" s="2">
        <f t="shared" ref="L834:L849" si="78">SUM((F834+G834+H834+I834+J834)/5)</f>
        <v>683.97119999999995</v>
      </c>
      <c r="M834" s="2">
        <f t="shared" ref="M834:M849" si="79">SUM(L834/1000)</f>
        <v>0.6839712</v>
      </c>
      <c r="O834" s="2">
        <f>SUM($L$834/L834)</f>
        <v>1</v>
      </c>
    </row>
    <row r="835" spans="2:15" x14ac:dyDescent="0.2">
      <c r="B835" s="9">
        <v>2</v>
      </c>
      <c r="D835" s="3"/>
      <c r="F835" s="17">
        <v>333.07900000000001</v>
      </c>
      <c r="G835" s="2">
        <v>333.25799999999998</v>
      </c>
      <c r="H835" s="2">
        <v>333.25099999999998</v>
      </c>
      <c r="I835" s="2">
        <v>333.28</v>
      </c>
      <c r="J835" s="2">
        <v>332.95499999999998</v>
      </c>
      <c r="L835" s="2">
        <f t="shared" si="78"/>
        <v>333.16459999999995</v>
      </c>
      <c r="M835" s="2">
        <f t="shared" si="79"/>
        <v>0.33316459999999998</v>
      </c>
      <c r="O835" s="2">
        <f>SUM($L$834/L835)</f>
        <v>2.0529528047097441</v>
      </c>
    </row>
    <row r="836" spans="2:15" x14ac:dyDescent="0.2">
      <c r="B836" s="9">
        <v>3</v>
      </c>
      <c r="D836" s="3"/>
      <c r="F836" s="17">
        <v>211.97900000000001</v>
      </c>
      <c r="G836" s="2">
        <v>212.143</v>
      </c>
      <c r="H836" s="2">
        <v>212.15100000000001</v>
      </c>
      <c r="I836" s="2">
        <v>212.11600000000001</v>
      </c>
      <c r="J836" s="2">
        <v>212.24199999999999</v>
      </c>
      <c r="L836" s="2">
        <f t="shared" si="78"/>
        <v>212.12620000000001</v>
      </c>
      <c r="M836" s="2">
        <f t="shared" si="79"/>
        <v>0.21212620000000001</v>
      </c>
      <c r="O836" s="2">
        <f>SUM($L$834/L836)</f>
        <v>3.2243598386243657</v>
      </c>
    </row>
    <row r="837" spans="2:15" x14ac:dyDescent="0.2">
      <c r="B837" s="9">
        <v>4</v>
      </c>
      <c r="D837" s="3"/>
      <c r="F837" s="17">
        <v>120.208</v>
      </c>
      <c r="G837" s="2">
        <v>120.185</v>
      </c>
      <c r="H837" s="2">
        <v>120.011</v>
      </c>
      <c r="I837" s="2">
        <v>120.224</v>
      </c>
      <c r="J837" s="2">
        <v>120.07599999999999</v>
      </c>
      <c r="L837" s="2">
        <f t="shared" si="78"/>
        <v>120.14079999999998</v>
      </c>
      <c r="M837" s="2">
        <f t="shared" si="79"/>
        <v>0.12014079999999998</v>
      </c>
      <c r="O837" s="2">
        <f t="shared" ref="O837:O849" si="80">SUM($L$834/L837)</f>
        <v>5.6930801193266571</v>
      </c>
    </row>
    <row r="838" spans="2:15" x14ac:dyDescent="0.2">
      <c r="B838" s="9">
        <v>5</v>
      </c>
      <c r="D838" s="3"/>
      <c r="F838" s="17">
        <v>108.393</v>
      </c>
      <c r="G838" s="2">
        <v>108.38800000000001</v>
      </c>
      <c r="H838" s="2">
        <v>108.51600000000001</v>
      </c>
      <c r="I838" s="2">
        <v>108.566</v>
      </c>
      <c r="J838" s="2">
        <v>108.176</v>
      </c>
      <c r="L838" s="2">
        <f t="shared" si="78"/>
        <v>108.40780000000002</v>
      </c>
      <c r="M838" s="2">
        <f t="shared" si="79"/>
        <v>0.10840780000000003</v>
      </c>
      <c r="O838" s="2">
        <f t="shared" si="80"/>
        <v>6.3092434308232415</v>
      </c>
    </row>
    <row r="839" spans="2:15" x14ac:dyDescent="0.2">
      <c r="B839" s="9">
        <v>6</v>
      </c>
      <c r="D839" s="3"/>
      <c r="F839" s="17">
        <v>96.260999999999996</v>
      </c>
      <c r="G839" s="2">
        <v>96.296000000000006</v>
      </c>
      <c r="H839" s="2">
        <v>96.122</v>
      </c>
      <c r="I839" s="2">
        <v>96.049000000000007</v>
      </c>
      <c r="J839" s="2">
        <v>96.171999999999997</v>
      </c>
      <c r="L839" s="2">
        <f t="shared" si="78"/>
        <v>96.180000000000021</v>
      </c>
      <c r="M839" s="2">
        <f t="shared" si="79"/>
        <v>9.6180000000000015E-2</v>
      </c>
      <c r="O839" s="2">
        <f t="shared" si="80"/>
        <v>7.1113661883967536</v>
      </c>
    </row>
    <row r="840" spans="2:15" x14ac:dyDescent="0.2">
      <c r="B840" s="9">
        <v>7</v>
      </c>
      <c r="D840" s="3"/>
      <c r="F840" s="17">
        <v>61.65</v>
      </c>
      <c r="G840" s="2">
        <v>61.555</v>
      </c>
      <c r="H840" s="2">
        <v>61.712000000000003</v>
      </c>
      <c r="I840" s="2">
        <v>62.491999999999997</v>
      </c>
      <c r="J840" s="2">
        <v>61.735999999999997</v>
      </c>
      <c r="L840" s="2">
        <f t="shared" si="78"/>
        <v>61.828999999999994</v>
      </c>
      <c r="M840" s="2">
        <f t="shared" si="79"/>
        <v>6.1828999999999995E-2</v>
      </c>
      <c r="O840" s="2">
        <f t="shared" si="80"/>
        <v>11.062304096783063</v>
      </c>
    </row>
    <row r="841" spans="2:15" x14ac:dyDescent="0.2">
      <c r="B841" s="9">
        <v>8</v>
      </c>
      <c r="D841" s="3"/>
      <c r="F841" s="17">
        <v>51.271000000000001</v>
      </c>
      <c r="G841" s="2">
        <v>51.31</v>
      </c>
      <c r="H841" s="2">
        <v>51.459000000000003</v>
      </c>
      <c r="I841" s="2">
        <v>51.180999999999997</v>
      </c>
      <c r="J841" s="2">
        <v>51.238</v>
      </c>
      <c r="L841" s="2">
        <f t="shared" si="78"/>
        <v>51.291800000000002</v>
      </c>
      <c r="M841" s="2">
        <f t="shared" si="79"/>
        <v>5.1291800000000005E-2</v>
      </c>
      <c r="O841" s="2">
        <f t="shared" si="80"/>
        <v>13.334903434857033</v>
      </c>
    </row>
    <row r="842" spans="2:15" x14ac:dyDescent="0.2">
      <c r="B842" s="9">
        <v>9</v>
      </c>
      <c r="D842" s="3"/>
      <c r="F842" s="17">
        <v>44.688000000000002</v>
      </c>
      <c r="G842" s="2">
        <v>44.323999999999998</v>
      </c>
      <c r="H842" s="2">
        <v>44.511000000000003</v>
      </c>
      <c r="I842" s="2">
        <v>44.805999999999997</v>
      </c>
      <c r="J842" s="2">
        <v>44.35</v>
      </c>
      <c r="L842" s="2">
        <f t="shared" si="78"/>
        <v>44.535800000000002</v>
      </c>
      <c r="M842" s="2">
        <f t="shared" si="79"/>
        <v>4.45358E-2</v>
      </c>
      <c r="O842" s="2">
        <f t="shared" si="80"/>
        <v>15.357784074834177</v>
      </c>
    </row>
    <row r="843" spans="2:15" x14ac:dyDescent="0.2">
      <c r="B843" s="9">
        <v>10</v>
      </c>
      <c r="D843" s="3"/>
      <c r="F843" s="17">
        <v>41.962000000000003</v>
      </c>
      <c r="G843" s="2">
        <v>42.058</v>
      </c>
      <c r="H843" s="2">
        <v>42.171999999999997</v>
      </c>
      <c r="I843" s="2">
        <v>42.121000000000002</v>
      </c>
      <c r="J843" s="2">
        <v>41.908000000000001</v>
      </c>
      <c r="L843" s="2">
        <f t="shared" si="78"/>
        <v>42.044200000000004</v>
      </c>
      <c r="M843" s="2">
        <f t="shared" si="79"/>
        <v>4.2044200000000004E-2</v>
      </c>
      <c r="O843" s="2">
        <f t="shared" si="80"/>
        <v>16.267908534351943</v>
      </c>
    </row>
    <row r="844" spans="2:15" x14ac:dyDescent="0.2">
      <c r="B844" s="9">
        <v>11</v>
      </c>
      <c r="D844" s="3"/>
      <c r="F844" s="17">
        <v>40.956000000000003</v>
      </c>
      <c r="G844" s="2">
        <v>40.871000000000002</v>
      </c>
      <c r="H844" s="2">
        <v>40.802999999999997</v>
      </c>
      <c r="I844" s="2">
        <v>40.963999999999999</v>
      </c>
      <c r="J844" s="2">
        <v>40.904000000000003</v>
      </c>
      <c r="L844" s="2">
        <f t="shared" si="78"/>
        <v>40.8996</v>
      </c>
      <c r="M844" s="2">
        <f t="shared" si="79"/>
        <v>4.0899600000000001E-2</v>
      </c>
      <c r="O844" s="2">
        <f t="shared" si="80"/>
        <v>16.723175776780213</v>
      </c>
    </row>
    <row r="845" spans="2:15" x14ac:dyDescent="0.2">
      <c r="B845" s="9">
        <v>12</v>
      </c>
      <c r="D845" s="3"/>
      <c r="F845" s="17">
        <v>34.988</v>
      </c>
      <c r="G845" s="2">
        <v>34.774999999999999</v>
      </c>
      <c r="H845" s="2">
        <v>34.582000000000001</v>
      </c>
      <c r="I845" s="2">
        <v>34.75</v>
      </c>
      <c r="J845" s="2">
        <v>34.793999999999997</v>
      </c>
      <c r="L845" s="2">
        <f t="shared" si="78"/>
        <v>34.777799999999999</v>
      </c>
      <c r="M845" s="2">
        <f t="shared" si="79"/>
        <v>3.4777799999999998E-2</v>
      </c>
      <c r="O845" s="2">
        <f t="shared" si="80"/>
        <v>19.666890947673515</v>
      </c>
    </row>
    <row r="846" spans="2:15" x14ac:dyDescent="0.2">
      <c r="B846" s="9">
        <v>13</v>
      </c>
      <c r="D846" s="3"/>
      <c r="F846" s="17">
        <v>31.22</v>
      </c>
      <c r="G846" s="2">
        <v>30.821999999999999</v>
      </c>
      <c r="H846" s="2">
        <v>31.518999999999998</v>
      </c>
      <c r="I846" s="2">
        <v>31.457000000000001</v>
      </c>
      <c r="J846" s="2">
        <v>31.071000000000002</v>
      </c>
      <c r="L846" s="2">
        <f t="shared" si="78"/>
        <v>31.2178</v>
      </c>
      <c r="M846" s="2">
        <f t="shared" si="79"/>
        <v>3.12178E-2</v>
      </c>
      <c r="O846" s="2">
        <f t="shared" si="80"/>
        <v>21.909654107592463</v>
      </c>
    </row>
    <row r="847" spans="2:15" x14ac:dyDescent="0.2">
      <c r="B847" s="9">
        <v>14</v>
      </c>
      <c r="D847" s="3"/>
      <c r="F847" s="17">
        <v>30.495000000000001</v>
      </c>
      <c r="G847" s="2">
        <v>30.707999999999998</v>
      </c>
      <c r="H847" s="2">
        <v>30.510999999999999</v>
      </c>
      <c r="I847" s="2">
        <v>30.67</v>
      </c>
      <c r="J847" s="2">
        <v>30.545000000000002</v>
      </c>
      <c r="L847" s="2">
        <f t="shared" si="78"/>
        <v>30.585799999999999</v>
      </c>
      <c r="M847" s="2">
        <f t="shared" si="79"/>
        <v>3.05858E-2</v>
      </c>
      <c r="O847" s="2">
        <f t="shared" si="80"/>
        <v>22.362377312347558</v>
      </c>
    </row>
    <row r="848" spans="2:15" x14ac:dyDescent="0.2">
      <c r="B848" s="9">
        <v>15</v>
      </c>
      <c r="D848" s="3"/>
      <c r="F848" s="17">
        <v>28.515999999999998</v>
      </c>
      <c r="G848" s="2">
        <v>28.63</v>
      </c>
      <c r="H848" s="2">
        <v>28.613</v>
      </c>
      <c r="I848" s="2">
        <v>28.896999999999998</v>
      </c>
      <c r="J848" s="2">
        <v>28.763000000000002</v>
      </c>
      <c r="L848" s="2">
        <f t="shared" si="78"/>
        <v>28.683800000000002</v>
      </c>
      <c r="M848" s="2">
        <f t="shared" si="79"/>
        <v>2.8683800000000002E-2</v>
      </c>
      <c r="O848" s="2">
        <f t="shared" si="80"/>
        <v>23.845208793813928</v>
      </c>
    </row>
    <row r="849" spans="2:15" x14ac:dyDescent="0.2">
      <c r="B849" s="9">
        <v>16</v>
      </c>
      <c r="D849" s="3"/>
      <c r="F849" s="17">
        <v>27.204000000000001</v>
      </c>
      <c r="G849" s="2">
        <v>27.266999999999999</v>
      </c>
      <c r="H849" s="2">
        <v>27.228999999999999</v>
      </c>
      <c r="I849" s="2">
        <v>27.501999999999999</v>
      </c>
      <c r="J849" s="2">
        <v>27.620999999999999</v>
      </c>
      <c r="L849" s="2">
        <f t="shared" si="78"/>
        <v>27.364600000000003</v>
      </c>
      <c r="M849" s="2">
        <f t="shared" si="79"/>
        <v>2.7364600000000003E-2</v>
      </c>
      <c r="O849" s="2">
        <f t="shared" si="80"/>
        <v>24.994745035556882</v>
      </c>
    </row>
    <row r="850" spans="2:15" x14ac:dyDescent="0.2">
      <c r="F850" s="7"/>
      <c r="G850" s="2"/>
      <c r="H850" s="2"/>
      <c r="I850" s="2"/>
      <c r="J850" s="2"/>
      <c r="L850" s="2"/>
      <c r="M850" s="2"/>
    </row>
    <row r="851" spans="2:15" x14ac:dyDescent="0.2">
      <c r="F851" s="7"/>
      <c r="G851" s="2"/>
      <c r="H851" s="2"/>
      <c r="I851" s="2"/>
      <c r="J851" s="2"/>
      <c r="L851" s="2"/>
      <c r="M851" s="2"/>
    </row>
    <row r="852" spans="2:15" x14ac:dyDescent="0.2">
      <c r="F852" s="7"/>
      <c r="G852" s="2"/>
      <c r="H852" s="2"/>
      <c r="I852" s="2"/>
      <c r="J852" s="2"/>
      <c r="L852" s="2"/>
      <c r="M852" s="2"/>
    </row>
    <row r="853" spans="2:15" x14ac:dyDescent="0.2">
      <c r="F853" s="7"/>
      <c r="G853" s="2"/>
      <c r="H853" s="2"/>
      <c r="I853" s="2"/>
      <c r="J853" s="2"/>
      <c r="L853" s="2"/>
      <c r="M853" s="2"/>
    </row>
    <row r="854" spans="2:15" x14ac:dyDescent="0.2">
      <c r="F854" s="7"/>
      <c r="G854" s="2"/>
      <c r="H854" s="2"/>
      <c r="I854" s="2"/>
      <c r="J854" s="2"/>
      <c r="L854" s="2"/>
      <c r="M854" s="2"/>
      <c r="O854" s="5" t="s">
        <v>213</v>
      </c>
    </row>
    <row r="855" spans="2:15" x14ac:dyDescent="0.2">
      <c r="F855" s="7"/>
      <c r="G855" s="2"/>
      <c r="H855" s="2"/>
      <c r="I855" s="2"/>
      <c r="J855" s="2"/>
      <c r="L855" s="2"/>
      <c r="M855" s="2"/>
    </row>
    <row r="856" spans="2:15" x14ac:dyDescent="0.2">
      <c r="F856" s="7"/>
      <c r="G856" s="2"/>
      <c r="H856" s="2"/>
      <c r="I856" s="2"/>
      <c r="J856" s="2"/>
      <c r="L856" s="18" t="s">
        <v>211</v>
      </c>
      <c r="M856" s="18" t="s">
        <v>212</v>
      </c>
      <c r="O856" s="4" t="s">
        <v>210</v>
      </c>
    </row>
    <row r="857" spans="2:15" x14ac:dyDescent="0.2">
      <c r="F857" s="7"/>
      <c r="G857" s="2"/>
      <c r="H857" s="2"/>
      <c r="I857" s="2"/>
      <c r="J857" s="2"/>
      <c r="L857" s="2"/>
      <c r="M857" s="2"/>
    </row>
    <row r="858" spans="2:15" x14ac:dyDescent="0.2">
      <c r="F858" s="7"/>
      <c r="G858" s="2"/>
      <c r="H858" s="2"/>
      <c r="I858" s="2"/>
      <c r="J858" s="2"/>
      <c r="L858" s="8">
        <v>1</v>
      </c>
      <c r="M858" s="8">
        <v>1</v>
      </c>
      <c r="O858" s="2">
        <f>SUM($L858/M858)</f>
        <v>1</v>
      </c>
    </row>
    <row r="859" spans="2:15" x14ac:dyDescent="0.2">
      <c r="F859" s="7"/>
      <c r="G859" s="2"/>
      <c r="H859" s="2"/>
      <c r="I859" s="2"/>
      <c r="J859" s="2"/>
      <c r="L859" s="8">
        <v>2</v>
      </c>
      <c r="M859" s="8">
        <v>1</v>
      </c>
      <c r="O859" s="2">
        <f>SUM($L859/M859)</f>
        <v>2</v>
      </c>
    </row>
    <row r="860" spans="2:15" x14ac:dyDescent="0.2">
      <c r="F860" s="7"/>
      <c r="G860" s="2"/>
      <c r="H860" s="2"/>
      <c r="I860" s="2"/>
      <c r="J860" s="2"/>
      <c r="L860" s="8">
        <v>3</v>
      </c>
      <c r="M860" s="8">
        <v>1</v>
      </c>
      <c r="O860" s="2">
        <f t="shared" ref="O860:O877" si="81">SUM($L860/M860)</f>
        <v>3</v>
      </c>
    </row>
    <row r="861" spans="2:15" x14ac:dyDescent="0.2">
      <c r="F861" s="7"/>
      <c r="G861" s="2"/>
      <c r="H861" s="2"/>
      <c r="I861" s="2"/>
      <c r="J861" s="2"/>
      <c r="L861" s="8">
        <v>4</v>
      </c>
      <c r="M861" s="8">
        <v>1</v>
      </c>
      <c r="O861" s="2">
        <f t="shared" si="81"/>
        <v>4</v>
      </c>
    </row>
    <row r="862" spans="2:15" x14ac:dyDescent="0.2">
      <c r="F862" s="7"/>
      <c r="G862" s="2"/>
      <c r="H862" s="2"/>
      <c r="I862" s="2"/>
      <c r="J862" s="2"/>
      <c r="L862" s="8">
        <v>5</v>
      </c>
      <c r="M862" s="8">
        <v>1</v>
      </c>
      <c r="O862" s="2">
        <f t="shared" si="81"/>
        <v>5</v>
      </c>
    </row>
    <row r="863" spans="2:15" x14ac:dyDescent="0.2">
      <c r="F863" s="7"/>
      <c r="G863" s="2"/>
      <c r="H863" s="2"/>
      <c r="I863" s="2"/>
      <c r="J863" s="2"/>
      <c r="L863" s="8">
        <v>6</v>
      </c>
      <c r="M863" s="8">
        <v>1</v>
      </c>
      <c r="O863" s="2">
        <f t="shared" si="81"/>
        <v>6</v>
      </c>
    </row>
    <row r="864" spans="2:15" x14ac:dyDescent="0.2">
      <c r="F864" s="7"/>
      <c r="G864" s="2"/>
      <c r="H864" s="2"/>
      <c r="I864" s="2"/>
      <c r="J864" s="2"/>
      <c r="L864" s="8">
        <v>7</v>
      </c>
      <c r="M864" s="8">
        <v>1</v>
      </c>
      <c r="O864" s="2">
        <f t="shared" si="81"/>
        <v>7</v>
      </c>
    </row>
    <row r="865" spans="6:15" x14ac:dyDescent="0.2">
      <c r="F865" s="7"/>
      <c r="G865" s="2"/>
      <c r="H865" s="2"/>
      <c r="I865" s="2"/>
      <c r="J865" s="2"/>
      <c r="L865" s="8">
        <v>8</v>
      </c>
      <c r="M865" s="8">
        <v>1</v>
      </c>
      <c r="O865" s="2">
        <f t="shared" si="81"/>
        <v>8</v>
      </c>
    </row>
    <row r="866" spans="6:15" x14ac:dyDescent="0.2">
      <c r="F866" s="7"/>
      <c r="G866" s="2"/>
      <c r="H866" s="2"/>
      <c r="I866" s="2"/>
      <c r="J866" s="2"/>
      <c r="L866" s="8">
        <v>9</v>
      </c>
      <c r="M866" s="8">
        <v>1</v>
      </c>
      <c r="O866" s="2">
        <f t="shared" si="81"/>
        <v>9</v>
      </c>
    </row>
    <row r="867" spans="6:15" x14ac:dyDescent="0.2">
      <c r="F867" s="7"/>
      <c r="G867" s="2"/>
      <c r="H867" s="2"/>
      <c r="I867" s="2"/>
      <c r="J867" s="2"/>
      <c r="L867" s="8">
        <v>10</v>
      </c>
      <c r="M867" s="8">
        <v>1</v>
      </c>
      <c r="O867" s="2">
        <f t="shared" si="81"/>
        <v>10</v>
      </c>
    </row>
    <row r="868" spans="6:15" x14ac:dyDescent="0.2">
      <c r="F868" s="7"/>
      <c r="G868" s="2"/>
      <c r="H868" s="2"/>
      <c r="I868" s="2"/>
      <c r="J868" s="2"/>
      <c r="L868" s="8">
        <v>11</v>
      </c>
      <c r="M868" s="8">
        <v>1</v>
      </c>
      <c r="O868" s="2">
        <f t="shared" si="81"/>
        <v>11</v>
      </c>
    </row>
    <row r="869" spans="6:15" x14ac:dyDescent="0.2">
      <c r="F869" s="7"/>
      <c r="G869" s="2"/>
      <c r="H869" s="2"/>
      <c r="I869" s="2"/>
      <c r="J869" s="2"/>
      <c r="L869" s="8">
        <v>12</v>
      </c>
      <c r="M869" s="8">
        <v>1</v>
      </c>
      <c r="O869" s="2">
        <f t="shared" si="81"/>
        <v>12</v>
      </c>
    </row>
    <row r="870" spans="6:15" x14ac:dyDescent="0.2">
      <c r="F870" s="7"/>
      <c r="G870" s="2"/>
      <c r="H870" s="2"/>
      <c r="I870" s="2"/>
      <c r="J870" s="2"/>
      <c r="L870" s="8">
        <v>13</v>
      </c>
      <c r="M870" s="8">
        <v>1</v>
      </c>
      <c r="O870" s="2">
        <f t="shared" si="81"/>
        <v>13</v>
      </c>
    </row>
    <row r="871" spans="6:15" x14ac:dyDescent="0.2">
      <c r="F871" s="7"/>
      <c r="G871" s="2"/>
      <c r="H871" s="2"/>
      <c r="I871" s="2"/>
      <c r="J871" s="2"/>
      <c r="L871" s="8">
        <v>14</v>
      </c>
      <c r="M871" s="8">
        <v>1</v>
      </c>
      <c r="O871" s="2">
        <f t="shared" si="81"/>
        <v>14</v>
      </c>
    </row>
    <row r="872" spans="6:15" x14ac:dyDescent="0.2">
      <c r="F872" s="7"/>
      <c r="G872" s="2"/>
      <c r="H872" s="2"/>
      <c r="I872" s="2"/>
      <c r="J872" s="2"/>
      <c r="L872" s="8">
        <v>15</v>
      </c>
      <c r="M872" s="8">
        <v>1</v>
      </c>
      <c r="O872" s="2">
        <f t="shared" si="81"/>
        <v>15</v>
      </c>
    </row>
    <row r="873" spans="6:15" x14ac:dyDescent="0.2">
      <c r="F873" s="7"/>
      <c r="G873" s="2"/>
      <c r="H873" s="2"/>
      <c r="I873" s="2"/>
      <c r="J873" s="2"/>
      <c r="L873" s="8">
        <v>16</v>
      </c>
      <c r="M873" s="8">
        <v>1</v>
      </c>
      <c r="O873" s="2">
        <f t="shared" si="81"/>
        <v>16</v>
      </c>
    </row>
    <row r="874" spans="6:15" x14ac:dyDescent="0.2">
      <c r="F874" s="7"/>
      <c r="G874" s="2"/>
      <c r="H874" s="2"/>
      <c r="I874" s="2"/>
      <c r="J874" s="2"/>
      <c r="L874" s="8">
        <v>17</v>
      </c>
      <c r="M874" s="8">
        <v>1</v>
      </c>
      <c r="O874" s="2">
        <f t="shared" si="81"/>
        <v>17</v>
      </c>
    </row>
    <row r="875" spans="6:15" x14ac:dyDescent="0.2">
      <c r="F875" s="7"/>
      <c r="G875" s="2"/>
      <c r="H875" s="2"/>
      <c r="I875" s="2"/>
      <c r="J875" s="2"/>
      <c r="L875" s="8">
        <v>18</v>
      </c>
      <c r="M875" s="8">
        <v>1</v>
      </c>
      <c r="O875" s="2">
        <f t="shared" si="81"/>
        <v>18</v>
      </c>
    </row>
    <row r="876" spans="6:15" x14ac:dyDescent="0.2">
      <c r="F876" s="7"/>
      <c r="G876" s="2"/>
      <c r="H876" s="2"/>
      <c r="I876" s="2"/>
      <c r="J876" s="2"/>
      <c r="L876" s="8">
        <v>19</v>
      </c>
      <c r="M876" s="8">
        <v>1</v>
      </c>
      <c r="O876" s="2">
        <f t="shared" si="81"/>
        <v>19</v>
      </c>
    </row>
    <row r="877" spans="6:15" x14ac:dyDescent="0.2">
      <c r="F877" s="7"/>
      <c r="G877" s="2"/>
      <c r="H877" s="2"/>
      <c r="I877" s="2"/>
      <c r="J877" s="2"/>
      <c r="L877" s="8">
        <v>20</v>
      </c>
      <c r="M877" s="8">
        <v>1</v>
      </c>
      <c r="O877" s="2">
        <f t="shared" si="81"/>
        <v>20</v>
      </c>
    </row>
    <row r="878" spans="6:15" x14ac:dyDescent="0.2">
      <c r="F878" s="7"/>
      <c r="G878" s="2"/>
      <c r="H878" s="2"/>
      <c r="I878" s="2"/>
      <c r="J878" s="2"/>
      <c r="L878" s="2"/>
      <c r="M878" s="2"/>
    </row>
    <row r="879" spans="6:15" x14ac:dyDescent="0.2">
      <c r="F879" s="7"/>
      <c r="G879" s="2"/>
      <c r="H879" s="2"/>
      <c r="I879" s="2"/>
      <c r="J879" s="2"/>
      <c r="L879" s="2"/>
      <c r="M879" s="2"/>
    </row>
    <row r="880" spans="6:15" x14ac:dyDescent="0.2">
      <c r="F880" s="7"/>
      <c r="G880" s="2"/>
      <c r="H880" s="2"/>
      <c r="I880" s="2"/>
      <c r="J880" s="2"/>
      <c r="L880" s="2"/>
      <c r="M880" s="2"/>
    </row>
    <row r="881" spans="6:13" x14ac:dyDescent="0.2">
      <c r="F881" s="7"/>
      <c r="G881" s="2"/>
      <c r="H881" s="2"/>
      <c r="I881" s="2"/>
      <c r="J881" s="2"/>
      <c r="L881" s="2"/>
      <c r="M881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F4D351-5FDB-D24B-A30F-F1A2B73B2595}">
  <dimension ref="B3:O879"/>
  <sheetViews>
    <sheetView zoomScaleNormal="100" workbookViewId="0">
      <selection activeCell="B8" sqref="B8"/>
    </sheetView>
  </sheetViews>
  <sheetFormatPr baseColWidth="10" defaultRowHeight="16" x14ac:dyDescent="0.2"/>
  <cols>
    <col min="2" max="2" width="12.83203125" customWidth="1"/>
    <col min="3" max="3" width="2.83203125" customWidth="1"/>
    <col min="5" max="5" width="2.83203125" customWidth="1"/>
    <col min="6" max="6" width="10.83203125" customWidth="1"/>
    <col min="11" max="11" width="2.83203125" customWidth="1"/>
  </cols>
  <sheetData>
    <row r="3" spans="2:15" ht="21" x14ac:dyDescent="0.25">
      <c r="B3" s="11" t="s">
        <v>184</v>
      </c>
      <c r="D3" s="12" t="s">
        <v>183</v>
      </c>
    </row>
    <row r="6" spans="2:15" x14ac:dyDescent="0.2">
      <c r="B6" s="10" t="s">
        <v>18</v>
      </c>
      <c r="D6" t="s">
        <v>214</v>
      </c>
    </row>
    <row r="11" spans="2:15" x14ac:dyDescent="0.2">
      <c r="B11" s="5" t="s">
        <v>2</v>
      </c>
      <c r="D11" s="1" t="s">
        <v>161</v>
      </c>
    </row>
    <row r="13" spans="2:15" x14ac:dyDescent="0.2">
      <c r="B13" s="5" t="s">
        <v>3</v>
      </c>
      <c r="D13" t="s">
        <v>187</v>
      </c>
    </row>
    <row r="14" spans="2:15" x14ac:dyDescent="0.2">
      <c r="H14" t="s">
        <v>0</v>
      </c>
    </row>
    <row r="16" spans="2:15" x14ac:dyDescent="0.2">
      <c r="B16" s="4" t="s">
        <v>6</v>
      </c>
      <c r="F16" s="4">
        <v>1</v>
      </c>
      <c r="G16" s="4">
        <v>2</v>
      </c>
      <c r="H16" s="4">
        <v>3</v>
      </c>
      <c r="I16" s="4">
        <v>4</v>
      </c>
      <c r="J16" s="4">
        <v>5</v>
      </c>
      <c r="L16" s="4" t="s">
        <v>1</v>
      </c>
      <c r="M16" s="4" t="s">
        <v>4</v>
      </c>
      <c r="O16" s="4" t="s">
        <v>210</v>
      </c>
    </row>
    <row r="18" spans="2:15" x14ac:dyDescent="0.2">
      <c r="B18" s="9">
        <v>1</v>
      </c>
      <c r="D18" s="3"/>
      <c r="F18" s="17">
        <v>9006.9290000000001</v>
      </c>
      <c r="G18" s="2">
        <v>9002.9089999999997</v>
      </c>
      <c r="H18" s="2">
        <v>9013.18</v>
      </c>
      <c r="I18" s="2">
        <v>9015.9959999999992</v>
      </c>
      <c r="J18" s="2">
        <v>9005.6550000000007</v>
      </c>
      <c r="L18" s="2">
        <f t="shared" ref="L18:L33" si="0">SUM((F18+G18+H18+I18+J18)/5)</f>
        <v>9008.9337999999989</v>
      </c>
      <c r="M18" s="2">
        <f t="shared" ref="M18:M33" si="1">SUM(L18/1000)</f>
        <v>9.0089337999999994</v>
      </c>
      <c r="O18" s="2">
        <f>SUM($L18/L18)</f>
        <v>1</v>
      </c>
    </row>
    <row r="19" spans="2:15" x14ac:dyDescent="0.2">
      <c r="B19" s="9">
        <v>2</v>
      </c>
      <c r="D19" s="3"/>
      <c r="F19" s="17">
        <v>6057.7839999999997</v>
      </c>
      <c r="G19" s="2">
        <v>6055.8119999999999</v>
      </c>
      <c r="H19" s="2">
        <v>6064.9110000000001</v>
      </c>
      <c r="I19" s="2">
        <v>6053.45</v>
      </c>
      <c r="J19" s="2">
        <v>6057.1189999999997</v>
      </c>
      <c r="L19" s="2">
        <f t="shared" si="0"/>
        <v>6057.8151999999991</v>
      </c>
      <c r="M19" s="2">
        <f t="shared" si="1"/>
        <v>6.0578151999999994</v>
      </c>
      <c r="O19" s="2">
        <f>SUM($L$18/L19)</f>
        <v>1.4871589017769971</v>
      </c>
    </row>
    <row r="20" spans="2:15" x14ac:dyDescent="0.2">
      <c r="B20" s="9">
        <v>3</v>
      </c>
      <c r="D20" s="3"/>
      <c r="F20" s="17">
        <v>3948.6990000000001</v>
      </c>
      <c r="G20" s="2">
        <v>3948.348</v>
      </c>
      <c r="H20" s="2">
        <v>3946.6579999999999</v>
      </c>
      <c r="I20" s="2">
        <v>3948.4479999999999</v>
      </c>
      <c r="J20" s="2">
        <v>3947.0329999999999</v>
      </c>
      <c r="L20" s="2">
        <f t="shared" si="0"/>
        <v>3947.8372000000004</v>
      </c>
      <c r="M20" s="2">
        <f t="shared" si="1"/>
        <v>3.9478372000000004</v>
      </c>
      <c r="O20" s="2">
        <f>SUM($L$18/L20)</f>
        <v>2.2819922260218832</v>
      </c>
    </row>
    <row r="21" spans="2:15" x14ac:dyDescent="0.2">
      <c r="B21" s="9">
        <v>4</v>
      </c>
      <c r="D21" s="3"/>
      <c r="F21" s="17">
        <v>3044.0830000000001</v>
      </c>
      <c r="G21" s="2">
        <v>3042.645</v>
      </c>
      <c r="H21" s="2">
        <v>3043.4110000000001</v>
      </c>
      <c r="I21" s="2">
        <v>3043.9520000000002</v>
      </c>
      <c r="J21" s="2">
        <v>3043.752</v>
      </c>
      <c r="L21" s="2">
        <f t="shared" si="0"/>
        <v>3043.5686000000001</v>
      </c>
      <c r="M21" s="2">
        <f t="shared" si="1"/>
        <v>3.0435686</v>
      </c>
      <c r="O21" s="2">
        <f t="shared" ref="O21:O33" si="2">SUM($L$18/L21)</f>
        <v>2.9599903875996088</v>
      </c>
    </row>
    <row r="22" spans="2:15" x14ac:dyDescent="0.2">
      <c r="B22" s="9">
        <v>5</v>
      </c>
      <c r="D22" s="3"/>
      <c r="F22" s="17">
        <v>2337.4470000000001</v>
      </c>
      <c r="G22" s="2">
        <v>2335.6149999999998</v>
      </c>
      <c r="H22" s="2">
        <v>2336.569</v>
      </c>
      <c r="I22" s="2">
        <v>2337.5419999999999</v>
      </c>
      <c r="J22" s="2">
        <v>2336.9740000000002</v>
      </c>
      <c r="L22" s="2">
        <f t="shared" si="0"/>
        <v>2336.8293999999996</v>
      </c>
      <c r="M22" s="2">
        <f t="shared" si="1"/>
        <v>2.3368293999999996</v>
      </c>
      <c r="O22" s="2">
        <f t="shared" si="2"/>
        <v>3.8551953343277865</v>
      </c>
    </row>
    <row r="23" spans="2:15" x14ac:dyDescent="0.2">
      <c r="B23" s="9">
        <v>6</v>
      </c>
      <c r="D23" s="3"/>
      <c r="F23" s="17">
        <v>1863.9880000000001</v>
      </c>
      <c r="G23" s="2">
        <v>1864.373</v>
      </c>
      <c r="H23" s="2">
        <v>1865.268</v>
      </c>
      <c r="I23" s="2">
        <v>1864.8119999999999</v>
      </c>
      <c r="J23" s="2">
        <v>1865.77</v>
      </c>
      <c r="L23" s="2">
        <f t="shared" si="0"/>
        <v>1864.8421999999998</v>
      </c>
      <c r="M23" s="2">
        <f t="shared" si="1"/>
        <v>1.8648421999999998</v>
      </c>
      <c r="O23" s="2">
        <f t="shared" si="2"/>
        <v>4.8309362583064663</v>
      </c>
    </row>
    <row r="24" spans="2:15" x14ac:dyDescent="0.2">
      <c r="B24" s="9">
        <v>7</v>
      </c>
      <c r="D24" s="3"/>
      <c r="F24" s="17">
        <v>1488.434</v>
      </c>
      <c r="G24" s="2">
        <v>1491.25</v>
      </c>
      <c r="H24" s="2">
        <v>1490.6869999999999</v>
      </c>
      <c r="I24" s="2">
        <v>1489.9369999999999</v>
      </c>
      <c r="J24" s="2">
        <v>1491.0450000000001</v>
      </c>
      <c r="L24" s="2">
        <f t="shared" si="0"/>
        <v>1490.2706000000001</v>
      </c>
      <c r="M24" s="2">
        <f t="shared" si="1"/>
        <v>1.4902706000000001</v>
      </c>
      <c r="O24" s="2">
        <f t="shared" si="2"/>
        <v>6.0451664281641193</v>
      </c>
    </row>
    <row r="25" spans="2:15" x14ac:dyDescent="0.2">
      <c r="B25" s="9">
        <v>8</v>
      </c>
      <c r="D25" s="3"/>
      <c r="F25" s="17">
        <v>1027.527</v>
      </c>
      <c r="G25" s="2">
        <v>1027.816</v>
      </c>
      <c r="H25" s="2">
        <v>1028.771</v>
      </c>
      <c r="I25" s="2">
        <v>1027.0409999999999</v>
      </c>
      <c r="J25" s="2">
        <v>1026.742</v>
      </c>
      <c r="L25" s="2">
        <f t="shared" si="0"/>
        <v>1027.5794000000001</v>
      </c>
      <c r="M25" s="2">
        <f t="shared" si="1"/>
        <v>1.0275794</v>
      </c>
      <c r="O25" s="2">
        <f t="shared" si="2"/>
        <v>8.7671413031440668</v>
      </c>
    </row>
    <row r="26" spans="2:15" x14ac:dyDescent="0.2">
      <c r="B26" s="9">
        <v>9</v>
      </c>
      <c r="D26" s="3"/>
      <c r="F26" s="17">
        <v>546.48900000000003</v>
      </c>
      <c r="G26" s="2">
        <v>546.42999999999995</v>
      </c>
      <c r="H26" s="2">
        <v>546.51900000000001</v>
      </c>
      <c r="I26" s="2">
        <v>546.03099999999995</v>
      </c>
      <c r="J26" s="2">
        <v>547.04100000000005</v>
      </c>
      <c r="L26" s="2">
        <f t="shared" si="0"/>
        <v>546.50200000000007</v>
      </c>
      <c r="M26" s="2">
        <f t="shared" si="1"/>
        <v>0.54650200000000004</v>
      </c>
      <c r="O26" s="2">
        <f t="shared" si="2"/>
        <v>16.484722471280978</v>
      </c>
    </row>
    <row r="27" spans="2:15" x14ac:dyDescent="0.2">
      <c r="B27" s="9">
        <v>10</v>
      </c>
      <c r="D27" s="3"/>
      <c r="F27" s="17">
        <v>475.43200000000002</v>
      </c>
      <c r="G27" s="2">
        <v>474.291</v>
      </c>
      <c r="H27" s="2">
        <v>475.71899999999999</v>
      </c>
      <c r="I27" s="2">
        <v>474.87900000000002</v>
      </c>
      <c r="J27" s="2">
        <v>475.00299999999999</v>
      </c>
      <c r="L27" s="2">
        <f t="shared" si="0"/>
        <v>475.06479999999999</v>
      </c>
      <c r="M27" s="2">
        <f t="shared" si="1"/>
        <v>0.47506480000000001</v>
      </c>
      <c r="O27" s="2">
        <f t="shared" si="2"/>
        <v>18.963589388226616</v>
      </c>
    </row>
    <row r="28" spans="2:15" x14ac:dyDescent="0.2">
      <c r="B28" s="9">
        <v>11</v>
      </c>
      <c r="D28" s="3"/>
      <c r="F28" s="17">
        <v>419.47699999999998</v>
      </c>
      <c r="G28" s="2">
        <v>419.221</v>
      </c>
      <c r="H28" s="2">
        <v>418.85899999999998</v>
      </c>
      <c r="I28" s="2">
        <v>418.85899999999998</v>
      </c>
      <c r="J28" s="2">
        <v>420.28899999999999</v>
      </c>
      <c r="L28" s="2">
        <f t="shared" si="0"/>
        <v>419.34100000000001</v>
      </c>
      <c r="M28" s="2">
        <f t="shared" si="1"/>
        <v>0.41934100000000002</v>
      </c>
      <c r="O28" s="2">
        <f t="shared" si="2"/>
        <v>21.483551095647691</v>
      </c>
    </row>
    <row r="29" spans="2:15" x14ac:dyDescent="0.2">
      <c r="B29" s="9">
        <v>12</v>
      </c>
      <c r="D29" s="3"/>
      <c r="F29" s="17">
        <v>374.10199999999998</v>
      </c>
      <c r="G29" s="2">
        <v>373.78899999999999</v>
      </c>
      <c r="H29" s="2">
        <v>374.59899999999999</v>
      </c>
      <c r="I29" s="2">
        <v>373.85700000000003</v>
      </c>
      <c r="J29" s="2">
        <v>375.41</v>
      </c>
      <c r="L29" s="2">
        <f t="shared" si="0"/>
        <v>374.35140000000001</v>
      </c>
      <c r="M29" s="2">
        <f t="shared" si="1"/>
        <v>0.3743514</v>
      </c>
      <c r="O29" s="2">
        <f t="shared" si="2"/>
        <v>24.065447063908397</v>
      </c>
    </row>
    <row r="30" spans="2:15" x14ac:dyDescent="0.2">
      <c r="B30" s="9">
        <v>13</v>
      </c>
      <c r="D30" s="3"/>
      <c r="F30" s="17">
        <v>370.322</v>
      </c>
      <c r="G30" s="2">
        <v>369.88799999999998</v>
      </c>
      <c r="H30" s="2">
        <v>369.22899999999998</v>
      </c>
      <c r="I30" s="2">
        <v>369.34399999999999</v>
      </c>
      <c r="J30" s="2">
        <v>370.26400000000001</v>
      </c>
      <c r="L30" s="2">
        <f t="shared" si="0"/>
        <v>369.80939999999998</v>
      </c>
      <c r="M30" s="2">
        <f t="shared" si="1"/>
        <v>0.36980939999999995</v>
      </c>
      <c r="O30" s="2">
        <f t="shared" si="2"/>
        <v>24.361018946516772</v>
      </c>
    </row>
    <row r="31" spans="2:15" x14ac:dyDescent="0.2">
      <c r="B31" s="9">
        <v>14</v>
      </c>
      <c r="D31" s="3"/>
      <c r="F31" s="17">
        <v>343.91699999999997</v>
      </c>
      <c r="G31" s="2">
        <v>344.59500000000003</v>
      </c>
      <c r="H31" s="2">
        <v>345.10500000000002</v>
      </c>
      <c r="I31" s="2">
        <v>344.82100000000003</v>
      </c>
      <c r="J31" s="2">
        <v>344.20499999999998</v>
      </c>
      <c r="L31" s="2">
        <f t="shared" si="0"/>
        <v>344.52859999999998</v>
      </c>
      <c r="M31" s="2">
        <f t="shared" si="1"/>
        <v>0.34452859999999996</v>
      </c>
      <c r="O31" s="2">
        <f t="shared" si="2"/>
        <v>26.148580408128669</v>
      </c>
    </row>
    <row r="32" spans="2:15" x14ac:dyDescent="0.2">
      <c r="B32" s="9">
        <v>15</v>
      </c>
      <c r="D32" s="3"/>
      <c r="F32" s="17">
        <v>314.44</v>
      </c>
      <c r="G32" s="2">
        <v>314.79399999999998</v>
      </c>
      <c r="H32" s="2">
        <v>314.67200000000003</v>
      </c>
      <c r="I32" s="2">
        <v>314.51100000000002</v>
      </c>
      <c r="J32" s="2">
        <v>313.51</v>
      </c>
      <c r="L32" s="2">
        <f t="shared" si="0"/>
        <v>314.3854</v>
      </c>
      <c r="M32" s="2">
        <f t="shared" si="1"/>
        <v>0.31438539999999998</v>
      </c>
      <c r="O32" s="2">
        <f t="shared" si="2"/>
        <v>28.655700296515036</v>
      </c>
    </row>
    <row r="33" spans="2:15" x14ac:dyDescent="0.2">
      <c r="B33" s="9">
        <v>16</v>
      </c>
      <c r="D33" s="3"/>
      <c r="F33" s="17">
        <v>285.49900000000002</v>
      </c>
      <c r="G33" s="2">
        <v>285.16300000000001</v>
      </c>
      <c r="H33" s="2">
        <v>284.935</v>
      </c>
      <c r="I33" s="2">
        <v>285.84399999999999</v>
      </c>
      <c r="J33" s="2">
        <v>285.52</v>
      </c>
      <c r="L33" s="2">
        <f t="shared" si="0"/>
        <v>285.3922</v>
      </c>
      <c r="M33" s="2">
        <f t="shared" si="1"/>
        <v>0.28539219999999998</v>
      </c>
      <c r="O33" s="2">
        <f t="shared" si="2"/>
        <v>31.566853614079147</v>
      </c>
    </row>
    <row r="34" spans="2:15" x14ac:dyDescent="0.2">
      <c r="B34" s="3"/>
      <c r="D34" s="3"/>
      <c r="F34" s="7"/>
      <c r="G34" s="7"/>
      <c r="H34" s="7"/>
      <c r="I34" s="7"/>
      <c r="J34" s="2"/>
      <c r="L34" s="2"/>
      <c r="M34" s="2"/>
    </row>
    <row r="35" spans="2:15" x14ac:dyDescent="0.2">
      <c r="B35" s="3"/>
      <c r="D35" s="3"/>
      <c r="F35" s="7"/>
      <c r="G35" s="7"/>
      <c r="H35" s="7"/>
      <c r="I35" s="7"/>
      <c r="J35" s="2"/>
      <c r="L35" s="2"/>
      <c r="M35" s="2"/>
    </row>
    <row r="36" spans="2:15" x14ac:dyDescent="0.2">
      <c r="B36" s="5" t="s">
        <v>2</v>
      </c>
      <c r="D36" s="1" t="s">
        <v>162</v>
      </c>
    </row>
    <row r="38" spans="2:15" x14ac:dyDescent="0.2">
      <c r="B38" s="5" t="s">
        <v>3</v>
      </c>
      <c r="D38" t="s">
        <v>188</v>
      </c>
    </row>
    <row r="39" spans="2:15" x14ac:dyDescent="0.2">
      <c r="H39" t="s">
        <v>0</v>
      </c>
    </row>
    <row r="41" spans="2:15" x14ac:dyDescent="0.2">
      <c r="B41" s="4" t="s">
        <v>6</v>
      </c>
      <c r="F41" s="4">
        <v>1</v>
      </c>
      <c r="G41" s="4">
        <v>2</v>
      </c>
      <c r="H41" s="4">
        <v>3</v>
      </c>
      <c r="I41" s="4">
        <v>4</v>
      </c>
      <c r="J41" s="4">
        <v>5</v>
      </c>
      <c r="L41" s="4" t="s">
        <v>1</v>
      </c>
      <c r="M41" s="4" t="s">
        <v>4</v>
      </c>
      <c r="O41" s="4" t="s">
        <v>210</v>
      </c>
    </row>
    <row r="43" spans="2:15" x14ac:dyDescent="0.2">
      <c r="B43" s="9">
        <v>1</v>
      </c>
      <c r="D43" s="3"/>
      <c r="F43" s="17">
        <v>10934.058999999999</v>
      </c>
      <c r="G43" s="2">
        <v>10941.43</v>
      </c>
      <c r="H43" s="2">
        <v>10928.24</v>
      </c>
      <c r="I43" s="2">
        <v>10932.328</v>
      </c>
      <c r="J43" s="2">
        <v>10941.771000000001</v>
      </c>
      <c r="L43" s="2">
        <f t="shared" ref="L43:L58" si="3">SUM((F43+G43+H43+I43+J43)/5)</f>
        <v>10935.5656</v>
      </c>
      <c r="M43" s="2">
        <f t="shared" ref="M43:M58" si="4">SUM(L43/1000)</f>
        <v>10.9355656</v>
      </c>
      <c r="O43" s="2">
        <f>SUM($L43/L43)</f>
        <v>1</v>
      </c>
    </row>
    <row r="44" spans="2:15" x14ac:dyDescent="0.2">
      <c r="B44" s="9">
        <v>2</v>
      </c>
      <c r="D44" s="3"/>
      <c r="F44" s="17">
        <v>7207.268</v>
      </c>
      <c r="G44" s="2">
        <v>7203.9089999999997</v>
      </c>
      <c r="H44" s="2">
        <v>7199.9660000000003</v>
      </c>
      <c r="I44" s="2">
        <v>7204.6459999999997</v>
      </c>
      <c r="J44" s="2">
        <v>7202.8950000000004</v>
      </c>
      <c r="L44" s="2">
        <f t="shared" si="3"/>
        <v>7203.7368000000006</v>
      </c>
      <c r="M44" s="2">
        <f t="shared" si="4"/>
        <v>7.2037368000000006</v>
      </c>
      <c r="O44" s="2">
        <f>SUM($L$43/L44)</f>
        <v>1.5180406924361811</v>
      </c>
    </row>
    <row r="45" spans="2:15" x14ac:dyDescent="0.2">
      <c r="B45" s="9">
        <v>3</v>
      </c>
      <c r="D45" s="3"/>
      <c r="F45" s="17">
        <v>5262.8980000000001</v>
      </c>
      <c r="G45" s="2">
        <v>5264.3739999999998</v>
      </c>
      <c r="H45" s="2">
        <v>5263.4740000000002</v>
      </c>
      <c r="I45" s="2">
        <v>5266.1229999999996</v>
      </c>
      <c r="J45" s="2">
        <v>5262.4489999999996</v>
      </c>
      <c r="L45" s="2">
        <f t="shared" si="3"/>
        <v>5263.8635999999997</v>
      </c>
      <c r="M45" s="2">
        <f t="shared" si="4"/>
        <v>5.2638635999999996</v>
      </c>
      <c r="O45" s="2">
        <f>SUM($L$43/L45)</f>
        <v>2.0774789073181914</v>
      </c>
    </row>
    <row r="46" spans="2:15" x14ac:dyDescent="0.2">
      <c r="B46" s="9">
        <v>4</v>
      </c>
      <c r="D46" s="3"/>
      <c r="F46" s="17">
        <v>3752.779</v>
      </c>
      <c r="G46" s="2">
        <v>3751.768</v>
      </c>
      <c r="H46" s="2">
        <v>3752.0630000000001</v>
      </c>
      <c r="I46" s="2">
        <v>3747.7869999999998</v>
      </c>
      <c r="J46" s="2">
        <v>3750.953</v>
      </c>
      <c r="L46" s="2">
        <f t="shared" si="3"/>
        <v>3751.0700000000006</v>
      </c>
      <c r="M46" s="2">
        <f t="shared" si="4"/>
        <v>3.7510700000000008</v>
      </c>
      <c r="O46" s="2">
        <f t="shared" ref="O46:O58" si="5">SUM($L$43/L46)</f>
        <v>2.9153189889818099</v>
      </c>
    </row>
    <row r="47" spans="2:15" x14ac:dyDescent="0.2">
      <c r="B47" s="9">
        <v>5</v>
      </c>
      <c r="D47" s="3"/>
      <c r="F47" s="17">
        <v>2820.3850000000002</v>
      </c>
      <c r="G47" s="2">
        <v>2817.6880000000001</v>
      </c>
      <c r="H47" s="2">
        <v>2819.0419999999999</v>
      </c>
      <c r="I47" s="2">
        <v>2817.6950000000002</v>
      </c>
      <c r="J47" s="2">
        <v>2818.0279999999998</v>
      </c>
      <c r="L47" s="2">
        <f t="shared" si="3"/>
        <v>2818.5675999999999</v>
      </c>
      <c r="M47" s="2">
        <f t="shared" si="4"/>
        <v>2.8185675999999997</v>
      </c>
      <c r="O47" s="2">
        <f t="shared" si="5"/>
        <v>3.8798308757966282</v>
      </c>
    </row>
    <row r="48" spans="2:15" x14ac:dyDescent="0.2">
      <c r="B48" s="9">
        <v>6</v>
      </c>
      <c r="D48" s="3"/>
      <c r="F48" s="17">
        <v>2266.288</v>
      </c>
      <c r="G48" s="2">
        <v>2267.4740000000002</v>
      </c>
      <c r="H48" s="2">
        <v>2266.6729999999998</v>
      </c>
      <c r="I48" s="2">
        <v>2265.4409999999998</v>
      </c>
      <c r="J48" s="2">
        <v>2265.3560000000002</v>
      </c>
      <c r="L48" s="2">
        <f t="shared" si="3"/>
        <v>2266.2464</v>
      </c>
      <c r="M48" s="2">
        <f t="shared" si="4"/>
        <v>2.2662464</v>
      </c>
      <c r="O48" s="2">
        <f t="shared" si="5"/>
        <v>4.8254089228779362</v>
      </c>
    </row>
    <row r="49" spans="2:15" x14ac:dyDescent="0.2">
      <c r="B49" s="9">
        <v>7</v>
      </c>
      <c r="D49" s="3"/>
      <c r="F49" s="17">
        <v>1216.316</v>
      </c>
      <c r="G49" s="2">
        <v>1216.2449999999999</v>
      </c>
      <c r="H49" s="2">
        <v>1215.74</v>
      </c>
      <c r="I49" s="2">
        <v>1215.5070000000001</v>
      </c>
      <c r="J49" s="2">
        <v>1216.423</v>
      </c>
      <c r="L49" s="2">
        <f t="shared" si="3"/>
        <v>1216.0461999999998</v>
      </c>
      <c r="M49" s="2">
        <f t="shared" si="4"/>
        <v>1.2160461999999999</v>
      </c>
      <c r="O49" s="2">
        <f t="shared" si="5"/>
        <v>8.9927221515103639</v>
      </c>
    </row>
    <row r="50" spans="2:15" x14ac:dyDescent="0.2">
      <c r="B50" s="9">
        <v>8</v>
      </c>
      <c r="D50" s="3"/>
      <c r="F50" s="17">
        <v>867.58500000000004</v>
      </c>
      <c r="G50" s="2">
        <v>867.90099999999995</v>
      </c>
      <c r="H50" s="2">
        <v>867.56700000000001</v>
      </c>
      <c r="I50" s="2">
        <v>866.85299999999995</v>
      </c>
      <c r="J50" s="2">
        <v>867.56500000000005</v>
      </c>
      <c r="L50" s="2">
        <f t="shared" si="3"/>
        <v>867.49419999999986</v>
      </c>
      <c r="M50" s="2">
        <f t="shared" si="4"/>
        <v>0.86749419999999988</v>
      </c>
      <c r="O50" s="2">
        <f t="shared" si="5"/>
        <v>12.605923590036685</v>
      </c>
    </row>
    <row r="51" spans="2:15" x14ac:dyDescent="0.2">
      <c r="B51" s="9">
        <v>9</v>
      </c>
      <c r="D51" s="3"/>
      <c r="F51" s="17">
        <v>696.24800000000005</v>
      </c>
      <c r="G51" s="2">
        <v>697.51199999999994</v>
      </c>
      <c r="H51" s="2">
        <v>696.19299999999998</v>
      </c>
      <c r="I51" s="2">
        <v>696.60199999999998</v>
      </c>
      <c r="J51" s="2">
        <v>696.71699999999998</v>
      </c>
      <c r="L51" s="2">
        <f t="shared" si="3"/>
        <v>696.65440000000001</v>
      </c>
      <c r="M51" s="2">
        <f t="shared" si="4"/>
        <v>0.69665440000000001</v>
      </c>
      <c r="O51" s="2">
        <f t="shared" si="5"/>
        <v>15.69726050678787</v>
      </c>
    </row>
    <row r="52" spans="2:15" x14ac:dyDescent="0.2">
      <c r="B52" s="9">
        <v>10</v>
      </c>
      <c r="D52" s="3"/>
      <c r="F52" s="17">
        <v>573.83699999999999</v>
      </c>
      <c r="G52" s="2">
        <v>573.37199999999996</v>
      </c>
      <c r="H52" s="2">
        <v>573.08500000000004</v>
      </c>
      <c r="I52" s="2">
        <v>573.05700000000002</v>
      </c>
      <c r="J52" s="2">
        <v>572.60400000000004</v>
      </c>
      <c r="L52" s="2">
        <f t="shared" si="3"/>
        <v>573.19100000000003</v>
      </c>
      <c r="M52" s="2">
        <f t="shared" si="4"/>
        <v>0.57319100000000001</v>
      </c>
      <c r="O52" s="2">
        <f t="shared" si="5"/>
        <v>19.078397253271596</v>
      </c>
    </row>
    <row r="53" spans="2:15" x14ac:dyDescent="0.2">
      <c r="B53" s="9">
        <v>11</v>
      </c>
      <c r="D53" s="3"/>
      <c r="F53" s="17">
        <v>479.67</v>
      </c>
      <c r="G53" s="2">
        <v>478.88600000000002</v>
      </c>
      <c r="H53" s="2">
        <v>478.65600000000001</v>
      </c>
      <c r="I53" s="2">
        <v>479.23899999999998</v>
      </c>
      <c r="J53" s="2">
        <v>479.173</v>
      </c>
      <c r="L53" s="2">
        <f t="shared" si="3"/>
        <v>479.12479999999994</v>
      </c>
      <c r="M53" s="2">
        <f t="shared" si="4"/>
        <v>0.47912479999999996</v>
      </c>
      <c r="O53" s="2">
        <f t="shared" si="5"/>
        <v>22.824044173877038</v>
      </c>
    </row>
    <row r="54" spans="2:15" x14ac:dyDescent="0.2">
      <c r="B54" s="9">
        <v>12</v>
      </c>
      <c r="D54" s="3"/>
      <c r="F54" s="17">
        <v>425.77300000000002</v>
      </c>
      <c r="G54" s="2">
        <v>425.28699999999998</v>
      </c>
      <c r="H54" s="2">
        <v>425.45</v>
      </c>
      <c r="I54" s="2">
        <v>425.37</v>
      </c>
      <c r="J54" s="2">
        <v>425.73599999999999</v>
      </c>
      <c r="L54" s="2">
        <f t="shared" si="3"/>
        <v>425.52319999999997</v>
      </c>
      <c r="M54" s="2">
        <f t="shared" si="4"/>
        <v>0.42552319999999999</v>
      </c>
      <c r="O54" s="2">
        <f t="shared" si="5"/>
        <v>25.699105477680185</v>
      </c>
    </row>
    <row r="55" spans="2:15" x14ac:dyDescent="0.2">
      <c r="B55" s="9">
        <v>13</v>
      </c>
      <c r="D55" s="3"/>
      <c r="F55" s="17">
        <v>370.38299999999998</v>
      </c>
      <c r="G55" s="2">
        <v>371.601</v>
      </c>
      <c r="H55" s="2">
        <v>370.43099999999998</v>
      </c>
      <c r="I55" s="2">
        <v>370.935</v>
      </c>
      <c r="J55" s="2">
        <v>371.11399999999998</v>
      </c>
      <c r="L55" s="2">
        <f t="shared" si="3"/>
        <v>370.89279999999997</v>
      </c>
      <c r="M55" s="2">
        <f t="shared" si="4"/>
        <v>0.37089279999999997</v>
      </c>
      <c r="O55" s="2">
        <f t="shared" si="5"/>
        <v>29.48443755176698</v>
      </c>
    </row>
    <row r="56" spans="2:15" x14ac:dyDescent="0.2">
      <c r="B56" s="9">
        <v>14</v>
      </c>
      <c r="D56" s="3"/>
      <c r="F56" s="17">
        <v>339.36900000000003</v>
      </c>
      <c r="G56" s="2">
        <v>337.91</v>
      </c>
      <c r="H56" s="2">
        <v>338.73200000000003</v>
      </c>
      <c r="I56" s="2">
        <v>337.66199999999998</v>
      </c>
      <c r="J56" s="2">
        <v>338.81599999999997</v>
      </c>
      <c r="L56" s="2">
        <f t="shared" si="3"/>
        <v>338.49779999999998</v>
      </c>
      <c r="M56" s="2">
        <f t="shared" si="4"/>
        <v>0.33849779999999996</v>
      </c>
      <c r="O56" s="2">
        <f t="shared" si="5"/>
        <v>32.306164471379134</v>
      </c>
    </row>
    <row r="57" spans="2:15" x14ac:dyDescent="0.2">
      <c r="B57" s="9">
        <v>15</v>
      </c>
      <c r="D57" s="3"/>
      <c r="F57" s="17">
        <v>309.94600000000003</v>
      </c>
      <c r="G57" s="2">
        <v>310.19400000000002</v>
      </c>
      <c r="H57" s="2">
        <v>309.89699999999999</v>
      </c>
      <c r="I57" s="2">
        <v>310.642</v>
      </c>
      <c r="J57" s="2">
        <v>310.09199999999998</v>
      </c>
      <c r="L57" s="2">
        <f t="shared" si="3"/>
        <v>310.15420000000006</v>
      </c>
      <c r="M57" s="2">
        <f t="shared" si="4"/>
        <v>0.31015420000000005</v>
      </c>
      <c r="O57" s="2">
        <f t="shared" si="5"/>
        <v>35.258479814234335</v>
      </c>
    </row>
    <row r="58" spans="2:15" x14ac:dyDescent="0.2">
      <c r="B58" s="9">
        <v>16</v>
      </c>
      <c r="D58" s="3"/>
      <c r="F58" s="17">
        <v>287.53399999999999</v>
      </c>
      <c r="G58" s="2">
        <v>285.41899999999998</v>
      </c>
      <c r="H58" s="2">
        <v>285.61399999999998</v>
      </c>
      <c r="I58" s="2">
        <v>285.553</v>
      </c>
      <c r="J58" s="2">
        <v>286.04899999999998</v>
      </c>
      <c r="L58" s="2">
        <f t="shared" si="3"/>
        <v>286.03379999999999</v>
      </c>
      <c r="M58" s="2">
        <f t="shared" si="4"/>
        <v>0.2860338</v>
      </c>
      <c r="O58" s="2">
        <f t="shared" si="5"/>
        <v>38.231725061863322</v>
      </c>
    </row>
    <row r="59" spans="2:15" x14ac:dyDescent="0.2">
      <c r="B59" s="3"/>
      <c r="D59" s="3"/>
      <c r="F59" s="7"/>
      <c r="G59" s="7"/>
      <c r="H59" s="7"/>
      <c r="I59" s="7"/>
      <c r="J59" s="2"/>
      <c r="L59" s="2"/>
      <c r="M59" s="2"/>
    </row>
    <row r="60" spans="2:15" x14ac:dyDescent="0.2">
      <c r="B60" s="3"/>
      <c r="D60" s="3"/>
      <c r="F60" s="7"/>
      <c r="G60" s="7"/>
      <c r="H60" s="7"/>
      <c r="I60" s="7"/>
      <c r="J60" s="2"/>
      <c r="L60" s="2"/>
      <c r="M60" s="2"/>
    </row>
    <row r="61" spans="2:15" x14ac:dyDescent="0.2">
      <c r="B61" s="5" t="s">
        <v>2</v>
      </c>
      <c r="D61" s="1" t="s">
        <v>163</v>
      </c>
    </row>
    <row r="63" spans="2:15" x14ac:dyDescent="0.2">
      <c r="B63" s="5" t="s">
        <v>3</v>
      </c>
      <c r="D63" t="s">
        <v>189</v>
      </c>
    </row>
    <row r="64" spans="2:15" x14ac:dyDescent="0.2">
      <c r="H64" t="s">
        <v>0</v>
      </c>
    </row>
    <row r="66" spans="2:15" x14ac:dyDescent="0.2">
      <c r="B66" s="4" t="s">
        <v>6</v>
      </c>
      <c r="F66" s="4">
        <v>1</v>
      </c>
      <c r="G66" s="4">
        <v>2</v>
      </c>
      <c r="H66" s="4">
        <v>3</v>
      </c>
      <c r="I66" s="4">
        <v>4</v>
      </c>
      <c r="J66" s="4">
        <v>5</v>
      </c>
      <c r="L66" s="4" t="s">
        <v>1</v>
      </c>
      <c r="M66" s="4" t="s">
        <v>4</v>
      </c>
      <c r="O66" s="4" t="s">
        <v>210</v>
      </c>
    </row>
    <row r="68" spans="2:15" x14ac:dyDescent="0.2">
      <c r="B68" s="9">
        <v>1</v>
      </c>
      <c r="D68" s="3"/>
      <c r="F68" s="17">
        <v>13238.082</v>
      </c>
      <c r="G68" s="2">
        <v>13247.57</v>
      </c>
      <c r="H68" s="2">
        <v>13250.37</v>
      </c>
      <c r="I68" s="2">
        <v>13247.450999999999</v>
      </c>
      <c r="J68" s="2">
        <v>13233.385</v>
      </c>
      <c r="L68" s="2">
        <f t="shared" ref="L68:L83" si="6">SUM((F68+G68+H68+I68+J68)/5)</f>
        <v>13243.371600000002</v>
      </c>
      <c r="M68" s="2">
        <f t="shared" ref="M68:M83" si="7">SUM(L68/1000)</f>
        <v>13.243371600000001</v>
      </c>
      <c r="O68" s="2">
        <f>SUM($L68/L68)</f>
        <v>1</v>
      </c>
    </row>
    <row r="69" spans="2:15" x14ac:dyDescent="0.2">
      <c r="B69" s="9">
        <v>2</v>
      </c>
      <c r="D69" s="3"/>
      <c r="F69" s="17">
        <v>9131.5010000000002</v>
      </c>
      <c r="G69" s="2">
        <v>9132.27</v>
      </c>
      <c r="H69" s="2">
        <v>9129.518</v>
      </c>
      <c r="I69" s="2">
        <v>9136.8359999999993</v>
      </c>
      <c r="J69" s="2">
        <v>9135.884</v>
      </c>
      <c r="L69" s="2">
        <f t="shared" si="6"/>
        <v>9133.2017999999989</v>
      </c>
      <c r="M69" s="2">
        <f t="shared" si="7"/>
        <v>9.1332017999999984</v>
      </c>
      <c r="O69" s="2">
        <f>SUM($L$68/L69)</f>
        <v>1.4500250722588877</v>
      </c>
    </row>
    <row r="70" spans="2:15" x14ac:dyDescent="0.2">
      <c r="B70" s="9">
        <v>3</v>
      </c>
      <c r="D70" s="3"/>
      <c r="F70" s="17">
        <v>6306.37</v>
      </c>
      <c r="G70" s="2">
        <v>6307.9610000000002</v>
      </c>
      <c r="H70" s="2">
        <v>6306.6059999999998</v>
      </c>
      <c r="I70" s="2">
        <v>6309.0230000000001</v>
      </c>
      <c r="J70" s="2">
        <v>6307.8540000000003</v>
      </c>
      <c r="L70" s="2">
        <f t="shared" si="6"/>
        <v>6307.5627999999997</v>
      </c>
      <c r="M70" s="2">
        <f t="shared" si="7"/>
        <v>6.3075627999999995</v>
      </c>
      <c r="O70" s="2">
        <f>SUM($L$68/L70)</f>
        <v>2.099602020609292</v>
      </c>
    </row>
    <row r="71" spans="2:15" x14ac:dyDescent="0.2">
      <c r="B71" s="9">
        <v>4</v>
      </c>
      <c r="D71" s="3"/>
      <c r="F71" s="17">
        <v>4736.9549999999999</v>
      </c>
      <c r="G71" s="2">
        <v>4740.7219999999998</v>
      </c>
      <c r="H71" s="2">
        <v>4737.8850000000002</v>
      </c>
      <c r="I71" s="2">
        <v>4735.08</v>
      </c>
      <c r="J71" s="2">
        <v>4736.2870000000003</v>
      </c>
      <c r="L71" s="2">
        <f t="shared" si="6"/>
        <v>4737.3858</v>
      </c>
      <c r="M71" s="2">
        <f t="shared" si="7"/>
        <v>4.7373858000000002</v>
      </c>
      <c r="O71" s="2">
        <f t="shared" ref="O71:O83" si="8">SUM($L$68/L71)</f>
        <v>2.7955020256108343</v>
      </c>
    </row>
    <row r="72" spans="2:15" x14ac:dyDescent="0.2">
      <c r="B72" s="9">
        <v>5</v>
      </c>
      <c r="D72" s="3"/>
      <c r="F72" s="17">
        <v>3548.8960000000002</v>
      </c>
      <c r="G72" s="2">
        <v>3550.7930000000001</v>
      </c>
      <c r="H72" s="2">
        <v>3549.2469999999998</v>
      </c>
      <c r="I72" s="2">
        <v>3551.319</v>
      </c>
      <c r="J72" s="2">
        <v>3548.3539999999998</v>
      </c>
      <c r="L72" s="2">
        <f t="shared" si="6"/>
        <v>3549.7218000000003</v>
      </c>
      <c r="M72" s="2">
        <f t="shared" si="7"/>
        <v>3.5497218000000004</v>
      </c>
      <c r="O72" s="2">
        <f t="shared" si="8"/>
        <v>3.7308195814105773</v>
      </c>
    </row>
    <row r="73" spans="2:15" x14ac:dyDescent="0.2">
      <c r="B73" s="9">
        <v>6</v>
      </c>
      <c r="D73" s="3"/>
      <c r="F73" s="17">
        <v>2800.346</v>
      </c>
      <c r="G73" s="2">
        <v>2799.6559999999999</v>
      </c>
      <c r="H73" s="2">
        <v>2800.1370000000002</v>
      </c>
      <c r="I73" s="2">
        <v>2800.3240000000001</v>
      </c>
      <c r="J73" s="2">
        <v>2799.817</v>
      </c>
      <c r="L73" s="2">
        <f t="shared" si="6"/>
        <v>2800.0560000000005</v>
      </c>
      <c r="M73" s="2">
        <f t="shared" si="7"/>
        <v>2.8000560000000005</v>
      </c>
      <c r="O73" s="2">
        <f t="shared" si="8"/>
        <v>4.7296809778090152</v>
      </c>
    </row>
    <row r="74" spans="2:15" x14ac:dyDescent="0.2">
      <c r="B74" s="9">
        <v>7</v>
      </c>
      <c r="D74" s="3"/>
      <c r="F74" s="17">
        <v>2257.5210000000002</v>
      </c>
      <c r="G74" s="2">
        <v>2258.4769999999999</v>
      </c>
      <c r="H74" s="2">
        <v>2257.3470000000002</v>
      </c>
      <c r="I74" s="2">
        <v>2260.2249999999999</v>
      </c>
      <c r="J74" s="2">
        <v>2256.9279999999999</v>
      </c>
      <c r="L74" s="2">
        <f t="shared" si="6"/>
        <v>2258.0996</v>
      </c>
      <c r="M74" s="2">
        <f t="shared" si="7"/>
        <v>2.2580996</v>
      </c>
      <c r="O74" s="2">
        <f t="shared" si="8"/>
        <v>5.8648305858607843</v>
      </c>
    </row>
    <row r="75" spans="2:15" x14ac:dyDescent="0.2">
      <c r="B75" s="9">
        <v>8</v>
      </c>
      <c r="D75" s="3"/>
      <c r="F75" s="17">
        <v>1902.258</v>
      </c>
      <c r="G75" s="2">
        <v>1902.02</v>
      </c>
      <c r="H75" s="2">
        <v>1902.65</v>
      </c>
      <c r="I75" s="2">
        <v>1901.51</v>
      </c>
      <c r="J75" s="2">
        <v>1900.9949999999999</v>
      </c>
      <c r="L75" s="2">
        <f t="shared" si="6"/>
        <v>1901.8866000000003</v>
      </c>
      <c r="M75" s="2">
        <f t="shared" si="7"/>
        <v>1.9018866000000003</v>
      </c>
      <c r="O75" s="2">
        <f t="shared" si="8"/>
        <v>6.9632814069987141</v>
      </c>
    </row>
    <row r="76" spans="2:15" x14ac:dyDescent="0.2">
      <c r="B76" s="9">
        <v>9</v>
      </c>
      <c r="D76" s="3"/>
      <c r="F76" s="17">
        <v>1284.829</v>
      </c>
      <c r="G76" s="2">
        <v>1286.251</v>
      </c>
      <c r="H76" s="2">
        <v>1284.461</v>
      </c>
      <c r="I76" s="2">
        <v>1285.309</v>
      </c>
      <c r="J76" s="2">
        <v>1286.538</v>
      </c>
      <c r="L76" s="2">
        <f t="shared" si="6"/>
        <v>1285.4776000000002</v>
      </c>
      <c r="M76" s="2">
        <f t="shared" si="7"/>
        <v>1.2854776000000001</v>
      </c>
      <c r="O76" s="2">
        <f t="shared" si="8"/>
        <v>10.302296671680628</v>
      </c>
    </row>
    <row r="77" spans="2:15" x14ac:dyDescent="0.2">
      <c r="B77" s="9">
        <v>10</v>
      </c>
      <c r="D77" s="3"/>
      <c r="F77" s="17">
        <v>850.24400000000003</v>
      </c>
      <c r="G77" s="2">
        <v>851.572</v>
      </c>
      <c r="H77" s="2">
        <v>851.36199999999997</v>
      </c>
      <c r="I77" s="2">
        <v>850.06100000000004</v>
      </c>
      <c r="J77" s="2">
        <v>852.27</v>
      </c>
      <c r="L77" s="2">
        <f t="shared" si="6"/>
        <v>851.10180000000003</v>
      </c>
      <c r="M77" s="2">
        <f t="shared" si="7"/>
        <v>0.85110180000000002</v>
      </c>
      <c r="O77" s="2">
        <f t="shared" si="8"/>
        <v>15.560267408669564</v>
      </c>
    </row>
    <row r="78" spans="2:15" x14ac:dyDescent="0.2">
      <c r="B78" s="9">
        <v>11</v>
      </c>
      <c r="D78" s="3"/>
      <c r="F78" s="17">
        <v>694.95799999999997</v>
      </c>
      <c r="G78" s="2">
        <v>694.774</v>
      </c>
      <c r="H78" s="2">
        <v>693.98500000000001</v>
      </c>
      <c r="I78" s="2">
        <v>693.93399999999997</v>
      </c>
      <c r="J78" s="2">
        <v>696.6</v>
      </c>
      <c r="L78" s="2">
        <f t="shared" si="6"/>
        <v>694.85019999999997</v>
      </c>
      <c r="M78" s="2">
        <f t="shared" si="7"/>
        <v>0.69485019999999997</v>
      </c>
      <c r="O78" s="2">
        <f t="shared" si="8"/>
        <v>19.05931897263612</v>
      </c>
    </row>
    <row r="79" spans="2:15" x14ac:dyDescent="0.2">
      <c r="B79" s="9">
        <v>12</v>
      </c>
      <c r="D79" s="3"/>
      <c r="F79" s="17">
        <v>575.42499999999995</v>
      </c>
      <c r="G79" s="2">
        <v>575.86699999999996</v>
      </c>
      <c r="H79" s="2">
        <v>576.83199999999999</v>
      </c>
      <c r="I79" s="2">
        <v>575.05700000000002</v>
      </c>
      <c r="J79" s="2">
        <v>575.68499999999995</v>
      </c>
      <c r="L79" s="2">
        <f t="shared" si="6"/>
        <v>575.77319999999986</v>
      </c>
      <c r="M79" s="2">
        <f t="shared" si="7"/>
        <v>0.57577319999999987</v>
      </c>
      <c r="O79" s="2">
        <f t="shared" si="8"/>
        <v>23.001021235444799</v>
      </c>
    </row>
    <row r="80" spans="2:15" x14ac:dyDescent="0.2">
      <c r="B80" s="9">
        <v>13</v>
      </c>
      <c r="D80" s="3"/>
      <c r="F80" s="17">
        <v>500.37900000000002</v>
      </c>
      <c r="G80" s="2">
        <v>500.077</v>
      </c>
      <c r="H80" s="2">
        <v>501.47199999999998</v>
      </c>
      <c r="I80" s="2">
        <v>502.06200000000001</v>
      </c>
      <c r="J80" s="2">
        <v>500.78500000000003</v>
      </c>
      <c r="L80" s="2">
        <f t="shared" si="6"/>
        <v>500.95499999999993</v>
      </c>
      <c r="M80" s="2">
        <f t="shared" si="7"/>
        <v>0.50095499999999993</v>
      </c>
      <c r="O80" s="2">
        <f t="shared" si="8"/>
        <v>26.436249962571498</v>
      </c>
    </row>
    <row r="81" spans="2:15" x14ac:dyDescent="0.2">
      <c r="B81" s="9">
        <v>14</v>
      </c>
      <c r="D81" s="3"/>
      <c r="F81" s="17">
        <v>419.42899999999997</v>
      </c>
      <c r="G81" s="2">
        <v>419.01100000000002</v>
      </c>
      <c r="H81" s="2">
        <v>418.86799999999999</v>
      </c>
      <c r="I81" s="2">
        <v>418.97899999999998</v>
      </c>
      <c r="J81" s="2">
        <v>419.53899999999999</v>
      </c>
      <c r="L81" s="2">
        <f t="shared" si="6"/>
        <v>419.16520000000003</v>
      </c>
      <c r="M81" s="2">
        <f t="shared" si="7"/>
        <v>0.41916520000000002</v>
      </c>
      <c r="O81" s="2">
        <f t="shared" si="8"/>
        <v>31.594635241666058</v>
      </c>
    </row>
    <row r="82" spans="2:15" x14ac:dyDescent="0.2">
      <c r="B82" s="9">
        <v>15</v>
      </c>
      <c r="D82" s="3"/>
      <c r="F82" s="17">
        <v>369.55599999999998</v>
      </c>
      <c r="G82" s="2">
        <v>369.24</v>
      </c>
      <c r="H82" s="2">
        <v>369.60599999999999</v>
      </c>
      <c r="I82" s="2">
        <v>370.721</v>
      </c>
      <c r="J82" s="2">
        <v>369.87900000000002</v>
      </c>
      <c r="L82" s="2">
        <f t="shared" si="6"/>
        <v>369.80039999999997</v>
      </c>
      <c r="M82" s="2">
        <f t="shared" si="7"/>
        <v>0.36980039999999997</v>
      </c>
      <c r="O82" s="2">
        <f t="shared" si="8"/>
        <v>35.812215454607411</v>
      </c>
    </row>
    <row r="83" spans="2:15" x14ac:dyDescent="0.2">
      <c r="B83" s="9">
        <v>16</v>
      </c>
      <c r="D83" s="3"/>
      <c r="F83" s="17">
        <v>333.59300000000002</v>
      </c>
      <c r="G83" s="2">
        <v>333.87599999999998</v>
      </c>
      <c r="H83" s="2">
        <v>333.98700000000002</v>
      </c>
      <c r="I83" s="2">
        <v>334.03100000000001</v>
      </c>
      <c r="J83" s="2">
        <v>333.52499999999998</v>
      </c>
      <c r="L83" s="2">
        <f t="shared" si="6"/>
        <v>333.80240000000003</v>
      </c>
      <c r="M83" s="2">
        <f t="shared" si="7"/>
        <v>0.33380240000000005</v>
      </c>
      <c r="O83" s="2">
        <f t="shared" si="8"/>
        <v>39.674285145942633</v>
      </c>
    </row>
    <row r="84" spans="2:15" x14ac:dyDescent="0.2">
      <c r="B84" s="3"/>
      <c r="D84" s="3"/>
      <c r="F84" s="7"/>
      <c r="G84" s="2"/>
      <c r="H84" s="2"/>
      <c r="I84" s="2"/>
      <c r="J84" s="2"/>
      <c r="L84" s="2"/>
      <c r="M84" s="2"/>
    </row>
    <row r="86" spans="2:15" x14ac:dyDescent="0.2">
      <c r="B86" s="5" t="s">
        <v>2</v>
      </c>
      <c r="D86" s="1" t="s">
        <v>164</v>
      </c>
    </row>
    <row r="88" spans="2:15" x14ac:dyDescent="0.2">
      <c r="B88" s="5" t="s">
        <v>3</v>
      </c>
      <c r="D88" t="s">
        <v>190</v>
      </c>
    </row>
    <row r="89" spans="2:15" x14ac:dyDescent="0.2">
      <c r="H89" t="s">
        <v>0</v>
      </c>
    </row>
    <row r="91" spans="2:15" x14ac:dyDescent="0.2">
      <c r="B91" s="4" t="s">
        <v>6</v>
      </c>
      <c r="F91" s="4">
        <v>1</v>
      </c>
      <c r="G91" s="4">
        <v>2</v>
      </c>
      <c r="H91" s="4">
        <v>3</v>
      </c>
      <c r="I91" s="4">
        <v>4</v>
      </c>
      <c r="J91" s="4">
        <v>5</v>
      </c>
      <c r="L91" s="4" t="s">
        <v>1</v>
      </c>
      <c r="M91" s="4" t="s">
        <v>4</v>
      </c>
      <c r="O91" s="4" t="s">
        <v>210</v>
      </c>
    </row>
    <row r="93" spans="2:15" x14ac:dyDescent="0.2">
      <c r="B93" s="9">
        <v>1</v>
      </c>
      <c r="D93" s="3"/>
      <c r="F93" s="17">
        <v>15190.909</v>
      </c>
      <c r="G93" s="2">
        <v>15188.380999999999</v>
      </c>
      <c r="H93" s="2">
        <v>15185.050999999999</v>
      </c>
      <c r="I93" s="2">
        <v>15183.013999999999</v>
      </c>
      <c r="J93" s="2">
        <v>15176.169</v>
      </c>
      <c r="L93" s="2">
        <f t="shared" ref="L93:L108" si="9">SUM((F93+G93+H93+I93+J93)/5)</f>
        <v>15184.704799999998</v>
      </c>
      <c r="M93" s="2">
        <f t="shared" ref="M93:M108" si="10">SUM(L93/1000)</f>
        <v>15.184704799999997</v>
      </c>
      <c r="O93" s="2">
        <f>SUM($L93/L93)</f>
        <v>1</v>
      </c>
    </row>
    <row r="94" spans="2:15" x14ac:dyDescent="0.2">
      <c r="B94" s="9">
        <v>2</v>
      </c>
      <c r="D94" s="3"/>
      <c r="F94" s="17">
        <v>10502.708000000001</v>
      </c>
      <c r="G94" s="2">
        <v>10501.269</v>
      </c>
      <c r="H94" s="2">
        <v>10500.540999999999</v>
      </c>
      <c r="I94" s="2">
        <v>10492.887000000001</v>
      </c>
      <c r="J94" s="2">
        <v>10501.769</v>
      </c>
      <c r="L94" s="2">
        <f t="shared" si="9"/>
        <v>10499.834800000001</v>
      </c>
      <c r="M94" s="2">
        <f t="shared" si="10"/>
        <v>10.4998348</v>
      </c>
      <c r="O94" s="2">
        <f>SUM($L$93/L94)</f>
        <v>1.4461851152172411</v>
      </c>
    </row>
    <row r="95" spans="2:15" x14ac:dyDescent="0.2">
      <c r="B95" s="9">
        <v>3</v>
      </c>
      <c r="D95" s="3"/>
      <c r="F95" s="17">
        <v>6651.6819999999998</v>
      </c>
      <c r="G95" s="2">
        <v>6646.8029999999999</v>
      </c>
      <c r="H95" s="2">
        <v>6650.6170000000002</v>
      </c>
      <c r="I95" s="2">
        <v>6654.3630000000003</v>
      </c>
      <c r="J95" s="2">
        <v>6646.9870000000001</v>
      </c>
      <c r="L95" s="2">
        <f t="shared" si="9"/>
        <v>6650.0903999999991</v>
      </c>
      <c r="M95" s="2">
        <f t="shared" si="10"/>
        <v>6.650090399999999</v>
      </c>
      <c r="O95" s="2">
        <f>SUM($L$93/L95)</f>
        <v>2.2833832153620048</v>
      </c>
    </row>
    <row r="96" spans="2:15" x14ac:dyDescent="0.2">
      <c r="B96" s="9">
        <v>4</v>
      </c>
      <c r="D96" s="3"/>
      <c r="F96" s="17">
        <v>4953.2489999999998</v>
      </c>
      <c r="G96" s="2">
        <v>4958.7039999999997</v>
      </c>
      <c r="H96" s="2">
        <v>4958.1350000000002</v>
      </c>
      <c r="I96" s="2">
        <v>4959.1030000000001</v>
      </c>
      <c r="J96" s="2">
        <v>4953.4120000000003</v>
      </c>
      <c r="L96" s="2">
        <f t="shared" si="9"/>
        <v>4956.5205999999998</v>
      </c>
      <c r="M96" s="2">
        <f t="shared" si="10"/>
        <v>4.9565206000000002</v>
      </c>
      <c r="O96" s="2">
        <f t="shared" ref="O96:O108" si="11">SUM($L$93/L96)</f>
        <v>3.0635814970687298</v>
      </c>
    </row>
    <row r="97" spans="2:15" x14ac:dyDescent="0.2">
      <c r="B97" s="9">
        <v>5</v>
      </c>
      <c r="D97" s="3"/>
      <c r="F97" s="17">
        <v>3812.422</v>
      </c>
      <c r="G97" s="2">
        <v>3812.6869999999999</v>
      </c>
      <c r="H97" s="2">
        <v>3809.846</v>
      </c>
      <c r="I97" s="2">
        <v>3814.4229999999998</v>
      </c>
      <c r="J97" s="2">
        <v>3810.1669999999999</v>
      </c>
      <c r="L97" s="2">
        <f t="shared" si="9"/>
        <v>3811.9090000000006</v>
      </c>
      <c r="M97" s="2">
        <f t="shared" si="10"/>
        <v>3.8119090000000004</v>
      </c>
      <c r="O97" s="2">
        <f t="shared" si="11"/>
        <v>3.9834908965560287</v>
      </c>
    </row>
    <row r="98" spans="2:15" x14ac:dyDescent="0.2">
      <c r="B98" s="9">
        <v>6</v>
      </c>
      <c r="D98" s="3"/>
      <c r="F98" s="17">
        <v>3020.5639999999999</v>
      </c>
      <c r="G98" s="2">
        <v>3021.3829999999998</v>
      </c>
      <c r="H98" s="2">
        <v>3021.3</v>
      </c>
      <c r="I98" s="2">
        <v>3019.683</v>
      </c>
      <c r="J98" s="2">
        <v>3022.9430000000002</v>
      </c>
      <c r="L98" s="2">
        <f t="shared" si="9"/>
        <v>3021.1745999999998</v>
      </c>
      <c r="M98" s="2">
        <f t="shared" si="10"/>
        <v>3.0211745999999997</v>
      </c>
      <c r="O98" s="2">
        <f t="shared" si="11"/>
        <v>5.0260930963738399</v>
      </c>
    </row>
    <row r="99" spans="2:15" x14ac:dyDescent="0.2">
      <c r="B99" s="9">
        <v>7</v>
      </c>
      <c r="D99" s="3"/>
      <c r="F99" s="17">
        <v>2573.058</v>
      </c>
      <c r="G99" s="2">
        <v>2574.3330000000001</v>
      </c>
      <c r="H99" s="2">
        <v>2573.5529999999999</v>
      </c>
      <c r="I99" s="2">
        <v>2572.4630000000002</v>
      </c>
      <c r="J99" s="2">
        <v>2573.1990000000001</v>
      </c>
      <c r="L99" s="2">
        <f t="shared" si="9"/>
        <v>2573.3211999999999</v>
      </c>
      <c r="M99" s="2">
        <f t="shared" si="10"/>
        <v>2.5733211999999996</v>
      </c>
      <c r="O99" s="2">
        <f t="shared" si="11"/>
        <v>5.9008198432438199</v>
      </c>
    </row>
    <row r="100" spans="2:15" x14ac:dyDescent="0.2">
      <c r="B100" s="9">
        <v>8</v>
      </c>
      <c r="D100" s="3"/>
      <c r="F100" s="17">
        <v>2132.6790000000001</v>
      </c>
      <c r="G100" s="2">
        <v>2131.585</v>
      </c>
      <c r="H100" s="2">
        <v>2130.9090000000001</v>
      </c>
      <c r="I100" s="2">
        <v>2128.9720000000002</v>
      </c>
      <c r="J100" s="2">
        <v>2128.9140000000002</v>
      </c>
      <c r="L100" s="2">
        <f t="shared" si="9"/>
        <v>2130.6118000000001</v>
      </c>
      <c r="M100" s="2">
        <f t="shared" si="10"/>
        <v>2.1306118000000001</v>
      </c>
      <c r="O100" s="2">
        <f t="shared" si="11"/>
        <v>7.1269223234378014</v>
      </c>
    </row>
    <row r="101" spans="2:15" x14ac:dyDescent="0.2">
      <c r="B101" s="9">
        <v>9</v>
      </c>
      <c r="D101" s="3"/>
      <c r="F101" s="17">
        <v>1780.7149999999999</v>
      </c>
      <c r="G101" s="2">
        <v>1781.8389999999999</v>
      </c>
      <c r="H101" s="2">
        <v>1782.912</v>
      </c>
      <c r="I101" s="2">
        <v>1781.329</v>
      </c>
      <c r="J101" s="2">
        <v>1780.8130000000001</v>
      </c>
      <c r="L101" s="2">
        <f t="shared" si="9"/>
        <v>1781.5216</v>
      </c>
      <c r="M101" s="2">
        <f t="shared" si="10"/>
        <v>1.7815216</v>
      </c>
      <c r="O101" s="2">
        <f t="shared" si="11"/>
        <v>8.52344692312459</v>
      </c>
    </row>
    <row r="102" spans="2:15" x14ac:dyDescent="0.2">
      <c r="B102" s="9">
        <v>10</v>
      </c>
      <c r="D102" s="3"/>
      <c r="F102" s="17">
        <v>1526.588</v>
      </c>
      <c r="G102" s="2">
        <v>1529.17</v>
      </c>
      <c r="H102" s="2">
        <v>1527.114</v>
      </c>
      <c r="I102" s="2">
        <v>1527.5730000000001</v>
      </c>
      <c r="J102" s="2">
        <v>1527.6949999999999</v>
      </c>
      <c r="L102" s="2">
        <f t="shared" si="9"/>
        <v>1527.6279999999999</v>
      </c>
      <c r="M102" s="2">
        <f t="shared" si="10"/>
        <v>1.527628</v>
      </c>
      <c r="O102" s="2">
        <f t="shared" si="11"/>
        <v>9.940053992202289</v>
      </c>
    </row>
    <row r="103" spans="2:15" x14ac:dyDescent="0.2">
      <c r="B103" s="9">
        <v>11</v>
      </c>
      <c r="D103" s="3"/>
      <c r="F103" s="17">
        <v>1096.33</v>
      </c>
      <c r="G103" s="2">
        <v>1096.2149999999999</v>
      </c>
      <c r="H103" s="2">
        <v>1094.7750000000001</v>
      </c>
      <c r="I103" s="2">
        <v>1094.9090000000001</v>
      </c>
      <c r="J103" s="2">
        <v>1096.828</v>
      </c>
      <c r="L103" s="2">
        <f t="shared" si="9"/>
        <v>1095.8114</v>
      </c>
      <c r="M103" s="2">
        <f t="shared" si="10"/>
        <v>1.0958114000000001</v>
      </c>
      <c r="O103" s="2">
        <f t="shared" si="11"/>
        <v>13.857042188099154</v>
      </c>
    </row>
    <row r="104" spans="2:15" x14ac:dyDescent="0.2">
      <c r="B104" s="9">
        <v>12</v>
      </c>
      <c r="D104" s="3"/>
      <c r="F104" s="17">
        <v>779.36199999999997</v>
      </c>
      <c r="G104" s="2">
        <v>778.904</v>
      </c>
      <c r="H104" s="2">
        <v>779.01099999999997</v>
      </c>
      <c r="I104" s="2">
        <v>779.67899999999997</v>
      </c>
      <c r="J104" s="2">
        <v>780.37599999999998</v>
      </c>
      <c r="L104" s="2">
        <f t="shared" si="9"/>
        <v>779.46640000000002</v>
      </c>
      <c r="M104" s="2">
        <f t="shared" si="10"/>
        <v>0.7794664</v>
      </c>
      <c r="O104" s="2">
        <f t="shared" si="11"/>
        <v>19.48089718812767</v>
      </c>
    </row>
    <row r="105" spans="2:15" x14ac:dyDescent="0.2">
      <c r="B105" s="9">
        <v>13</v>
      </c>
      <c r="D105" s="3"/>
      <c r="F105" s="17">
        <v>639.23800000000006</v>
      </c>
      <c r="G105" s="2">
        <v>640.79999999999995</v>
      </c>
      <c r="H105" s="2">
        <v>638.62800000000004</v>
      </c>
      <c r="I105" s="2">
        <v>639.74900000000002</v>
      </c>
      <c r="J105" s="2">
        <v>638.87199999999996</v>
      </c>
      <c r="L105" s="2">
        <f t="shared" si="9"/>
        <v>639.45740000000001</v>
      </c>
      <c r="M105" s="2">
        <f t="shared" si="10"/>
        <v>0.63945739999999995</v>
      </c>
      <c r="O105" s="2">
        <f t="shared" si="11"/>
        <v>23.746233603677112</v>
      </c>
    </row>
    <row r="106" spans="2:15" x14ac:dyDescent="0.2">
      <c r="B106" s="9">
        <v>14</v>
      </c>
      <c r="D106" s="3"/>
      <c r="F106" s="17">
        <v>574.44000000000005</v>
      </c>
      <c r="G106" s="2">
        <v>573.04399999999998</v>
      </c>
      <c r="H106" s="2">
        <v>573.52499999999998</v>
      </c>
      <c r="I106" s="2">
        <v>574.22199999999998</v>
      </c>
      <c r="J106" s="2">
        <v>573.89599999999996</v>
      </c>
      <c r="L106" s="2">
        <f t="shared" si="9"/>
        <v>573.82539999999995</v>
      </c>
      <c r="M106" s="2">
        <f t="shared" si="10"/>
        <v>0.57382539999999993</v>
      </c>
      <c r="O106" s="2">
        <f t="shared" si="11"/>
        <v>26.462238862204426</v>
      </c>
    </row>
    <row r="107" spans="2:15" x14ac:dyDescent="0.2">
      <c r="B107" s="9">
        <v>15</v>
      </c>
      <c r="D107" s="3"/>
      <c r="F107" s="17">
        <v>511.71199999999999</v>
      </c>
      <c r="G107" s="2">
        <v>510.42899999999997</v>
      </c>
      <c r="H107" s="2">
        <v>512.53200000000004</v>
      </c>
      <c r="I107" s="2">
        <v>511.572</v>
      </c>
      <c r="J107" s="2">
        <v>510.84</v>
      </c>
      <c r="L107" s="2">
        <f t="shared" si="9"/>
        <v>511.41700000000003</v>
      </c>
      <c r="M107" s="2">
        <f t="shared" si="10"/>
        <v>0.51141700000000001</v>
      </c>
      <c r="O107" s="2">
        <f t="shared" si="11"/>
        <v>29.691435364878362</v>
      </c>
    </row>
    <row r="108" spans="2:15" x14ac:dyDescent="0.2">
      <c r="B108" s="9">
        <v>16</v>
      </c>
      <c r="D108" s="3"/>
      <c r="F108" s="17">
        <v>424.57100000000003</v>
      </c>
      <c r="G108" s="2">
        <v>423.69499999999999</v>
      </c>
      <c r="H108" s="2">
        <v>424.27499999999998</v>
      </c>
      <c r="I108" s="2">
        <v>424.21899999999999</v>
      </c>
      <c r="J108" s="2">
        <v>423.10399999999998</v>
      </c>
      <c r="L108" s="2">
        <f t="shared" si="9"/>
        <v>423.97280000000001</v>
      </c>
      <c r="M108" s="2">
        <f t="shared" si="10"/>
        <v>0.42397279999999998</v>
      </c>
      <c r="O108" s="2">
        <f t="shared" si="11"/>
        <v>35.815280602906597</v>
      </c>
    </row>
    <row r="109" spans="2:15" x14ac:dyDescent="0.2">
      <c r="B109" s="3"/>
      <c r="D109" s="3"/>
      <c r="F109" s="7"/>
      <c r="G109" s="2"/>
      <c r="H109" s="2"/>
      <c r="I109" s="2"/>
      <c r="J109" s="2"/>
      <c r="L109" s="2"/>
      <c r="M109" s="2"/>
    </row>
    <row r="111" spans="2:15" x14ac:dyDescent="0.2">
      <c r="B111" s="5" t="s">
        <v>2</v>
      </c>
      <c r="D111" s="1" t="s">
        <v>165</v>
      </c>
    </row>
    <row r="113" spans="2:15" x14ac:dyDescent="0.2">
      <c r="B113" s="5" t="s">
        <v>3</v>
      </c>
      <c r="D113" t="s">
        <v>191</v>
      </c>
    </row>
    <row r="114" spans="2:15" x14ac:dyDescent="0.2">
      <c r="H114" t="s">
        <v>0</v>
      </c>
    </row>
    <row r="116" spans="2:15" x14ac:dyDescent="0.2">
      <c r="B116" s="4" t="s">
        <v>6</v>
      </c>
      <c r="F116" s="4">
        <v>1</v>
      </c>
      <c r="G116" s="4">
        <v>2</v>
      </c>
      <c r="H116" s="4">
        <v>3</v>
      </c>
      <c r="I116" s="4">
        <v>4</v>
      </c>
      <c r="J116" s="4">
        <v>5</v>
      </c>
      <c r="L116" s="4" t="s">
        <v>1</v>
      </c>
      <c r="M116" s="4" t="s">
        <v>4</v>
      </c>
      <c r="O116" s="4" t="s">
        <v>210</v>
      </c>
    </row>
    <row r="118" spans="2:15" x14ac:dyDescent="0.2">
      <c r="B118" s="9">
        <v>1</v>
      </c>
      <c r="D118" s="3"/>
      <c r="F118" s="17">
        <v>18196.978999999999</v>
      </c>
      <c r="G118" s="2">
        <v>18204.487000000001</v>
      </c>
      <c r="H118" s="2">
        <v>18184.465</v>
      </c>
      <c r="I118" s="2">
        <v>18182.089</v>
      </c>
      <c r="J118" s="2">
        <v>18185.04</v>
      </c>
      <c r="L118" s="2">
        <f t="shared" ref="L118:L133" si="12">SUM((F118+G118+H118+I118+J118)/5)</f>
        <v>18190.612000000001</v>
      </c>
      <c r="M118" s="2">
        <f t="shared" ref="M118:M133" si="13">SUM(L118/1000)</f>
        <v>18.190612000000002</v>
      </c>
      <c r="O118" s="2">
        <f>SUM($L118/L118)</f>
        <v>1</v>
      </c>
    </row>
    <row r="119" spans="2:15" x14ac:dyDescent="0.2">
      <c r="B119" s="9">
        <v>2</v>
      </c>
      <c r="D119" s="3"/>
      <c r="F119" s="17">
        <v>11761.656999999999</v>
      </c>
      <c r="G119" s="2">
        <v>11762.446</v>
      </c>
      <c r="H119" s="2">
        <v>11761.096</v>
      </c>
      <c r="I119" s="2">
        <v>11760.365</v>
      </c>
      <c r="J119" s="2">
        <v>11761.607</v>
      </c>
      <c r="L119" s="2">
        <f t="shared" si="12"/>
        <v>11761.4342</v>
      </c>
      <c r="M119" s="2">
        <f t="shared" si="13"/>
        <v>11.7614342</v>
      </c>
      <c r="O119" s="2">
        <f>SUM($L$118/L119)</f>
        <v>1.546632127568252</v>
      </c>
    </row>
    <row r="120" spans="2:15" x14ac:dyDescent="0.2">
      <c r="B120" s="9">
        <v>3</v>
      </c>
      <c r="D120" s="3"/>
      <c r="F120" s="17">
        <v>8150.8860000000004</v>
      </c>
      <c r="G120" s="2">
        <v>8162.1589999999997</v>
      </c>
      <c r="H120" s="2">
        <v>8157.509</v>
      </c>
      <c r="I120" s="2">
        <v>8166.4430000000002</v>
      </c>
      <c r="J120" s="2">
        <v>8152.5240000000003</v>
      </c>
      <c r="L120" s="2">
        <f t="shared" si="12"/>
        <v>8157.9041999999999</v>
      </c>
      <c r="M120" s="2">
        <f t="shared" si="13"/>
        <v>8.1579042000000008</v>
      </c>
      <c r="O120" s="2">
        <f>SUM($L$118/L120)</f>
        <v>2.2298143682540426</v>
      </c>
    </row>
    <row r="121" spans="2:15" x14ac:dyDescent="0.2">
      <c r="B121" s="9">
        <v>4</v>
      </c>
      <c r="D121" s="3"/>
      <c r="F121" s="17">
        <v>6773.0280000000002</v>
      </c>
      <c r="G121" s="2">
        <v>6770.1490000000003</v>
      </c>
      <c r="H121" s="2">
        <v>6767.5129999999999</v>
      </c>
      <c r="I121" s="2">
        <v>6771.4920000000002</v>
      </c>
      <c r="J121" s="2">
        <v>6764.924</v>
      </c>
      <c r="L121" s="2">
        <f t="shared" si="12"/>
        <v>6769.4211999999998</v>
      </c>
      <c r="M121" s="2">
        <f t="shared" si="13"/>
        <v>6.7694212</v>
      </c>
      <c r="O121" s="2">
        <f t="shared" ref="O121:O133" si="14">SUM($L$118/L121)</f>
        <v>2.6871739049122843</v>
      </c>
    </row>
    <row r="122" spans="2:15" x14ac:dyDescent="0.2">
      <c r="B122" s="9">
        <v>5</v>
      </c>
      <c r="D122" s="3"/>
      <c r="F122" s="17">
        <v>5078.415</v>
      </c>
      <c r="G122" s="2">
        <v>5082.1940000000004</v>
      </c>
      <c r="H122" s="2">
        <v>5080.4219999999996</v>
      </c>
      <c r="I122" s="2">
        <v>5076.5200000000004</v>
      </c>
      <c r="J122" s="2">
        <v>5078.24</v>
      </c>
      <c r="L122" s="2">
        <f t="shared" si="12"/>
        <v>5079.1581999999999</v>
      </c>
      <c r="M122" s="2">
        <f t="shared" si="13"/>
        <v>5.0791582000000002</v>
      </c>
      <c r="O122" s="2">
        <f t="shared" si="14"/>
        <v>3.5814226066043782</v>
      </c>
    </row>
    <row r="123" spans="2:15" x14ac:dyDescent="0.2">
      <c r="B123" s="9">
        <v>6</v>
      </c>
      <c r="D123" s="3"/>
      <c r="F123" s="17">
        <v>3920.0120000000002</v>
      </c>
      <c r="G123" s="2">
        <v>3918.431</v>
      </c>
      <c r="H123" s="2">
        <v>3924.1190000000001</v>
      </c>
      <c r="I123" s="2">
        <v>3920.9459999999999</v>
      </c>
      <c r="J123" s="2">
        <v>3917.857</v>
      </c>
      <c r="L123" s="2">
        <f t="shared" si="12"/>
        <v>3920.2729999999997</v>
      </c>
      <c r="M123" s="2">
        <f t="shared" si="13"/>
        <v>3.9202729999999999</v>
      </c>
      <c r="O123" s="2">
        <f t="shared" si="14"/>
        <v>4.640139092354028</v>
      </c>
    </row>
    <row r="124" spans="2:15" x14ac:dyDescent="0.2">
      <c r="B124" s="9">
        <v>7</v>
      </c>
      <c r="D124" s="3"/>
      <c r="F124" s="17">
        <v>3193.8629999999998</v>
      </c>
      <c r="G124" s="2">
        <v>3193.5010000000002</v>
      </c>
      <c r="H124" s="2">
        <v>3194.86</v>
      </c>
      <c r="I124" s="2">
        <v>3194.607</v>
      </c>
      <c r="J124" s="2">
        <v>3193.0219999999999</v>
      </c>
      <c r="L124" s="2">
        <f t="shared" si="12"/>
        <v>3193.9705999999996</v>
      </c>
      <c r="M124" s="2">
        <f t="shared" si="13"/>
        <v>3.1939705999999997</v>
      </c>
      <c r="O124" s="2">
        <f t="shared" si="14"/>
        <v>5.6952972579021246</v>
      </c>
    </row>
    <row r="125" spans="2:15" x14ac:dyDescent="0.2">
      <c r="B125" s="9">
        <v>8</v>
      </c>
      <c r="D125" s="3"/>
      <c r="F125" s="17">
        <v>2629.9380000000001</v>
      </c>
      <c r="G125" s="2">
        <v>2629.9740000000002</v>
      </c>
      <c r="H125" s="2">
        <v>2628.9259999999999</v>
      </c>
      <c r="I125" s="2">
        <v>2627.6089999999999</v>
      </c>
      <c r="J125" s="2">
        <v>2627.6</v>
      </c>
      <c r="L125" s="2">
        <f t="shared" si="12"/>
        <v>2628.8094000000001</v>
      </c>
      <c r="M125" s="2">
        <f t="shared" si="13"/>
        <v>2.6288094000000002</v>
      </c>
      <c r="O125" s="2">
        <f t="shared" si="14"/>
        <v>6.9197150618831476</v>
      </c>
    </row>
    <row r="126" spans="2:15" x14ac:dyDescent="0.2">
      <c r="B126" s="9">
        <v>9</v>
      </c>
      <c r="D126" s="3"/>
      <c r="F126" s="17">
        <v>1965.338</v>
      </c>
      <c r="G126" s="2">
        <v>1964.7739999999999</v>
      </c>
      <c r="H126" s="2">
        <v>1963.96</v>
      </c>
      <c r="I126" s="2">
        <v>1964.7570000000001</v>
      </c>
      <c r="J126" s="2">
        <v>1963.5429999999999</v>
      </c>
      <c r="L126" s="2">
        <f t="shared" si="12"/>
        <v>1964.4743999999998</v>
      </c>
      <c r="M126" s="2">
        <f t="shared" si="13"/>
        <v>1.9644743999999998</v>
      </c>
      <c r="O126" s="2">
        <f t="shared" si="14"/>
        <v>9.2597857218195365</v>
      </c>
    </row>
    <row r="127" spans="2:15" x14ac:dyDescent="0.2">
      <c r="B127" s="9">
        <v>10</v>
      </c>
      <c r="D127" s="3"/>
      <c r="F127" s="17">
        <v>1465.6410000000001</v>
      </c>
      <c r="G127" s="2">
        <v>1464.4079999999999</v>
      </c>
      <c r="H127" s="2">
        <v>1466.183</v>
      </c>
      <c r="I127" s="2">
        <v>1465.992</v>
      </c>
      <c r="J127" s="2">
        <v>1466.422</v>
      </c>
      <c r="L127" s="2">
        <f t="shared" si="12"/>
        <v>1465.7292000000002</v>
      </c>
      <c r="M127" s="2">
        <f t="shared" si="13"/>
        <v>1.4657292000000002</v>
      </c>
      <c r="O127" s="2">
        <f t="shared" si="14"/>
        <v>12.410622644346581</v>
      </c>
    </row>
    <row r="128" spans="2:15" x14ac:dyDescent="0.2">
      <c r="B128" s="9">
        <v>11</v>
      </c>
      <c r="D128" s="3"/>
      <c r="F128" s="17">
        <v>1239.9690000000001</v>
      </c>
      <c r="G128" s="2">
        <v>1239.442</v>
      </c>
      <c r="H128" s="2">
        <v>1241.8720000000001</v>
      </c>
      <c r="I128" s="2">
        <v>1239.694</v>
      </c>
      <c r="J128" s="2">
        <v>1241.4179999999999</v>
      </c>
      <c r="L128" s="2">
        <f t="shared" si="12"/>
        <v>1240.479</v>
      </c>
      <c r="M128" s="2">
        <f t="shared" si="13"/>
        <v>1.2404790000000001</v>
      </c>
      <c r="O128" s="2">
        <f t="shared" si="14"/>
        <v>14.664183754823743</v>
      </c>
    </row>
    <row r="129" spans="2:15" x14ac:dyDescent="0.2">
      <c r="B129" s="9">
        <v>12</v>
      </c>
      <c r="D129" s="3"/>
      <c r="F129" s="17">
        <v>845.50400000000002</v>
      </c>
      <c r="G129" s="2">
        <v>847.51599999999996</v>
      </c>
      <c r="H129" s="2">
        <v>846.40200000000004</v>
      </c>
      <c r="I129" s="2">
        <v>847.70600000000002</v>
      </c>
      <c r="J129" s="2">
        <v>846.10799999999995</v>
      </c>
      <c r="L129" s="2">
        <f t="shared" si="12"/>
        <v>846.6472</v>
      </c>
      <c r="M129" s="2">
        <f t="shared" si="13"/>
        <v>0.84664720000000004</v>
      </c>
      <c r="O129" s="2">
        <f t="shared" si="14"/>
        <v>21.485468799755083</v>
      </c>
    </row>
    <row r="130" spans="2:15" x14ac:dyDescent="0.2">
      <c r="B130" s="9">
        <v>13</v>
      </c>
      <c r="D130" s="3"/>
      <c r="F130" s="17">
        <v>743.13599999999997</v>
      </c>
      <c r="G130" s="2">
        <v>744.69100000000003</v>
      </c>
      <c r="H130" s="2">
        <v>743.21600000000001</v>
      </c>
      <c r="I130" s="2">
        <v>743.84199999999998</v>
      </c>
      <c r="J130" s="2">
        <v>745.93600000000004</v>
      </c>
      <c r="L130" s="2">
        <f t="shared" si="12"/>
        <v>744.16420000000005</v>
      </c>
      <c r="M130" s="2">
        <f t="shared" si="13"/>
        <v>0.74416420000000005</v>
      </c>
      <c r="O130" s="2">
        <f t="shared" si="14"/>
        <v>24.444352469522183</v>
      </c>
    </row>
    <row r="131" spans="2:15" x14ac:dyDescent="0.2">
      <c r="B131" s="9">
        <v>14</v>
      </c>
      <c r="D131" s="3"/>
      <c r="F131" s="17">
        <v>635.25699999999995</v>
      </c>
      <c r="G131" s="2">
        <v>634.90300000000002</v>
      </c>
      <c r="H131" s="2">
        <v>636.17600000000004</v>
      </c>
      <c r="I131" s="2">
        <v>634.98</v>
      </c>
      <c r="J131" s="2">
        <v>635.64200000000005</v>
      </c>
      <c r="L131" s="2">
        <f t="shared" si="12"/>
        <v>635.39159999999993</v>
      </c>
      <c r="M131" s="2">
        <f t="shared" si="13"/>
        <v>0.63539159999999995</v>
      </c>
      <c r="O131" s="2">
        <f t="shared" si="14"/>
        <v>28.628977783149796</v>
      </c>
    </row>
    <row r="132" spans="2:15" x14ac:dyDescent="0.2">
      <c r="B132" s="9">
        <v>15</v>
      </c>
      <c r="D132" s="3"/>
      <c r="F132" s="17">
        <v>513.755</v>
      </c>
      <c r="G132" s="2">
        <v>512.01499999999999</v>
      </c>
      <c r="H132" s="2">
        <v>512.47799999999995</v>
      </c>
      <c r="I132" s="2">
        <v>512.59799999999996</v>
      </c>
      <c r="J132" s="2">
        <v>512.16800000000001</v>
      </c>
      <c r="L132" s="2">
        <f t="shared" si="12"/>
        <v>512.6028</v>
      </c>
      <c r="M132" s="2">
        <f t="shared" si="13"/>
        <v>0.51260280000000003</v>
      </c>
      <c r="O132" s="2">
        <f t="shared" si="14"/>
        <v>35.486758948644059</v>
      </c>
    </row>
    <row r="133" spans="2:15" x14ac:dyDescent="0.2">
      <c r="B133" s="9">
        <v>16</v>
      </c>
      <c r="D133" s="3"/>
      <c r="F133" s="17">
        <v>459.71100000000001</v>
      </c>
      <c r="G133" s="2">
        <v>460.03399999999999</v>
      </c>
      <c r="H133" s="2">
        <v>461.15100000000001</v>
      </c>
      <c r="I133" s="2">
        <v>459.28100000000001</v>
      </c>
      <c r="J133" s="2">
        <v>459.66500000000002</v>
      </c>
      <c r="L133" s="2">
        <f t="shared" si="12"/>
        <v>459.96840000000003</v>
      </c>
      <c r="M133" s="2">
        <f t="shared" si="13"/>
        <v>0.45996840000000005</v>
      </c>
      <c r="O133" s="2">
        <f t="shared" si="14"/>
        <v>39.547525438704049</v>
      </c>
    </row>
    <row r="136" spans="2:15" x14ac:dyDescent="0.2">
      <c r="B136" s="5" t="s">
        <v>2</v>
      </c>
      <c r="D136" s="1" t="s">
        <v>166</v>
      </c>
    </row>
    <row r="138" spans="2:15" x14ac:dyDescent="0.2">
      <c r="B138" s="5" t="s">
        <v>3</v>
      </c>
      <c r="D138" t="s">
        <v>192</v>
      </c>
    </row>
    <row r="139" spans="2:15" x14ac:dyDescent="0.2">
      <c r="H139" t="s">
        <v>0</v>
      </c>
    </row>
    <row r="141" spans="2:15" x14ac:dyDescent="0.2">
      <c r="B141" s="4" t="s">
        <v>6</v>
      </c>
      <c r="F141" s="4">
        <v>1</v>
      </c>
      <c r="G141" s="4">
        <v>2</v>
      </c>
      <c r="H141" s="4">
        <v>3</v>
      </c>
      <c r="I141" s="4">
        <v>4</v>
      </c>
      <c r="J141" s="4">
        <v>5</v>
      </c>
      <c r="L141" s="4" t="s">
        <v>1</v>
      </c>
      <c r="M141" s="4" t="s">
        <v>4</v>
      </c>
      <c r="O141" s="4" t="s">
        <v>210</v>
      </c>
    </row>
    <row r="143" spans="2:15" x14ac:dyDescent="0.2">
      <c r="B143" s="9">
        <v>1</v>
      </c>
      <c r="D143" s="3"/>
      <c r="F143" s="17">
        <v>21035.455000000002</v>
      </c>
      <c r="G143" s="2">
        <v>21026.261999999999</v>
      </c>
      <c r="H143" s="2">
        <v>21021.981</v>
      </c>
      <c r="I143" s="2">
        <v>21040.569</v>
      </c>
      <c r="J143" s="2">
        <v>21033.688999999998</v>
      </c>
      <c r="L143" s="2">
        <f t="shared" ref="L143:L158" si="15">SUM((F143+G143+H143+I143+J143)/5)</f>
        <v>21031.591200000003</v>
      </c>
      <c r="M143" s="2">
        <f t="shared" ref="M143:M158" si="16">SUM(L143/1000)</f>
        <v>21.031591200000001</v>
      </c>
      <c r="O143" s="2">
        <f>SUM($L143/L143)</f>
        <v>1</v>
      </c>
    </row>
    <row r="144" spans="2:15" x14ac:dyDescent="0.2">
      <c r="B144" s="9">
        <v>2</v>
      </c>
      <c r="D144" s="3"/>
      <c r="F144" s="17">
        <v>13410.906999999999</v>
      </c>
      <c r="G144" s="2">
        <v>13405.879000000001</v>
      </c>
      <c r="H144" s="2">
        <v>13410.727000000001</v>
      </c>
      <c r="I144" s="2">
        <v>13413.338</v>
      </c>
      <c r="J144" s="2">
        <v>13414.012000000001</v>
      </c>
      <c r="L144" s="2">
        <f t="shared" si="15"/>
        <v>13410.972599999999</v>
      </c>
      <c r="M144" s="2">
        <f t="shared" si="16"/>
        <v>13.410972599999999</v>
      </c>
      <c r="O144" s="2">
        <f>SUM($L$143/L144)</f>
        <v>1.568237578831531</v>
      </c>
    </row>
    <row r="145" spans="2:15" x14ac:dyDescent="0.2">
      <c r="B145" s="9">
        <v>3</v>
      </c>
      <c r="D145" s="3"/>
      <c r="F145" s="17">
        <v>9491.3279999999995</v>
      </c>
      <c r="G145" s="2">
        <v>9483.0010000000002</v>
      </c>
      <c r="H145" s="2">
        <v>9493.99</v>
      </c>
      <c r="I145" s="2">
        <v>9487.6440000000002</v>
      </c>
      <c r="J145" s="2">
        <v>9492.232</v>
      </c>
      <c r="L145" s="2">
        <f t="shared" si="15"/>
        <v>9489.6389999999992</v>
      </c>
      <c r="M145" s="2">
        <f t="shared" si="16"/>
        <v>9.4896389999999986</v>
      </c>
      <c r="O145" s="2">
        <f>SUM($L$143/L145)</f>
        <v>2.2162688380453677</v>
      </c>
    </row>
    <row r="146" spans="2:15" x14ac:dyDescent="0.2">
      <c r="B146" s="9">
        <v>4</v>
      </c>
      <c r="D146" s="3"/>
      <c r="F146" s="17">
        <v>7305.3969999999999</v>
      </c>
      <c r="G146" s="2">
        <v>7326.0829999999996</v>
      </c>
      <c r="H146" s="2">
        <v>7322.2110000000002</v>
      </c>
      <c r="I146" s="2">
        <v>7321.7179999999998</v>
      </c>
      <c r="J146" s="2">
        <v>7304.8059999999996</v>
      </c>
      <c r="L146" s="2">
        <f t="shared" si="15"/>
        <v>7316.0429999999997</v>
      </c>
      <c r="M146" s="2">
        <f t="shared" si="16"/>
        <v>7.3160429999999996</v>
      </c>
      <c r="O146" s="2">
        <f t="shared" ref="O146:O158" si="17">SUM($L$143/L146)</f>
        <v>2.874722196137995</v>
      </c>
    </row>
    <row r="147" spans="2:15" x14ac:dyDescent="0.2">
      <c r="B147" s="9">
        <v>5</v>
      </c>
      <c r="D147" s="3"/>
      <c r="F147" s="17">
        <v>5562.6189999999997</v>
      </c>
      <c r="G147" s="2">
        <v>5559.4009999999998</v>
      </c>
      <c r="H147" s="2">
        <v>5563.9579999999996</v>
      </c>
      <c r="I147" s="2">
        <v>5562.625</v>
      </c>
      <c r="J147" s="2">
        <v>5563.4970000000003</v>
      </c>
      <c r="L147" s="2">
        <f t="shared" si="15"/>
        <v>5562.42</v>
      </c>
      <c r="M147" s="2">
        <f t="shared" si="16"/>
        <v>5.5624200000000004</v>
      </c>
      <c r="O147" s="2">
        <f t="shared" si="17"/>
        <v>3.7810145943672002</v>
      </c>
    </row>
    <row r="148" spans="2:15" x14ac:dyDescent="0.2">
      <c r="B148" s="9">
        <v>6</v>
      </c>
      <c r="D148" s="3"/>
      <c r="F148" s="17">
        <v>4364.6189999999997</v>
      </c>
      <c r="G148" s="2">
        <v>4365.6679999999997</v>
      </c>
      <c r="H148" s="2">
        <v>4366.4589999999998</v>
      </c>
      <c r="I148" s="2">
        <v>4367.4250000000002</v>
      </c>
      <c r="J148" s="2">
        <v>4367.8609999999999</v>
      </c>
      <c r="L148" s="2">
        <f t="shared" si="15"/>
        <v>4366.4063999999998</v>
      </c>
      <c r="M148" s="2">
        <f t="shared" si="16"/>
        <v>4.3664063999999998</v>
      </c>
      <c r="O148" s="2">
        <f t="shared" si="17"/>
        <v>4.8166820202535439</v>
      </c>
    </row>
    <row r="149" spans="2:15" x14ac:dyDescent="0.2">
      <c r="B149" s="9">
        <v>7</v>
      </c>
      <c r="D149" s="3"/>
      <c r="F149" s="17">
        <v>3575.6819999999998</v>
      </c>
      <c r="G149" s="2">
        <v>3574.8710000000001</v>
      </c>
      <c r="H149" s="2">
        <v>3572.2890000000002</v>
      </c>
      <c r="I149" s="2">
        <v>3573.4119999999998</v>
      </c>
      <c r="J149" s="2">
        <v>3572.6190000000001</v>
      </c>
      <c r="L149" s="2">
        <f t="shared" si="15"/>
        <v>3573.7745999999997</v>
      </c>
      <c r="M149" s="2">
        <f t="shared" si="16"/>
        <v>3.5737745999999997</v>
      </c>
      <c r="O149" s="2">
        <f t="shared" si="17"/>
        <v>5.8849797634131722</v>
      </c>
    </row>
    <row r="150" spans="2:15" x14ac:dyDescent="0.2">
      <c r="B150" s="9">
        <v>8</v>
      </c>
      <c r="D150" s="3"/>
      <c r="F150" s="17">
        <v>3097.2930000000001</v>
      </c>
      <c r="G150" s="2">
        <v>3098.576</v>
      </c>
      <c r="H150" s="2">
        <v>3098.3989999999999</v>
      </c>
      <c r="I150" s="2">
        <v>3096.0650000000001</v>
      </c>
      <c r="J150" s="2">
        <v>3097.9059999999999</v>
      </c>
      <c r="L150" s="2">
        <f t="shared" si="15"/>
        <v>3097.6478000000002</v>
      </c>
      <c r="M150" s="2">
        <f t="shared" si="16"/>
        <v>3.0976478000000003</v>
      </c>
      <c r="O150" s="2">
        <f t="shared" si="17"/>
        <v>6.7895359827543986</v>
      </c>
    </row>
    <row r="151" spans="2:15" x14ac:dyDescent="0.2">
      <c r="B151" s="9">
        <v>9</v>
      </c>
      <c r="D151" s="3"/>
      <c r="F151" s="17">
        <v>2662.4229999999998</v>
      </c>
      <c r="G151" s="2">
        <v>2662.12</v>
      </c>
      <c r="H151" s="2">
        <v>2664.4450000000002</v>
      </c>
      <c r="I151" s="2">
        <v>2663.1010000000001</v>
      </c>
      <c r="J151" s="2">
        <v>2663.4189999999999</v>
      </c>
      <c r="L151" s="2">
        <f t="shared" si="15"/>
        <v>2663.1016</v>
      </c>
      <c r="M151" s="2">
        <f t="shared" si="16"/>
        <v>2.6631016000000001</v>
      </c>
      <c r="O151" s="2">
        <f t="shared" si="17"/>
        <v>7.8974047403974383</v>
      </c>
    </row>
    <row r="152" spans="2:15" x14ac:dyDescent="0.2">
      <c r="B152" s="9">
        <v>10</v>
      </c>
      <c r="D152" s="3"/>
      <c r="F152" s="17">
        <v>1019.169</v>
      </c>
      <c r="G152" s="2">
        <v>1017.354</v>
      </c>
      <c r="H152" s="2">
        <v>1018.682</v>
      </c>
      <c r="I152" s="2">
        <v>1018.573</v>
      </c>
      <c r="J152" s="2">
        <v>1019.521</v>
      </c>
      <c r="L152" s="2">
        <f t="shared" si="15"/>
        <v>1018.6598</v>
      </c>
      <c r="M152" s="2">
        <f t="shared" si="16"/>
        <v>1.0186598</v>
      </c>
      <c r="O152" s="2">
        <f t="shared" si="17"/>
        <v>20.646334723329616</v>
      </c>
    </row>
    <row r="153" spans="2:15" x14ac:dyDescent="0.2">
      <c r="B153" s="9">
        <v>11</v>
      </c>
      <c r="D153" s="3"/>
      <c r="F153" s="17">
        <v>879.495</v>
      </c>
      <c r="G153" s="2">
        <v>878.29700000000003</v>
      </c>
      <c r="H153" s="2">
        <v>878.81799999999998</v>
      </c>
      <c r="I153" s="2">
        <v>880.351</v>
      </c>
      <c r="J153" s="2">
        <v>880.68499999999995</v>
      </c>
      <c r="L153" s="2">
        <f t="shared" si="15"/>
        <v>879.52919999999995</v>
      </c>
      <c r="M153" s="2">
        <f t="shared" si="16"/>
        <v>0.8795291999999999</v>
      </c>
      <c r="O153" s="2">
        <f t="shared" si="17"/>
        <v>23.912328550319881</v>
      </c>
    </row>
    <row r="154" spans="2:15" x14ac:dyDescent="0.2">
      <c r="B154" s="9">
        <v>12</v>
      </c>
      <c r="D154" s="3"/>
      <c r="F154" s="17">
        <v>795.29600000000005</v>
      </c>
      <c r="G154" s="2">
        <v>795.71299999999997</v>
      </c>
      <c r="H154" s="2">
        <v>796.06500000000005</v>
      </c>
      <c r="I154" s="2">
        <v>796.22799999999995</v>
      </c>
      <c r="J154" s="2">
        <v>795.76099999999997</v>
      </c>
      <c r="L154" s="2">
        <f t="shared" si="15"/>
        <v>795.81259999999997</v>
      </c>
      <c r="M154" s="2">
        <f t="shared" si="16"/>
        <v>0.79581259999999998</v>
      </c>
      <c r="O154" s="2">
        <f t="shared" si="17"/>
        <v>26.427818810609438</v>
      </c>
    </row>
    <row r="155" spans="2:15" x14ac:dyDescent="0.2">
      <c r="B155" s="9">
        <v>13</v>
      </c>
      <c r="D155" s="3"/>
      <c r="F155" s="17">
        <v>708.21900000000005</v>
      </c>
      <c r="G155" s="2">
        <v>708.46299999999997</v>
      </c>
      <c r="H155" s="2">
        <v>708.14800000000002</v>
      </c>
      <c r="I155" s="2">
        <v>709.71</v>
      </c>
      <c r="J155" s="2">
        <v>707.78700000000003</v>
      </c>
      <c r="L155" s="2">
        <f t="shared" si="15"/>
        <v>708.46540000000005</v>
      </c>
      <c r="M155" s="2">
        <f t="shared" si="16"/>
        <v>0.70846540000000002</v>
      </c>
      <c r="O155" s="2">
        <f t="shared" si="17"/>
        <v>29.686123274333511</v>
      </c>
    </row>
    <row r="156" spans="2:15" x14ac:dyDescent="0.2">
      <c r="B156" s="9">
        <v>14</v>
      </c>
      <c r="D156" s="3"/>
      <c r="F156" s="17">
        <v>645.072</v>
      </c>
      <c r="G156" s="2">
        <v>645.57100000000003</v>
      </c>
      <c r="H156" s="2">
        <v>644.85900000000004</v>
      </c>
      <c r="I156" s="2">
        <v>646.42200000000003</v>
      </c>
      <c r="J156" s="2">
        <v>645.54</v>
      </c>
      <c r="L156" s="2">
        <f t="shared" si="15"/>
        <v>645.49279999999999</v>
      </c>
      <c r="M156" s="2">
        <f t="shared" si="16"/>
        <v>0.64549279999999998</v>
      </c>
      <c r="O156" s="2">
        <f t="shared" si="17"/>
        <v>32.582224309860628</v>
      </c>
    </row>
    <row r="157" spans="2:15" x14ac:dyDescent="0.2">
      <c r="B157" s="9">
        <v>15</v>
      </c>
      <c r="D157" s="3"/>
      <c r="F157" s="17">
        <v>595.55200000000002</v>
      </c>
      <c r="G157" s="2">
        <v>597.74300000000005</v>
      </c>
      <c r="H157" s="2">
        <v>596.86900000000003</v>
      </c>
      <c r="I157" s="2">
        <v>597.11599999999999</v>
      </c>
      <c r="J157" s="2">
        <v>599.23699999999997</v>
      </c>
      <c r="L157" s="2">
        <f t="shared" si="15"/>
        <v>597.30340000000001</v>
      </c>
      <c r="M157" s="2">
        <f t="shared" si="16"/>
        <v>0.59730340000000004</v>
      </c>
      <c r="O157" s="2">
        <f t="shared" si="17"/>
        <v>35.210901528435969</v>
      </c>
    </row>
    <row r="158" spans="2:15" x14ac:dyDescent="0.2">
      <c r="B158" s="9">
        <v>16</v>
      </c>
      <c r="D158" s="3"/>
      <c r="F158" s="17">
        <v>548.31899999999996</v>
      </c>
      <c r="G158" s="2">
        <v>548.48699999999997</v>
      </c>
      <c r="H158" s="2">
        <v>549.16499999999996</v>
      </c>
      <c r="I158" s="2">
        <v>547.61199999999997</v>
      </c>
      <c r="J158" s="2">
        <v>549.22</v>
      </c>
      <c r="L158" s="2">
        <f t="shared" si="15"/>
        <v>548.56060000000002</v>
      </c>
      <c r="M158" s="2">
        <f t="shared" si="16"/>
        <v>0.54856060000000006</v>
      </c>
      <c r="O158" s="2">
        <f t="shared" si="17"/>
        <v>38.33959493262914</v>
      </c>
    </row>
    <row r="161" spans="2:15" x14ac:dyDescent="0.2">
      <c r="B161" s="5" t="s">
        <v>2</v>
      </c>
      <c r="D161" s="1" t="s">
        <v>167</v>
      </c>
    </row>
    <row r="163" spans="2:15" x14ac:dyDescent="0.2">
      <c r="B163" s="5" t="s">
        <v>3</v>
      </c>
      <c r="D163" t="s">
        <v>193</v>
      </c>
    </row>
    <row r="164" spans="2:15" x14ac:dyDescent="0.2">
      <c r="H164" t="s">
        <v>0</v>
      </c>
    </row>
    <row r="166" spans="2:15" x14ac:dyDescent="0.2">
      <c r="B166" s="4" t="s">
        <v>6</v>
      </c>
      <c r="F166" s="4">
        <v>1</v>
      </c>
      <c r="G166" s="4">
        <v>2</v>
      </c>
      <c r="H166" s="4">
        <v>3</v>
      </c>
      <c r="I166" s="4">
        <v>4</v>
      </c>
      <c r="J166" s="4">
        <v>5</v>
      </c>
      <c r="L166" s="4" t="s">
        <v>1</v>
      </c>
      <c r="M166" s="4" t="s">
        <v>4</v>
      </c>
      <c r="O166" s="4" t="s">
        <v>210</v>
      </c>
    </row>
    <row r="168" spans="2:15" x14ac:dyDescent="0.2">
      <c r="B168" s="9">
        <v>1</v>
      </c>
      <c r="D168" s="3"/>
      <c r="F168" s="17">
        <v>23322.307000000001</v>
      </c>
      <c r="G168" s="2">
        <v>23329.679</v>
      </c>
      <c r="H168" s="2">
        <v>23331.51</v>
      </c>
      <c r="I168" s="2">
        <v>23340.54</v>
      </c>
      <c r="J168" s="2">
        <v>23339.64</v>
      </c>
      <c r="L168" s="2">
        <f t="shared" ref="L168:L183" si="18">SUM((F168+G168+H168+I168+J168)/5)</f>
        <v>23332.735199999999</v>
      </c>
      <c r="M168" s="2">
        <f t="shared" ref="M168:M183" si="19">SUM(L168/1000)</f>
        <v>23.332735199999998</v>
      </c>
      <c r="O168" s="2">
        <f>SUM($L168/L168)</f>
        <v>1</v>
      </c>
    </row>
    <row r="169" spans="2:15" x14ac:dyDescent="0.2">
      <c r="B169" s="9">
        <v>2</v>
      </c>
      <c r="D169" s="3"/>
      <c r="F169" s="17">
        <v>14788.704</v>
      </c>
      <c r="G169" s="2">
        <v>14790.947</v>
      </c>
      <c r="H169" s="2">
        <v>14784.218999999999</v>
      </c>
      <c r="I169" s="2">
        <v>14798.005999999999</v>
      </c>
      <c r="J169" s="2">
        <v>14782.759</v>
      </c>
      <c r="L169" s="2">
        <f t="shared" si="18"/>
        <v>14788.927</v>
      </c>
      <c r="M169" s="2">
        <f t="shared" si="19"/>
        <v>14.788926999999999</v>
      </c>
      <c r="O169" s="2">
        <f>SUM($L$168/L169)</f>
        <v>1.5777165713239372</v>
      </c>
    </row>
    <row r="170" spans="2:15" x14ac:dyDescent="0.2">
      <c r="B170" s="9">
        <v>3</v>
      </c>
      <c r="D170" s="3"/>
      <c r="F170" s="17">
        <v>11018.115</v>
      </c>
      <c r="G170" s="2">
        <v>11018.599</v>
      </c>
      <c r="H170" s="2">
        <v>11025.234</v>
      </c>
      <c r="I170" s="2">
        <v>11019.865</v>
      </c>
      <c r="J170" s="2">
        <v>11017.861999999999</v>
      </c>
      <c r="L170" s="2">
        <f t="shared" si="18"/>
        <v>11019.935000000001</v>
      </c>
      <c r="M170" s="2">
        <f t="shared" si="19"/>
        <v>11.019935000000002</v>
      </c>
      <c r="O170" s="2">
        <f>SUM($L$168/L170)</f>
        <v>2.1173205831068875</v>
      </c>
    </row>
    <row r="171" spans="2:15" x14ac:dyDescent="0.2">
      <c r="B171" s="9">
        <v>4</v>
      </c>
      <c r="D171" s="3"/>
      <c r="F171" s="17">
        <v>8541.2690000000002</v>
      </c>
      <c r="G171" s="2">
        <v>8533.5020000000004</v>
      </c>
      <c r="H171" s="2">
        <v>8536.5439999999999</v>
      </c>
      <c r="I171" s="2">
        <v>8540.0439999999999</v>
      </c>
      <c r="J171" s="2">
        <v>8535.9330000000009</v>
      </c>
      <c r="L171" s="2">
        <f t="shared" si="18"/>
        <v>8537.4583999999995</v>
      </c>
      <c r="M171" s="2">
        <f t="shared" si="19"/>
        <v>8.5374584000000002</v>
      </c>
      <c r="O171" s="2">
        <f t="shared" ref="O171:O183" si="20">SUM($L$168/L171)</f>
        <v>2.7329837648169391</v>
      </c>
    </row>
    <row r="172" spans="2:15" x14ac:dyDescent="0.2">
      <c r="B172" s="9">
        <v>5</v>
      </c>
      <c r="D172" s="3"/>
      <c r="F172" s="17">
        <v>6605.3620000000001</v>
      </c>
      <c r="G172" s="2">
        <v>6603.3969999999999</v>
      </c>
      <c r="H172" s="2">
        <v>6603.6260000000002</v>
      </c>
      <c r="I172" s="2">
        <v>6605.857</v>
      </c>
      <c r="J172" s="2">
        <v>6607.7539999999999</v>
      </c>
      <c r="L172" s="2">
        <f t="shared" si="18"/>
        <v>6605.1992</v>
      </c>
      <c r="M172" s="2">
        <f t="shared" si="19"/>
        <v>6.6051992000000004</v>
      </c>
      <c r="O172" s="2">
        <f t="shared" si="20"/>
        <v>3.5324801710749312</v>
      </c>
    </row>
    <row r="173" spans="2:15" x14ac:dyDescent="0.2">
      <c r="B173" s="9">
        <v>6</v>
      </c>
      <c r="D173" s="3"/>
      <c r="F173" s="17">
        <v>5351.8940000000002</v>
      </c>
      <c r="G173" s="2">
        <v>5346.7139999999999</v>
      </c>
      <c r="H173" s="2">
        <v>5350.9369999999999</v>
      </c>
      <c r="I173" s="2">
        <v>5348.8829999999998</v>
      </c>
      <c r="J173" s="2">
        <v>5346.51</v>
      </c>
      <c r="L173" s="2">
        <f t="shared" si="18"/>
        <v>5348.9876000000004</v>
      </c>
      <c r="M173" s="2">
        <f t="shared" si="19"/>
        <v>5.3489876000000001</v>
      </c>
      <c r="O173" s="2">
        <f t="shared" si="20"/>
        <v>4.3620843690121838</v>
      </c>
    </row>
    <row r="174" spans="2:15" x14ac:dyDescent="0.2">
      <c r="B174" s="9">
        <v>7</v>
      </c>
      <c r="D174" s="3"/>
      <c r="F174" s="17">
        <v>4399.6180000000004</v>
      </c>
      <c r="G174" s="2">
        <v>4401.2449999999999</v>
      </c>
      <c r="H174" s="2">
        <v>4400.1880000000001</v>
      </c>
      <c r="I174" s="2">
        <v>4402.0519999999997</v>
      </c>
      <c r="J174" s="2">
        <v>4400.5870000000004</v>
      </c>
      <c r="L174" s="2">
        <f t="shared" si="18"/>
        <v>4400.7380000000003</v>
      </c>
      <c r="M174" s="2">
        <f t="shared" si="19"/>
        <v>4.4007380000000005</v>
      </c>
      <c r="O174" s="2">
        <f t="shared" si="20"/>
        <v>5.3020050727855184</v>
      </c>
    </row>
    <row r="175" spans="2:15" x14ac:dyDescent="0.2">
      <c r="B175" s="9">
        <v>8</v>
      </c>
      <c r="D175" s="3"/>
      <c r="F175" s="17">
        <v>3640.011</v>
      </c>
      <c r="G175" s="2">
        <v>3643.7620000000002</v>
      </c>
      <c r="H175" s="2">
        <v>3638.3969999999999</v>
      </c>
      <c r="I175" s="2">
        <v>3638.6120000000001</v>
      </c>
      <c r="J175" s="2">
        <v>3641.4850000000001</v>
      </c>
      <c r="L175" s="2">
        <f t="shared" si="18"/>
        <v>3640.4533999999999</v>
      </c>
      <c r="M175" s="2">
        <f t="shared" si="19"/>
        <v>3.6404533999999997</v>
      </c>
      <c r="O175" s="2">
        <f t="shared" si="20"/>
        <v>6.4092937434661295</v>
      </c>
    </row>
    <row r="176" spans="2:15" x14ac:dyDescent="0.2">
      <c r="B176" s="9">
        <v>9</v>
      </c>
      <c r="D176" s="3"/>
      <c r="F176" s="17">
        <v>3157.482</v>
      </c>
      <c r="G176" s="2">
        <v>3155.962</v>
      </c>
      <c r="H176" s="2">
        <v>3159.337</v>
      </c>
      <c r="I176" s="2">
        <v>3158.5059999999999</v>
      </c>
      <c r="J176" s="2">
        <v>3158.9470000000001</v>
      </c>
      <c r="L176" s="2">
        <f t="shared" si="18"/>
        <v>3158.0467999999996</v>
      </c>
      <c r="M176" s="2">
        <f t="shared" si="19"/>
        <v>3.1580467999999997</v>
      </c>
      <c r="O176" s="2">
        <f t="shared" si="20"/>
        <v>7.388343706622714</v>
      </c>
    </row>
    <row r="177" spans="2:15" x14ac:dyDescent="0.2">
      <c r="B177" s="9">
        <v>10</v>
      </c>
      <c r="D177" s="3"/>
      <c r="F177" s="17">
        <v>2758.28</v>
      </c>
      <c r="G177" s="2">
        <v>2760.8209999999999</v>
      </c>
      <c r="H177" s="2">
        <v>2757.212</v>
      </c>
      <c r="I177" s="2">
        <v>2756.7890000000002</v>
      </c>
      <c r="J177" s="2">
        <v>2758.2710000000002</v>
      </c>
      <c r="L177" s="2">
        <f t="shared" si="18"/>
        <v>2758.2746000000002</v>
      </c>
      <c r="M177" s="2">
        <f t="shared" si="19"/>
        <v>2.7582746</v>
      </c>
      <c r="O177" s="2">
        <f t="shared" si="20"/>
        <v>8.4591777772959951</v>
      </c>
    </row>
    <row r="178" spans="2:15" x14ac:dyDescent="0.2">
      <c r="B178" s="9">
        <v>11</v>
      </c>
      <c r="D178" s="3"/>
      <c r="F178" s="17">
        <v>2359.1329999999998</v>
      </c>
      <c r="G178" s="2">
        <v>2361.0949999999998</v>
      </c>
      <c r="H178" s="2">
        <v>2356.8649999999998</v>
      </c>
      <c r="I178" s="2">
        <v>2361.261</v>
      </c>
      <c r="J178" s="2">
        <v>2358.0479999999998</v>
      </c>
      <c r="L178" s="2">
        <f t="shared" si="18"/>
        <v>2359.2803999999996</v>
      </c>
      <c r="M178" s="2">
        <f t="shared" si="19"/>
        <v>2.3592803999999998</v>
      </c>
      <c r="O178" s="2">
        <f t="shared" si="20"/>
        <v>9.8897677444359733</v>
      </c>
    </row>
    <row r="179" spans="2:15" x14ac:dyDescent="0.2">
      <c r="B179" s="9">
        <v>12</v>
      </c>
      <c r="D179" s="3"/>
      <c r="F179" s="17">
        <v>2036.8630000000001</v>
      </c>
      <c r="G179" s="2">
        <v>2038.951</v>
      </c>
      <c r="H179" s="2">
        <v>2036.35</v>
      </c>
      <c r="I179" s="2">
        <v>2037.7809999999999</v>
      </c>
      <c r="J179" s="2">
        <v>2037.433</v>
      </c>
      <c r="L179" s="2">
        <f t="shared" si="18"/>
        <v>2037.4756000000002</v>
      </c>
      <c r="M179" s="2">
        <f t="shared" si="19"/>
        <v>2.0374756000000001</v>
      </c>
      <c r="O179" s="2">
        <f t="shared" si="20"/>
        <v>11.451786318324498</v>
      </c>
    </row>
    <row r="180" spans="2:15" x14ac:dyDescent="0.2">
      <c r="B180" s="9">
        <v>13</v>
      </c>
      <c r="D180" s="3"/>
      <c r="F180" s="17">
        <v>1848.942</v>
      </c>
      <c r="G180" s="2">
        <v>1848.3309999999999</v>
      </c>
      <c r="H180" s="2">
        <v>1846.749</v>
      </c>
      <c r="I180" s="2">
        <v>1848.701</v>
      </c>
      <c r="J180" s="2">
        <v>1850.8589999999999</v>
      </c>
      <c r="L180" s="2">
        <f t="shared" si="18"/>
        <v>1848.7164</v>
      </c>
      <c r="M180" s="2">
        <f t="shared" si="19"/>
        <v>1.8487164</v>
      </c>
      <c r="O180" s="2">
        <f t="shared" si="20"/>
        <v>12.621046256743327</v>
      </c>
    </row>
    <row r="181" spans="2:15" x14ac:dyDescent="0.2">
      <c r="B181" s="9">
        <v>14</v>
      </c>
      <c r="D181" s="3"/>
      <c r="F181" s="17">
        <v>1182.5250000000001</v>
      </c>
      <c r="G181" s="2">
        <v>1181.998</v>
      </c>
      <c r="H181" s="2">
        <v>1183.489</v>
      </c>
      <c r="I181" s="2">
        <v>1182.857</v>
      </c>
      <c r="J181" s="2">
        <v>1183.934</v>
      </c>
      <c r="L181" s="2">
        <f t="shared" si="18"/>
        <v>1182.9606000000001</v>
      </c>
      <c r="M181" s="2">
        <f t="shared" si="19"/>
        <v>1.1829606000000001</v>
      </c>
      <c r="O181" s="2">
        <f t="shared" si="20"/>
        <v>19.724017181975459</v>
      </c>
    </row>
    <row r="182" spans="2:15" x14ac:dyDescent="0.2">
      <c r="B182" s="9">
        <v>15</v>
      </c>
      <c r="D182" s="3"/>
      <c r="F182" s="17">
        <v>979.505</v>
      </c>
      <c r="G182" s="2">
        <v>978.01900000000001</v>
      </c>
      <c r="H182" s="2">
        <v>981.11800000000005</v>
      </c>
      <c r="I182" s="2">
        <v>978.27</v>
      </c>
      <c r="J182" s="2">
        <v>979.48400000000004</v>
      </c>
      <c r="L182" s="2">
        <f t="shared" si="18"/>
        <v>979.27919999999995</v>
      </c>
      <c r="M182" s="2">
        <f t="shared" si="19"/>
        <v>0.97927919999999991</v>
      </c>
      <c r="O182" s="2">
        <f t="shared" si="20"/>
        <v>23.826438057706117</v>
      </c>
    </row>
    <row r="183" spans="2:15" x14ac:dyDescent="0.2">
      <c r="B183" s="9">
        <v>16</v>
      </c>
      <c r="D183" s="3"/>
      <c r="F183" s="17">
        <v>653.43799999999999</v>
      </c>
      <c r="G183" s="2">
        <v>654.13300000000004</v>
      </c>
      <c r="H183" s="2">
        <v>654.56200000000001</v>
      </c>
      <c r="I183" s="2">
        <v>653.48099999999999</v>
      </c>
      <c r="J183" s="2">
        <v>655.03499999999997</v>
      </c>
      <c r="L183" s="2">
        <f t="shared" si="18"/>
        <v>654.12979999999993</v>
      </c>
      <c r="M183" s="2">
        <f t="shared" si="19"/>
        <v>0.65412979999999998</v>
      </c>
      <c r="O183" s="2">
        <f t="shared" si="20"/>
        <v>35.669885701584001</v>
      </c>
    </row>
    <row r="186" spans="2:15" x14ac:dyDescent="0.2">
      <c r="B186" s="5" t="s">
        <v>2</v>
      </c>
      <c r="D186" s="1" t="s">
        <v>168</v>
      </c>
    </row>
    <row r="188" spans="2:15" x14ac:dyDescent="0.2">
      <c r="B188" s="5" t="s">
        <v>3</v>
      </c>
      <c r="D188" t="s">
        <v>194</v>
      </c>
    </row>
    <row r="189" spans="2:15" x14ac:dyDescent="0.2">
      <c r="H189" t="s">
        <v>0</v>
      </c>
    </row>
    <row r="191" spans="2:15" x14ac:dyDescent="0.2">
      <c r="B191" s="4" t="s">
        <v>6</v>
      </c>
      <c r="F191" s="4">
        <v>1</v>
      </c>
      <c r="G191" s="4">
        <v>2</v>
      </c>
      <c r="H191" s="4">
        <v>3</v>
      </c>
      <c r="I191" s="4">
        <v>4</v>
      </c>
      <c r="J191" s="4">
        <v>5</v>
      </c>
      <c r="L191" s="4" t="s">
        <v>1</v>
      </c>
      <c r="M191" s="4" t="s">
        <v>4</v>
      </c>
      <c r="O191" s="4" t="s">
        <v>210</v>
      </c>
    </row>
    <row r="193" spans="2:15" x14ac:dyDescent="0.2">
      <c r="B193" s="9">
        <v>1</v>
      </c>
      <c r="D193" s="3"/>
      <c r="F193" s="17">
        <v>26267.499</v>
      </c>
      <c r="G193" s="2">
        <v>26258.317999999999</v>
      </c>
      <c r="H193" s="2">
        <v>26257.025000000001</v>
      </c>
      <c r="I193" s="2">
        <v>26244.050999999999</v>
      </c>
      <c r="J193" s="2">
        <v>26252.026999999998</v>
      </c>
      <c r="L193" s="2">
        <f t="shared" ref="L193:L208" si="21">SUM((F193+G193+H193+I193+J193)/5)</f>
        <v>26255.784000000003</v>
      </c>
      <c r="M193" s="2">
        <f t="shared" ref="M193:M208" si="22">SUM(L193/1000)</f>
        <v>26.255784000000002</v>
      </c>
      <c r="O193" s="2">
        <f>SUM($L193/L193)</f>
        <v>1</v>
      </c>
    </row>
    <row r="194" spans="2:15" x14ac:dyDescent="0.2">
      <c r="B194" s="9">
        <v>2</v>
      </c>
      <c r="D194" s="3"/>
      <c r="F194" s="17">
        <v>16910.350999999999</v>
      </c>
      <c r="G194" s="2">
        <v>16919.137999999999</v>
      </c>
      <c r="H194" s="2">
        <v>16943.645</v>
      </c>
      <c r="I194" s="2">
        <v>16924.260999999999</v>
      </c>
      <c r="J194" s="2">
        <v>16922.429</v>
      </c>
      <c r="L194" s="2">
        <f t="shared" si="21"/>
        <v>16923.964800000002</v>
      </c>
      <c r="M194" s="2">
        <f t="shared" si="22"/>
        <v>16.9239648</v>
      </c>
      <c r="O194" s="2">
        <f>SUM($L$193/L194)</f>
        <v>1.5513967507188386</v>
      </c>
    </row>
    <row r="195" spans="2:15" x14ac:dyDescent="0.2">
      <c r="B195" s="9">
        <v>3</v>
      </c>
      <c r="D195" s="3"/>
      <c r="F195" s="17">
        <v>12526.468999999999</v>
      </c>
      <c r="G195" s="2">
        <v>12520.942999999999</v>
      </c>
      <c r="H195" s="2">
        <v>12532.874</v>
      </c>
      <c r="I195" s="2">
        <v>12525.802</v>
      </c>
      <c r="J195" s="2">
        <v>12523.75</v>
      </c>
      <c r="L195" s="2">
        <f t="shared" si="21"/>
        <v>12525.967599999998</v>
      </c>
      <c r="M195" s="2">
        <f t="shared" si="22"/>
        <v>12.525967599999998</v>
      </c>
      <c r="O195" s="2">
        <f>SUM($L$193/L195)</f>
        <v>2.0961082479568289</v>
      </c>
    </row>
    <row r="196" spans="2:15" x14ac:dyDescent="0.2">
      <c r="B196" s="9">
        <v>4</v>
      </c>
      <c r="D196" s="3"/>
      <c r="F196" s="17">
        <v>9433.5630000000001</v>
      </c>
      <c r="G196" s="2">
        <v>9431.4290000000001</v>
      </c>
      <c r="H196" s="2">
        <v>9434.7090000000007</v>
      </c>
      <c r="I196" s="2">
        <v>9424.5740000000005</v>
      </c>
      <c r="J196" s="2">
        <v>9430.0010000000002</v>
      </c>
      <c r="L196" s="2">
        <f t="shared" si="21"/>
        <v>9430.8552</v>
      </c>
      <c r="M196" s="2">
        <f t="shared" si="22"/>
        <v>9.4308551999999999</v>
      </c>
      <c r="O196" s="2">
        <f t="shared" ref="O196:O208" si="23">SUM($L$193/L196)</f>
        <v>2.7840300209465632</v>
      </c>
    </row>
    <row r="197" spans="2:15" x14ac:dyDescent="0.2">
      <c r="B197" s="9">
        <v>5</v>
      </c>
      <c r="D197" s="3"/>
      <c r="F197" s="17">
        <v>7452.6139999999996</v>
      </c>
      <c r="G197" s="2">
        <v>7454.741</v>
      </c>
      <c r="H197" s="2">
        <v>7460.2020000000002</v>
      </c>
      <c r="I197" s="2">
        <v>7450.6840000000002</v>
      </c>
      <c r="J197" s="2">
        <v>7453.9750000000004</v>
      </c>
      <c r="L197" s="2">
        <f t="shared" si="21"/>
        <v>7454.4431999999997</v>
      </c>
      <c r="M197" s="2">
        <f t="shared" si="22"/>
        <v>7.4544432</v>
      </c>
      <c r="O197" s="2">
        <f t="shared" si="23"/>
        <v>3.5221656796580065</v>
      </c>
    </row>
    <row r="198" spans="2:15" x14ac:dyDescent="0.2">
      <c r="B198" s="9">
        <v>6</v>
      </c>
      <c r="D198" s="3"/>
      <c r="F198" s="17">
        <v>5966.2520000000004</v>
      </c>
      <c r="G198" s="2">
        <v>5962.7430000000004</v>
      </c>
      <c r="H198" s="2">
        <v>5963.9219999999996</v>
      </c>
      <c r="I198" s="2">
        <v>5969.6540000000005</v>
      </c>
      <c r="J198" s="2">
        <v>5963.2889999999998</v>
      </c>
      <c r="L198" s="2">
        <f t="shared" si="21"/>
        <v>5965.1720000000005</v>
      </c>
      <c r="M198" s="2">
        <f t="shared" si="22"/>
        <v>5.9651720000000008</v>
      </c>
      <c r="O198" s="2">
        <f t="shared" si="23"/>
        <v>4.4015133176377814</v>
      </c>
    </row>
    <row r="199" spans="2:15" x14ac:dyDescent="0.2">
      <c r="B199" s="9">
        <v>7</v>
      </c>
      <c r="D199" s="3"/>
      <c r="F199" s="17">
        <v>5040.5600000000004</v>
      </c>
      <c r="G199" s="2">
        <v>5043.4399999999996</v>
      </c>
      <c r="H199" s="2">
        <v>5040.1440000000002</v>
      </c>
      <c r="I199" s="2">
        <v>5040.9470000000001</v>
      </c>
      <c r="J199" s="2">
        <v>5040.25</v>
      </c>
      <c r="L199" s="2">
        <f t="shared" si="21"/>
        <v>5041.0681999999997</v>
      </c>
      <c r="M199" s="2">
        <f t="shared" si="22"/>
        <v>5.0410681999999998</v>
      </c>
      <c r="O199" s="2">
        <f t="shared" si="23"/>
        <v>5.2083770657972854</v>
      </c>
    </row>
    <row r="200" spans="2:15" x14ac:dyDescent="0.2">
      <c r="B200" s="9">
        <v>8</v>
      </c>
      <c r="D200" s="3"/>
      <c r="F200" s="17">
        <v>4086.87</v>
      </c>
      <c r="G200" s="2">
        <v>4085.8330000000001</v>
      </c>
      <c r="H200" s="2">
        <v>4081.9450000000002</v>
      </c>
      <c r="I200" s="2">
        <v>4087.558</v>
      </c>
      <c r="J200" s="2">
        <v>4085.0659999999998</v>
      </c>
      <c r="L200" s="2">
        <f t="shared" si="21"/>
        <v>4085.4543999999996</v>
      </c>
      <c r="M200" s="2">
        <f t="shared" si="22"/>
        <v>4.0854543999999997</v>
      </c>
      <c r="O200" s="2">
        <f t="shared" si="23"/>
        <v>6.4266496280071088</v>
      </c>
    </row>
    <row r="201" spans="2:15" x14ac:dyDescent="0.2">
      <c r="B201" s="9">
        <v>9</v>
      </c>
      <c r="D201" s="3"/>
      <c r="F201" s="17">
        <v>3394.2719999999999</v>
      </c>
      <c r="G201" s="2">
        <v>3390.9670000000001</v>
      </c>
      <c r="H201" s="2">
        <v>3392.1089999999999</v>
      </c>
      <c r="I201" s="2">
        <v>3394.83</v>
      </c>
      <c r="J201" s="2">
        <v>3390.942</v>
      </c>
      <c r="L201" s="2">
        <f t="shared" si="21"/>
        <v>3392.6239999999998</v>
      </c>
      <c r="M201" s="2">
        <f t="shared" si="22"/>
        <v>3.3926239999999996</v>
      </c>
      <c r="O201" s="2">
        <f t="shared" si="23"/>
        <v>7.739078660057821</v>
      </c>
    </row>
    <row r="202" spans="2:15" x14ac:dyDescent="0.2">
      <c r="B202" s="9">
        <v>10</v>
      </c>
      <c r="D202" s="3"/>
      <c r="F202" s="17">
        <v>2943.87</v>
      </c>
      <c r="G202" s="2">
        <v>2940.317</v>
      </c>
      <c r="H202" s="2">
        <v>2943.0320000000002</v>
      </c>
      <c r="I202" s="2">
        <v>2941.4929999999999</v>
      </c>
      <c r="J202" s="2">
        <v>2942.4090000000001</v>
      </c>
      <c r="L202" s="2">
        <f t="shared" si="21"/>
        <v>2942.2242000000001</v>
      </c>
      <c r="M202" s="2">
        <f t="shared" si="22"/>
        <v>2.9422242000000001</v>
      </c>
      <c r="O202" s="2">
        <f t="shared" si="23"/>
        <v>8.9237876569705339</v>
      </c>
    </row>
    <row r="203" spans="2:15" x14ac:dyDescent="0.2">
      <c r="B203" s="9">
        <v>11</v>
      </c>
      <c r="D203" s="3"/>
      <c r="F203" s="17">
        <v>2554.1660000000002</v>
      </c>
      <c r="G203" s="2">
        <v>2555.66</v>
      </c>
      <c r="H203" s="2">
        <v>2554.2080000000001</v>
      </c>
      <c r="I203" s="2">
        <v>2555.7089999999998</v>
      </c>
      <c r="J203" s="2">
        <v>2553.9189999999999</v>
      </c>
      <c r="L203" s="2">
        <f t="shared" si="21"/>
        <v>2554.7323999999999</v>
      </c>
      <c r="M203" s="2">
        <f t="shared" si="22"/>
        <v>2.5547323999999998</v>
      </c>
      <c r="O203" s="2">
        <f t="shared" si="23"/>
        <v>10.277312801920077</v>
      </c>
    </row>
    <row r="204" spans="2:15" x14ac:dyDescent="0.2">
      <c r="B204" s="9">
        <v>12</v>
      </c>
      <c r="D204" s="3"/>
      <c r="F204" s="17">
        <v>2246.46</v>
      </c>
      <c r="G204" s="2">
        <v>2248.5079999999998</v>
      </c>
      <c r="H204" s="2">
        <v>2242.8090000000002</v>
      </c>
      <c r="I204" s="2">
        <v>2244.5419999999999</v>
      </c>
      <c r="J204" s="2">
        <v>2242.9229999999998</v>
      </c>
      <c r="L204" s="2">
        <f t="shared" si="21"/>
        <v>2245.0483999999997</v>
      </c>
      <c r="M204" s="2">
        <f t="shared" si="22"/>
        <v>2.2450483999999995</v>
      </c>
      <c r="O204" s="2">
        <f t="shared" si="23"/>
        <v>11.69497459386622</v>
      </c>
    </row>
    <row r="205" spans="2:15" x14ac:dyDescent="0.2">
      <c r="B205" s="9">
        <v>13</v>
      </c>
      <c r="D205" s="3"/>
      <c r="F205" s="17">
        <v>2003.5319999999999</v>
      </c>
      <c r="G205" s="2">
        <v>2001.8910000000001</v>
      </c>
      <c r="H205" s="2">
        <v>2003.403</v>
      </c>
      <c r="I205" s="2">
        <v>2001.742</v>
      </c>
      <c r="J205" s="2">
        <v>2003.9659999999999</v>
      </c>
      <c r="L205" s="2">
        <f t="shared" si="21"/>
        <v>2002.9068</v>
      </c>
      <c r="M205" s="2">
        <f t="shared" si="22"/>
        <v>2.0029067999999999</v>
      </c>
      <c r="O205" s="2">
        <f t="shared" si="23"/>
        <v>13.108839612507184</v>
      </c>
    </row>
    <row r="206" spans="2:15" x14ac:dyDescent="0.2">
      <c r="B206" s="9">
        <v>14</v>
      </c>
      <c r="D206" s="3"/>
      <c r="F206" s="17">
        <v>1793.6410000000001</v>
      </c>
      <c r="G206" s="2">
        <v>1792.8109999999999</v>
      </c>
      <c r="H206" s="2">
        <v>1794.28</v>
      </c>
      <c r="I206" s="2">
        <v>1791.779</v>
      </c>
      <c r="J206" s="2">
        <v>1792.7260000000001</v>
      </c>
      <c r="L206" s="2">
        <f t="shared" si="21"/>
        <v>1793.0474000000002</v>
      </c>
      <c r="M206" s="2">
        <f t="shared" si="22"/>
        <v>1.7930474000000001</v>
      </c>
      <c r="O206" s="2">
        <f t="shared" si="23"/>
        <v>14.643106478947518</v>
      </c>
    </row>
    <row r="207" spans="2:15" x14ac:dyDescent="0.2">
      <c r="B207" s="9">
        <v>15</v>
      </c>
      <c r="D207" s="3"/>
      <c r="F207" s="17">
        <v>1472.2819999999999</v>
      </c>
      <c r="G207" s="2">
        <v>1471.874</v>
      </c>
      <c r="H207" s="2">
        <v>1473.348</v>
      </c>
      <c r="I207" s="2">
        <v>1472.912</v>
      </c>
      <c r="J207" s="2">
        <v>1472.5319999999999</v>
      </c>
      <c r="L207" s="2">
        <f t="shared" si="21"/>
        <v>1472.5896</v>
      </c>
      <c r="M207" s="2">
        <f t="shared" si="22"/>
        <v>1.4725896000000001</v>
      </c>
      <c r="O207" s="2">
        <f t="shared" si="23"/>
        <v>17.829668225281505</v>
      </c>
    </row>
    <row r="208" spans="2:15" x14ac:dyDescent="0.2">
      <c r="B208" s="9">
        <v>16</v>
      </c>
      <c r="D208" s="3"/>
      <c r="F208" s="17">
        <v>1172.019</v>
      </c>
      <c r="G208" s="2">
        <v>1172.5540000000001</v>
      </c>
      <c r="H208" s="2">
        <v>1171.329</v>
      </c>
      <c r="I208" s="2">
        <v>1172.444</v>
      </c>
      <c r="J208" s="2">
        <v>1170.7159999999999</v>
      </c>
      <c r="L208" s="2">
        <f t="shared" si="21"/>
        <v>1171.8124</v>
      </c>
      <c r="M208" s="2">
        <f t="shared" si="22"/>
        <v>1.1718124000000001</v>
      </c>
      <c r="O208" s="2">
        <f t="shared" si="23"/>
        <v>22.406132585727889</v>
      </c>
    </row>
    <row r="211" spans="2:15" x14ac:dyDescent="0.2">
      <c r="B211" s="5" t="s">
        <v>2</v>
      </c>
      <c r="D211" s="1" t="s">
        <v>169</v>
      </c>
    </row>
    <row r="213" spans="2:15" x14ac:dyDescent="0.2">
      <c r="B213" s="5" t="s">
        <v>3</v>
      </c>
      <c r="D213" t="s">
        <v>195</v>
      </c>
    </row>
    <row r="214" spans="2:15" x14ac:dyDescent="0.2">
      <c r="H214" t="s">
        <v>0</v>
      </c>
    </row>
    <row r="216" spans="2:15" x14ac:dyDescent="0.2">
      <c r="B216" s="4" t="s">
        <v>6</v>
      </c>
      <c r="F216" s="4">
        <v>1</v>
      </c>
      <c r="G216" s="4">
        <v>2</v>
      </c>
      <c r="H216" s="4">
        <v>3</v>
      </c>
      <c r="I216" s="4">
        <v>4</v>
      </c>
      <c r="J216" s="4">
        <v>5</v>
      </c>
      <c r="L216" s="4" t="s">
        <v>1</v>
      </c>
      <c r="M216" s="4" t="s">
        <v>4</v>
      </c>
      <c r="O216" s="4" t="s">
        <v>210</v>
      </c>
    </row>
    <row r="218" spans="2:15" x14ac:dyDescent="0.2">
      <c r="B218" s="9">
        <v>1</v>
      </c>
      <c r="D218" s="3"/>
      <c r="F218" s="17">
        <v>31383.803</v>
      </c>
      <c r="G218" s="2">
        <v>31373.010999999999</v>
      </c>
      <c r="H218" s="2">
        <v>31368.251</v>
      </c>
      <c r="I218" s="2">
        <v>31400.885999999999</v>
      </c>
      <c r="J218" s="2">
        <v>31408.044999999998</v>
      </c>
      <c r="L218" s="2">
        <f t="shared" ref="L218:L233" si="24">SUM((F218+G218+H218+I218+J218)/5)</f>
        <v>31386.799199999998</v>
      </c>
      <c r="M218" s="2">
        <f t="shared" ref="M218:M233" si="25">SUM(L218/1000)</f>
        <v>31.386799199999999</v>
      </c>
      <c r="O218" s="2">
        <f>SUM($L218/L218)</f>
        <v>1</v>
      </c>
    </row>
    <row r="219" spans="2:15" x14ac:dyDescent="0.2">
      <c r="B219" s="9">
        <v>2</v>
      </c>
      <c r="D219" s="3"/>
      <c r="F219" s="17">
        <v>17759.205000000002</v>
      </c>
      <c r="G219" s="2">
        <v>17745.378000000001</v>
      </c>
      <c r="H219" s="2">
        <v>17747.87</v>
      </c>
      <c r="I219" s="2">
        <v>17747.7</v>
      </c>
      <c r="J219" s="2">
        <v>17750.252</v>
      </c>
      <c r="L219" s="2">
        <f t="shared" si="24"/>
        <v>17750.080999999998</v>
      </c>
      <c r="M219" s="2">
        <f t="shared" si="25"/>
        <v>17.750080999999998</v>
      </c>
      <c r="O219" s="2">
        <f>SUM($L$218/L219)</f>
        <v>1.7682623082114386</v>
      </c>
    </row>
    <row r="220" spans="2:15" x14ac:dyDescent="0.2">
      <c r="B220" s="9">
        <v>3</v>
      </c>
      <c r="D220" s="3"/>
      <c r="F220" s="17">
        <v>12848.805</v>
      </c>
      <c r="G220" s="2">
        <v>12847.141</v>
      </c>
      <c r="H220" s="2">
        <v>12844.636</v>
      </c>
      <c r="I220" s="2">
        <v>12851.828</v>
      </c>
      <c r="J220" s="2">
        <v>12853.675999999999</v>
      </c>
      <c r="L220" s="2">
        <f t="shared" si="24"/>
        <v>12849.217200000001</v>
      </c>
      <c r="M220" s="2">
        <f t="shared" si="25"/>
        <v>12.849217200000002</v>
      </c>
      <c r="O220" s="2">
        <f>SUM($L$218/L220)</f>
        <v>2.4427012721055097</v>
      </c>
    </row>
    <row r="221" spans="2:15" x14ac:dyDescent="0.2">
      <c r="B221" s="9">
        <v>4</v>
      </c>
      <c r="D221" s="3"/>
      <c r="F221" s="17">
        <v>10304.657999999999</v>
      </c>
      <c r="G221" s="2">
        <v>10303.796</v>
      </c>
      <c r="H221" s="2">
        <v>10296.82</v>
      </c>
      <c r="I221" s="2">
        <v>10308.416999999999</v>
      </c>
      <c r="J221" s="2">
        <v>10295.984</v>
      </c>
      <c r="L221" s="2">
        <f t="shared" si="24"/>
        <v>10301.935000000001</v>
      </c>
      <c r="M221" s="2">
        <f t="shared" si="25"/>
        <v>10.301935000000002</v>
      </c>
      <c r="O221" s="2">
        <f t="shared" ref="O221:O233" si="26">SUM($L$218/L221)</f>
        <v>3.0466896947029847</v>
      </c>
    </row>
    <row r="222" spans="2:15" x14ac:dyDescent="0.2">
      <c r="B222" s="9">
        <v>5</v>
      </c>
      <c r="D222" s="3"/>
      <c r="F222" s="17">
        <v>8321.3619999999992</v>
      </c>
      <c r="G222" s="2">
        <v>8321.7489999999998</v>
      </c>
      <c r="H222" s="2">
        <v>8320.2639999999992</v>
      </c>
      <c r="I222" s="2">
        <v>8321.9290000000001</v>
      </c>
      <c r="J222" s="2">
        <v>8323.4040000000005</v>
      </c>
      <c r="L222" s="2">
        <f t="shared" si="24"/>
        <v>8321.7415999999994</v>
      </c>
      <c r="M222" s="2">
        <f t="shared" si="25"/>
        <v>8.3217415999999993</v>
      </c>
      <c r="O222" s="2">
        <f t="shared" si="26"/>
        <v>3.7716623164554881</v>
      </c>
    </row>
    <row r="223" spans="2:15" x14ac:dyDescent="0.2">
      <c r="B223" s="9">
        <v>6</v>
      </c>
      <c r="D223" s="3"/>
      <c r="F223" s="17">
        <v>6707.0829999999996</v>
      </c>
      <c r="G223" s="2">
        <v>6703.4759999999997</v>
      </c>
      <c r="H223" s="2">
        <v>6707.0510000000004</v>
      </c>
      <c r="I223" s="2">
        <v>6706.9070000000002</v>
      </c>
      <c r="J223" s="2">
        <v>6711.893</v>
      </c>
      <c r="L223" s="2">
        <f t="shared" si="24"/>
        <v>6707.2820000000011</v>
      </c>
      <c r="M223" s="2">
        <f t="shared" si="25"/>
        <v>6.7072820000000011</v>
      </c>
      <c r="O223" s="2">
        <f t="shared" si="26"/>
        <v>4.6795108957697016</v>
      </c>
    </row>
    <row r="224" spans="2:15" x14ac:dyDescent="0.2">
      <c r="B224" s="9">
        <v>7</v>
      </c>
      <c r="D224" s="3"/>
      <c r="F224" s="17">
        <v>5513.2929999999997</v>
      </c>
      <c r="G224" s="2">
        <v>5510.2209999999995</v>
      </c>
      <c r="H224" s="2">
        <v>5513.8230000000003</v>
      </c>
      <c r="I224" s="2">
        <v>5515.3540000000003</v>
      </c>
      <c r="J224" s="2">
        <v>5515.9380000000001</v>
      </c>
      <c r="L224" s="2">
        <f t="shared" si="24"/>
        <v>5513.7258000000002</v>
      </c>
      <c r="M224" s="2">
        <f t="shared" si="25"/>
        <v>5.5137258000000005</v>
      </c>
      <c r="O224" s="2">
        <f t="shared" si="26"/>
        <v>5.6924845990709221</v>
      </c>
    </row>
    <row r="225" spans="2:15" x14ac:dyDescent="0.2">
      <c r="B225" s="9">
        <v>8</v>
      </c>
      <c r="D225" s="3"/>
      <c r="F225" s="17">
        <v>4517.616</v>
      </c>
      <c r="G225" s="2">
        <v>4519.0519999999997</v>
      </c>
      <c r="H225" s="2">
        <v>4517.2839999999997</v>
      </c>
      <c r="I225" s="2">
        <v>4515.4219999999996</v>
      </c>
      <c r="J225" s="2">
        <v>4515.5410000000002</v>
      </c>
      <c r="L225" s="2">
        <f t="shared" si="24"/>
        <v>4516.9830000000002</v>
      </c>
      <c r="M225" s="2">
        <f t="shared" si="25"/>
        <v>4.5169829999999997</v>
      </c>
      <c r="O225" s="2">
        <f t="shared" si="26"/>
        <v>6.9486201741295011</v>
      </c>
    </row>
    <row r="226" spans="2:15" x14ac:dyDescent="0.2">
      <c r="B226" s="9">
        <v>9</v>
      </c>
      <c r="D226" s="3"/>
      <c r="F226" s="17">
        <v>3814.32</v>
      </c>
      <c r="G226" s="2">
        <v>3817.732</v>
      </c>
      <c r="H226" s="2">
        <v>3820.7150000000001</v>
      </c>
      <c r="I226" s="2">
        <v>3817.53</v>
      </c>
      <c r="J226" s="2">
        <v>3820.623</v>
      </c>
      <c r="L226" s="2">
        <f t="shared" si="24"/>
        <v>3818.1840000000002</v>
      </c>
      <c r="M226" s="2">
        <f t="shared" si="25"/>
        <v>3.818184</v>
      </c>
      <c r="O226" s="2">
        <f t="shared" si="26"/>
        <v>8.2203474740871574</v>
      </c>
    </row>
    <row r="227" spans="2:15" x14ac:dyDescent="0.2">
      <c r="B227" s="9">
        <v>10</v>
      </c>
      <c r="D227" s="3"/>
      <c r="F227" s="17">
        <v>3381.2939999999999</v>
      </c>
      <c r="G227" s="2">
        <v>3379.08</v>
      </c>
      <c r="H227" s="2">
        <v>3377.7860000000001</v>
      </c>
      <c r="I227" s="2">
        <v>3379.4659999999999</v>
      </c>
      <c r="J227" s="2">
        <v>3378.1019999999999</v>
      </c>
      <c r="L227" s="2">
        <f t="shared" si="24"/>
        <v>3379.1455999999998</v>
      </c>
      <c r="M227" s="2">
        <f t="shared" si="25"/>
        <v>3.3791455999999997</v>
      </c>
      <c r="O227" s="2">
        <f t="shared" si="26"/>
        <v>9.288383193668837</v>
      </c>
    </row>
    <row r="228" spans="2:15" x14ac:dyDescent="0.2">
      <c r="B228" s="9">
        <v>11</v>
      </c>
      <c r="D228" s="3"/>
      <c r="F228" s="17">
        <v>2930.5059999999999</v>
      </c>
      <c r="G228" s="2">
        <v>2929.7060000000001</v>
      </c>
      <c r="H228" s="2">
        <v>2929.6680000000001</v>
      </c>
      <c r="I228" s="2">
        <v>2928.4430000000002</v>
      </c>
      <c r="J228" s="2">
        <v>2931.0309999999999</v>
      </c>
      <c r="L228" s="2">
        <f t="shared" si="24"/>
        <v>2929.8707999999997</v>
      </c>
      <c r="M228" s="2">
        <f t="shared" si="25"/>
        <v>2.9298707999999998</v>
      </c>
      <c r="O228" s="2">
        <f t="shared" si="26"/>
        <v>10.712690539118654</v>
      </c>
    </row>
    <row r="229" spans="2:15" x14ac:dyDescent="0.2">
      <c r="B229" s="9">
        <v>12</v>
      </c>
      <c r="D229" s="3"/>
      <c r="F229" s="17">
        <v>2572.8719999999998</v>
      </c>
      <c r="G229" s="2">
        <v>2573.239</v>
      </c>
      <c r="H229" s="2">
        <v>2576.9589999999998</v>
      </c>
      <c r="I229" s="2">
        <v>2577.232</v>
      </c>
      <c r="J229" s="2">
        <v>2578.9299999999998</v>
      </c>
      <c r="L229" s="2">
        <f t="shared" si="24"/>
        <v>2575.8463999999999</v>
      </c>
      <c r="M229" s="2">
        <f t="shared" si="25"/>
        <v>2.5758464000000001</v>
      </c>
      <c r="O229" s="2">
        <f t="shared" si="26"/>
        <v>12.18504302119878</v>
      </c>
    </row>
    <row r="230" spans="2:15" x14ac:dyDescent="0.2">
      <c r="B230" s="9">
        <v>13</v>
      </c>
      <c r="D230" s="3"/>
      <c r="F230" s="17">
        <v>2301.134</v>
      </c>
      <c r="G230" s="2">
        <v>2303.826</v>
      </c>
      <c r="H230" s="2">
        <v>2302.2280000000001</v>
      </c>
      <c r="I230" s="2">
        <v>2302.21</v>
      </c>
      <c r="J230" s="2">
        <v>2302.0680000000002</v>
      </c>
      <c r="L230" s="2">
        <f t="shared" si="24"/>
        <v>2302.2932000000001</v>
      </c>
      <c r="M230" s="2">
        <f t="shared" si="25"/>
        <v>2.3022932000000003</v>
      </c>
      <c r="O230" s="2">
        <f t="shared" si="26"/>
        <v>13.63284189867737</v>
      </c>
    </row>
    <row r="231" spans="2:15" x14ac:dyDescent="0.2">
      <c r="B231" s="9">
        <v>14</v>
      </c>
      <c r="D231" s="3"/>
      <c r="F231" s="17">
        <v>2069.0819999999999</v>
      </c>
      <c r="G231" s="2">
        <v>2067.2779999999998</v>
      </c>
      <c r="H231" s="2">
        <v>2068.9479999999999</v>
      </c>
      <c r="I231" s="2">
        <v>2072.2710000000002</v>
      </c>
      <c r="J231" s="2">
        <v>2067.826</v>
      </c>
      <c r="L231" s="2">
        <f t="shared" si="24"/>
        <v>2069.0809999999997</v>
      </c>
      <c r="M231" s="2">
        <f t="shared" si="25"/>
        <v>2.0690809999999997</v>
      </c>
      <c r="O231" s="2">
        <f t="shared" si="26"/>
        <v>15.169439572447866</v>
      </c>
    </row>
    <row r="232" spans="2:15" x14ac:dyDescent="0.2">
      <c r="B232" s="9">
        <v>15</v>
      </c>
      <c r="D232" s="3"/>
      <c r="F232" s="17">
        <v>1869.432</v>
      </c>
      <c r="G232" s="2">
        <v>1866.5350000000001</v>
      </c>
      <c r="H232" s="2">
        <v>1869.047</v>
      </c>
      <c r="I232" s="2">
        <v>1864.6010000000001</v>
      </c>
      <c r="J232" s="2">
        <v>1866.7570000000001</v>
      </c>
      <c r="L232" s="2">
        <f t="shared" si="24"/>
        <v>1867.2743999999998</v>
      </c>
      <c r="M232" s="2">
        <f t="shared" si="25"/>
        <v>1.8672743999999999</v>
      </c>
      <c r="O232" s="2">
        <f t="shared" si="26"/>
        <v>16.808884221836919</v>
      </c>
    </row>
    <row r="233" spans="2:15" x14ac:dyDescent="0.2">
      <c r="B233" s="9">
        <v>16</v>
      </c>
      <c r="D233" s="3"/>
      <c r="F233" s="17">
        <v>1145.3030000000001</v>
      </c>
      <c r="G233" s="2">
        <v>1140.337</v>
      </c>
      <c r="H233" s="2">
        <v>1142.701</v>
      </c>
      <c r="I233" s="2">
        <v>1143.741</v>
      </c>
      <c r="J233" s="2">
        <v>1145.498</v>
      </c>
      <c r="L233" s="2">
        <f t="shared" si="24"/>
        <v>1143.5160000000001</v>
      </c>
      <c r="M233" s="2">
        <f t="shared" si="25"/>
        <v>1.143516</v>
      </c>
      <c r="O233" s="2">
        <f t="shared" si="26"/>
        <v>27.447625743758721</v>
      </c>
    </row>
    <row r="236" spans="2:15" x14ac:dyDescent="0.2">
      <c r="B236" s="5" t="s">
        <v>2</v>
      </c>
      <c r="D236" s="1" t="s">
        <v>170</v>
      </c>
    </row>
    <row r="238" spans="2:15" x14ac:dyDescent="0.2">
      <c r="B238" s="5" t="s">
        <v>3</v>
      </c>
      <c r="D238" t="s">
        <v>196</v>
      </c>
    </row>
    <row r="239" spans="2:15" x14ac:dyDescent="0.2">
      <c r="H239" t="s">
        <v>0</v>
      </c>
    </row>
    <row r="241" spans="2:15" x14ac:dyDescent="0.2">
      <c r="B241" s="4" t="s">
        <v>6</v>
      </c>
      <c r="F241" s="4">
        <v>1</v>
      </c>
      <c r="G241" s="4">
        <v>2</v>
      </c>
      <c r="H241" s="4">
        <v>3</v>
      </c>
      <c r="I241" s="4">
        <v>4</v>
      </c>
      <c r="J241" s="4">
        <v>5</v>
      </c>
      <c r="L241" s="4" t="s">
        <v>1</v>
      </c>
      <c r="M241" s="4" t="s">
        <v>4</v>
      </c>
      <c r="O241" s="4" t="s">
        <v>210</v>
      </c>
    </row>
    <row r="243" spans="2:15" x14ac:dyDescent="0.2">
      <c r="B243" s="9">
        <v>1</v>
      </c>
      <c r="D243" s="3"/>
      <c r="F243" s="17">
        <v>33438.055</v>
      </c>
      <c r="G243" s="2">
        <v>33440.158000000003</v>
      </c>
      <c r="H243" s="2">
        <v>33440.269</v>
      </c>
      <c r="I243" s="2">
        <v>33423.663</v>
      </c>
      <c r="J243" s="2">
        <v>33439.445</v>
      </c>
      <c r="L243" s="2">
        <f t="shared" ref="L243:L258" si="27">SUM((F243+G243+H243+I243+J243)/5)</f>
        <v>33436.318000000007</v>
      </c>
      <c r="M243" s="2">
        <f t="shared" ref="M243:M258" si="28">SUM(L243/1000)</f>
        <v>33.436318000000007</v>
      </c>
      <c r="O243" s="2">
        <f>SUM($L243/L243)</f>
        <v>1</v>
      </c>
    </row>
    <row r="244" spans="2:15" x14ac:dyDescent="0.2">
      <c r="B244" s="9">
        <v>2</v>
      </c>
      <c r="D244" s="3"/>
      <c r="F244" s="17">
        <v>19004.646000000001</v>
      </c>
      <c r="G244" s="2">
        <v>18995.834999999999</v>
      </c>
      <c r="H244" s="2">
        <v>19004.728999999999</v>
      </c>
      <c r="I244" s="2">
        <v>18992.172999999999</v>
      </c>
      <c r="J244" s="2">
        <v>19004.067999999999</v>
      </c>
      <c r="L244" s="2">
        <f t="shared" si="27"/>
        <v>19000.290199999999</v>
      </c>
      <c r="M244" s="2">
        <f t="shared" si="28"/>
        <v>19.000290199999998</v>
      </c>
      <c r="O244" s="2">
        <f>SUM($L$243/L244)</f>
        <v>1.7597793322125157</v>
      </c>
    </row>
    <row r="245" spans="2:15" x14ac:dyDescent="0.2">
      <c r="B245" s="9">
        <v>3</v>
      </c>
      <c r="D245" s="3"/>
      <c r="F245" s="17">
        <v>14720.081</v>
      </c>
      <c r="G245" s="2">
        <v>14721.329</v>
      </c>
      <c r="H245" s="2">
        <v>14734.242</v>
      </c>
      <c r="I245" s="2">
        <v>14722.326999999999</v>
      </c>
      <c r="J245" s="2">
        <v>14721.124</v>
      </c>
      <c r="L245" s="2">
        <f t="shared" si="27"/>
        <v>14723.820600000001</v>
      </c>
      <c r="M245" s="2">
        <f t="shared" si="28"/>
        <v>14.723820600000002</v>
      </c>
      <c r="O245" s="2">
        <f>SUM($L$243/L245)</f>
        <v>2.2708995788769664</v>
      </c>
    </row>
    <row r="246" spans="2:15" x14ac:dyDescent="0.2">
      <c r="B246" s="9">
        <v>4</v>
      </c>
      <c r="D246" s="3"/>
      <c r="F246" s="17">
        <v>12514.492</v>
      </c>
      <c r="G246" s="2">
        <v>12535.054</v>
      </c>
      <c r="H246" s="2">
        <v>12538.172</v>
      </c>
      <c r="I246" s="2">
        <v>12521.596</v>
      </c>
      <c r="J246" s="2">
        <v>12510.953</v>
      </c>
      <c r="L246" s="2">
        <f t="shared" si="27"/>
        <v>12524.053400000001</v>
      </c>
      <c r="M246" s="2">
        <f t="shared" si="28"/>
        <v>12.524053400000001</v>
      </c>
      <c r="O246" s="2">
        <f t="shared" ref="O246:O258" si="29">SUM($L$243/L246)</f>
        <v>2.6697680800370911</v>
      </c>
    </row>
    <row r="247" spans="2:15" x14ac:dyDescent="0.2">
      <c r="B247" s="9">
        <v>5</v>
      </c>
      <c r="D247" s="3"/>
      <c r="F247" s="17">
        <v>9738.6869999999999</v>
      </c>
      <c r="G247" s="2">
        <v>9738.4290000000001</v>
      </c>
      <c r="H247" s="2">
        <v>9738.7669999999998</v>
      </c>
      <c r="I247" s="2">
        <v>9731.3580000000002</v>
      </c>
      <c r="J247" s="2">
        <v>9741.0419999999995</v>
      </c>
      <c r="L247" s="2">
        <f t="shared" si="27"/>
        <v>9737.6566000000003</v>
      </c>
      <c r="M247" s="2">
        <f t="shared" si="28"/>
        <v>9.7376566000000011</v>
      </c>
      <c r="O247" s="2">
        <f t="shared" si="29"/>
        <v>3.4337129941509752</v>
      </c>
    </row>
    <row r="248" spans="2:15" x14ac:dyDescent="0.2">
      <c r="B248" s="9">
        <v>6</v>
      </c>
      <c r="D248" s="3"/>
      <c r="F248" s="17">
        <v>7559.8159999999998</v>
      </c>
      <c r="G248" s="2">
        <v>7556.4470000000001</v>
      </c>
      <c r="H248" s="2">
        <v>7560.6790000000001</v>
      </c>
      <c r="I248" s="2">
        <v>7561.4229999999998</v>
      </c>
      <c r="J248" s="2">
        <v>7558.6940000000004</v>
      </c>
      <c r="L248" s="2">
        <f t="shared" si="27"/>
        <v>7559.4117999999999</v>
      </c>
      <c r="M248" s="2">
        <f t="shared" si="28"/>
        <v>7.5594117999999995</v>
      </c>
      <c r="O248" s="2">
        <f t="shared" si="29"/>
        <v>4.4231375250651128</v>
      </c>
    </row>
    <row r="249" spans="2:15" x14ac:dyDescent="0.2">
      <c r="B249" s="9">
        <v>7</v>
      </c>
      <c r="D249" s="3"/>
      <c r="F249" s="17">
        <v>6244.085</v>
      </c>
      <c r="G249" s="2">
        <v>6238.4979999999996</v>
      </c>
      <c r="H249" s="2">
        <v>6242.8779999999997</v>
      </c>
      <c r="I249" s="2">
        <v>6239.0389999999998</v>
      </c>
      <c r="J249" s="2">
        <v>6245.59</v>
      </c>
      <c r="L249" s="2">
        <f t="shared" si="27"/>
        <v>6242.018</v>
      </c>
      <c r="M249" s="2">
        <f t="shared" si="28"/>
        <v>6.2420179999999998</v>
      </c>
      <c r="O249" s="2">
        <f t="shared" si="29"/>
        <v>5.3566519673605564</v>
      </c>
    </row>
    <row r="250" spans="2:15" x14ac:dyDescent="0.2">
      <c r="B250" s="9">
        <v>8</v>
      </c>
      <c r="D250" s="3"/>
      <c r="F250" s="17">
        <v>5386.74</v>
      </c>
      <c r="G250" s="2">
        <v>5378.3760000000002</v>
      </c>
      <c r="H250" s="2">
        <v>5380.89</v>
      </c>
      <c r="I250" s="2">
        <v>5378.66</v>
      </c>
      <c r="J250" s="2">
        <v>5377.4390000000003</v>
      </c>
      <c r="L250" s="2">
        <f t="shared" si="27"/>
        <v>5380.4210000000003</v>
      </c>
      <c r="M250" s="2">
        <f t="shared" si="28"/>
        <v>5.3804210000000001</v>
      </c>
      <c r="O250" s="2">
        <f t="shared" si="29"/>
        <v>6.2144426988148336</v>
      </c>
    </row>
    <row r="251" spans="2:15" x14ac:dyDescent="0.2">
      <c r="B251" s="9">
        <v>9</v>
      </c>
      <c r="D251" s="3"/>
      <c r="F251" s="17">
        <v>4630</v>
      </c>
      <c r="G251" s="2">
        <v>4623.1329999999998</v>
      </c>
      <c r="H251" s="2">
        <v>4625.7690000000002</v>
      </c>
      <c r="I251" s="2">
        <v>4625.125</v>
      </c>
      <c r="J251" s="2">
        <v>4628.8779999999997</v>
      </c>
      <c r="L251" s="2">
        <f t="shared" si="27"/>
        <v>4626.5810000000001</v>
      </c>
      <c r="M251" s="2">
        <f t="shared" si="28"/>
        <v>4.6265809999999998</v>
      </c>
      <c r="O251" s="2">
        <f t="shared" si="29"/>
        <v>7.2270036988437045</v>
      </c>
    </row>
    <row r="252" spans="2:15" x14ac:dyDescent="0.2">
      <c r="B252" s="9">
        <v>10</v>
      </c>
      <c r="D252" s="3"/>
      <c r="F252" s="17">
        <v>3982.4850000000001</v>
      </c>
      <c r="G252" s="2">
        <v>3983.0529999999999</v>
      </c>
      <c r="H252" s="2">
        <v>3986.0010000000002</v>
      </c>
      <c r="I252" s="2">
        <v>3982.7440000000001</v>
      </c>
      <c r="J252" s="2">
        <v>3985.4540000000002</v>
      </c>
      <c r="L252" s="2">
        <f t="shared" si="27"/>
        <v>3983.9474</v>
      </c>
      <c r="M252" s="2">
        <f t="shared" si="28"/>
        <v>3.9839473999999999</v>
      </c>
      <c r="O252" s="2">
        <f t="shared" si="29"/>
        <v>8.3927609084397066</v>
      </c>
    </row>
    <row r="253" spans="2:15" x14ac:dyDescent="0.2">
      <c r="B253" s="9">
        <v>11</v>
      </c>
      <c r="D253" s="3"/>
      <c r="F253" s="17">
        <v>3494.3090000000002</v>
      </c>
      <c r="G253" s="2">
        <v>3489.8519999999999</v>
      </c>
      <c r="H253" s="2">
        <v>3487.8139999999999</v>
      </c>
      <c r="I253" s="2">
        <v>3488.0970000000002</v>
      </c>
      <c r="J253" s="2">
        <v>3490.49</v>
      </c>
      <c r="L253" s="2">
        <f t="shared" si="27"/>
        <v>3490.1123999999995</v>
      </c>
      <c r="M253" s="2">
        <f t="shared" si="28"/>
        <v>3.4901123999999997</v>
      </c>
      <c r="O253" s="2">
        <f t="shared" si="29"/>
        <v>9.580298330793017</v>
      </c>
    </row>
    <row r="254" spans="2:15" x14ac:dyDescent="0.2">
      <c r="B254" s="9">
        <v>12</v>
      </c>
      <c r="D254" s="3"/>
      <c r="F254" s="17">
        <v>3018.03</v>
      </c>
      <c r="G254" s="2">
        <v>3014.373</v>
      </c>
      <c r="H254" s="2">
        <v>3013.5659999999998</v>
      </c>
      <c r="I254" s="2">
        <v>3016.3760000000002</v>
      </c>
      <c r="J254" s="2">
        <v>3012.6260000000002</v>
      </c>
      <c r="L254" s="2">
        <f t="shared" si="27"/>
        <v>3014.9942000000001</v>
      </c>
      <c r="M254" s="2">
        <f t="shared" si="28"/>
        <v>3.0149942000000003</v>
      </c>
      <c r="O254" s="2">
        <f t="shared" si="29"/>
        <v>11.090010720418634</v>
      </c>
    </row>
    <row r="255" spans="2:15" x14ac:dyDescent="0.2">
      <c r="B255" s="9">
        <v>13</v>
      </c>
      <c r="D255" s="3"/>
      <c r="F255" s="17">
        <v>2693.8980000000001</v>
      </c>
      <c r="G255" s="2">
        <v>2696.4340000000002</v>
      </c>
      <c r="H255" s="2">
        <v>2698.1790000000001</v>
      </c>
      <c r="I255" s="2">
        <v>2698.0529999999999</v>
      </c>
      <c r="J255" s="2">
        <v>2700.0509999999999</v>
      </c>
      <c r="L255" s="2">
        <f t="shared" si="27"/>
        <v>2697.3229999999999</v>
      </c>
      <c r="M255" s="2">
        <f t="shared" si="28"/>
        <v>2.6973229999999999</v>
      </c>
      <c r="O255" s="2">
        <f t="shared" si="29"/>
        <v>12.39611199696885</v>
      </c>
    </row>
    <row r="256" spans="2:15" x14ac:dyDescent="0.2">
      <c r="B256" s="9">
        <v>14</v>
      </c>
      <c r="D256" s="3"/>
      <c r="F256" s="17">
        <v>2427.6660000000002</v>
      </c>
      <c r="G256" s="2">
        <v>2424.4989999999998</v>
      </c>
      <c r="H256" s="2">
        <v>2425.1109999999999</v>
      </c>
      <c r="I256" s="2">
        <v>2426.2339999999999</v>
      </c>
      <c r="J256" s="2">
        <v>2426.1190000000001</v>
      </c>
      <c r="L256" s="2">
        <f t="shared" si="27"/>
        <v>2425.9258</v>
      </c>
      <c r="M256" s="2">
        <f t="shared" si="28"/>
        <v>2.4259257999999999</v>
      </c>
      <c r="O256" s="2">
        <f t="shared" si="29"/>
        <v>13.782910425372453</v>
      </c>
    </row>
    <row r="257" spans="2:15" x14ac:dyDescent="0.2">
      <c r="B257" s="9">
        <v>15</v>
      </c>
      <c r="D257" s="3"/>
      <c r="F257" s="17">
        <v>2087.9940000000001</v>
      </c>
      <c r="G257" s="2">
        <v>2083.4780000000001</v>
      </c>
      <c r="H257" s="2">
        <v>2088.6489999999999</v>
      </c>
      <c r="I257" s="2">
        <v>2085.259</v>
      </c>
      <c r="J257" s="2">
        <v>2084.4470000000001</v>
      </c>
      <c r="L257" s="2">
        <f t="shared" si="27"/>
        <v>2085.9654</v>
      </c>
      <c r="M257" s="2">
        <f t="shared" si="28"/>
        <v>2.0859654000000001</v>
      </c>
      <c r="O257" s="2">
        <f t="shared" si="29"/>
        <v>16.029181500325944</v>
      </c>
    </row>
    <row r="258" spans="2:15" x14ac:dyDescent="0.2">
      <c r="B258" s="9">
        <v>16</v>
      </c>
      <c r="D258" s="3"/>
      <c r="F258" s="17">
        <v>1499.4449999999999</v>
      </c>
      <c r="G258" s="2">
        <v>1498.895</v>
      </c>
      <c r="H258" s="2">
        <v>1500.2809999999999</v>
      </c>
      <c r="I258" s="2">
        <v>1498.55</v>
      </c>
      <c r="J258" s="2">
        <v>1504.204</v>
      </c>
      <c r="L258" s="2">
        <f t="shared" si="27"/>
        <v>1500.2750000000001</v>
      </c>
      <c r="M258" s="2">
        <f t="shared" si="28"/>
        <v>1.500275</v>
      </c>
      <c r="O258" s="2">
        <f t="shared" si="29"/>
        <v>22.286792754661647</v>
      </c>
    </row>
    <row r="261" spans="2:15" x14ac:dyDescent="0.2">
      <c r="B261" s="5" t="s">
        <v>2</v>
      </c>
      <c r="D261" s="1" t="s">
        <v>171</v>
      </c>
    </row>
    <row r="263" spans="2:15" x14ac:dyDescent="0.2">
      <c r="B263" s="5" t="s">
        <v>3</v>
      </c>
      <c r="D263" t="s">
        <v>197</v>
      </c>
    </row>
    <row r="264" spans="2:15" x14ac:dyDescent="0.2">
      <c r="H264" t="s">
        <v>0</v>
      </c>
    </row>
    <row r="266" spans="2:15" x14ac:dyDescent="0.2">
      <c r="B266" s="4" t="s">
        <v>6</v>
      </c>
      <c r="F266" s="4">
        <v>1</v>
      </c>
      <c r="G266" s="4">
        <v>2</v>
      </c>
      <c r="H266" s="4">
        <v>3</v>
      </c>
      <c r="I266" s="4">
        <v>4</v>
      </c>
      <c r="J266" s="4">
        <v>5</v>
      </c>
      <c r="L266" s="4" t="s">
        <v>1</v>
      </c>
      <c r="M266" s="4" t="s">
        <v>4</v>
      </c>
      <c r="O266" s="4" t="s">
        <v>210</v>
      </c>
    </row>
    <row r="268" spans="2:15" x14ac:dyDescent="0.2">
      <c r="B268" s="9">
        <v>1</v>
      </c>
      <c r="D268" s="3"/>
      <c r="F268" s="17">
        <v>37574.900999999998</v>
      </c>
      <c r="G268" s="2">
        <v>37577.697999999997</v>
      </c>
      <c r="H268" s="2">
        <v>37563.567000000003</v>
      </c>
      <c r="I268" s="2">
        <v>37560.326000000001</v>
      </c>
      <c r="J268" s="2">
        <v>37570.383000000002</v>
      </c>
      <c r="L268" s="2">
        <f t="shared" ref="L268:L283" si="30">SUM((F268+G268+H268+I268+J268)/5)</f>
        <v>37569.375</v>
      </c>
      <c r="M268" s="2">
        <f t="shared" ref="M268:M283" si="31">SUM(L268/1000)</f>
        <v>37.569375000000001</v>
      </c>
      <c r="O268" s="2">
        <f>SUM($L268/L268)</f>
        <v>1</v>
      </c>
    </row>
    <row r="269" spans="2:15" x14ac:dyDescent="0.2">
      <c r="B269" s="9">
        <v>2</v>
      </c>
      <c r="D269" s="3"/>
      <c r="F269" s="17">
        <v>23255.913</v>
      </c>
      <c r="G269" s="2">
        <v>23269.341</v>
      </c>
      <c r="H269" s="2">
        <v>23254.749</v>
      </c>
      <c r="I269" s="2">
        <v>23261.603999999999</v>
      </c>
      <c r="J269" s="2">
        <v>23261.865000000002</v>
      </c>
      <c r="L269" s="2">
        <f t="shared" si="30"/>
        <v>23260.6944</v>
      </c>
      <c r="M269" s="2">
        <f t="shared" si="31"/>
        <v>23.260694400000002</v>
      </c>
      <c r="O269" s="2">
        <f>SUM($L$268/L269)</f>
        <v>1.6151441721361508</v>
      </c>
    </row>
    <row r="270" spans="2:15" x14ac:dyDescent="0.2">
      <c r="B270" s="9">
        <v>3</v>
      </c>
      <c r="D270" s="3"/>
      <c r="F270" s="17">
        <v>15089.300999999999</v>
      </c>
      <c r="G270" s="2">
        <v>15073.976000000001</v>
      </c>
      <c r="H270" s="2">
        <v>15088.898999999999</v>
      </c>
      <c r="I270" s="2">
        <v>15087.972</v>
      </c>
      <c r="J270" s="2">
        <v>15111.308999999999</v>
      </c>
      <c r="L270" s="2">
        <f t="shared" si="30"/>
        <v>15090.291399999998</v>
      </c>
      <c r="M270" s="2">
        <f t="shared" si="31"/>
        <v>15.090291399999998</v>
      </c>
      <c r="O270" s="2">
        <f>SUM($L$268/L270)</f>
        <v>2.4896388018060409</v>
      </c>
    </row>
    <row r="271" spans="2:15" x14ac:dyDescent="0.2">
      <c r="B271" s="9">
        <v>4</v>
      </c>
      <c r="D271" s="3"/>
      <c r="F271" s="17">
        <v>12678.855</v>
      </c>
      <c r="G271" s="2">
        <v>12686.579</v>
      </c>
      <c r="H271" s="2">
        <v>12684.397000000001</v>
      </c>
      <c r="I271" s="2">
        <v>12681.395</v>
      </c>
      <c r="J271" s="2">
        <v>12687.78</v>
      </c>
      <c r="L271" s="2">
        <f t="shared" si="30"/>
        <v>12683.801200000002</v>
      </c>
      <c r="M271" s="2">
        <f t="shared" si="31"/>
        <v>12.683801200000001</v>
      </c>
      <c r="O271" s="2">
        <f t="shared" ref="O271:O283" si="32">SUM($L$268/L271)</f>
        <v>2.9619965188353783</v>
      </c>
    </row>
    <row r="272" spans="2:15" x14ac:dyDescent="0.2">
      <c r="B272" s="9">
        <v>5</v>
      </c>
      <c r="D272" s="3"/>
      <c r="F272" s="17">
        <v>10268.029</v>
      </c>
      <c r="G272" s="2">
        <v>10264.046</v>
      </c>
      <c r="H272" s="2">
        <v>10259.298000000001</v>
      </c>
      <c r="I272" s="2">
        <v>10265.704</v>
      </c>
      <c r="J272" s="2">
        <v>10262.378000000001</v>
      </c>
      <c r="L272" s="2">
        <f t="shared" si="30"/>
        <v>10263.891</v>
      </c>
      <c r="M272" s="2">
        <f t="shared" si="31"/>
        <v>10.263890999999999</v>
      </c>
      <c r="O272" s="2">
        <f t="shared" si="32"/>
        <v>3.6603443080211981</v>
      </c>
    </row>
    <row r="273" spans="2:15" x14ac:dyDescent="0.2">
      <c r="B273" s="9">
        <v>6</v>
      </c>
      <c r="D273" s="3"/>
      <c r="F273" s="17">
        <v>8445.8080000000009</v>
      </c>
      <c r="G273" s="2">
        <v>8435.4410000000007</v>
      </c>
      <c r="H273" s="2">
        <v>8446.4380000000001</v>
      </c>
      <c r="I273" s="2">
        <v>8441.5990000000002</v>
      </c>
      <c r="J273" s="2">
        <v>8435.3320000000003</v>
      </c>
      <c r="L273" s="2">
        <f t="shared" si="30"/>
        <v>8440.9236000000019</v>
      </c>
      <c r="M273" s="2">
        <f t="shared" si="31"/>
        <v>8.4409236000000014</v>
      </c>
      <c r="O273" s="2">
        <f t="shared" si="32"/>
        <v>4.450860685434944</v>
      </c>
    </row>
    <row r="274" spans="2:15" x14ac:dyDescent="0.2">
      <c r="B274" s="9">
        <v>7</v>
      </c>
      <c r="D274" s="3"/>
      <c r="F274" s="17">
        <v>7200.3760000000002</v>
      </c>
      <c r="G274" s="2">
        <v>7191.5919999999996</v>
      </c>
      <c r="H274" s="2">
        <v>7198.3410000000003</v>
      </c>
      <c r="I274" s="2">
        <v>7193.482</v>
      </c>
      <c r="J274" s="2">
        <v>7190.8119999999999</v>
      </c>
      <c r="L274" s="2">
        <f t="shared" si="30"/>
        <v>7194.9206000000004</v>
      </c>
      <c r="M274" s="2">
        <f t="shared" si="31"/>
        <v>7.1949206000000006</v>
      </c>
      <c r="O274" s="2">
        <f t="shared" si="32"/>
        <v>5.2216524807792872</v>
      </c>
    </row>
    <row r="275" spans="2:15" x14ac:dyDescent="0.2">
      <c r="B275" s="9">
        <v>8</v>
      </c>
      <c r="D275" s="3"/>
      <c r="F275" s="17">
        <v>6385.4530000000004</v>
      </c>
      <c r="G275" s="2">
        <v>6382.7030000000004</v>
      </c>
      <c r="H275" s="2">
        <v>6383.6130000000003</v>
      </c>
      <c r="I275" s="2">
        <v>6379.1009999999997</v>
      </c>
      <c r="J275" s="2">
        <v>6386.7129999999997</v>
      </c>
      <c r="L275" s="2">
        <f t="shared" si="30"/>
        <v>6383.5165999999999</v>
      </c>
      <c r="M275" s="2">
        <f t="shared" si="31"/>
        <v>6.3835166000000001</v>
      </c>
      <c r="O275" s="2">
        <f t="shared" si="32"/>
        <v>5.8853728053280223</v>
      </c>
    </row>
    <row r="276" spans="2:15" x14ac:dyDescent="0.2">
      <c r="B276" s="9">
        <v>9</v>
      </c>
      <c r="D276" s="3"/>
      <c r="F276" s="17">
        <v>5222.5129999999999</v>
      </c>
      <c r="G276" s="2">
        <v>5215.8860000000004</v>
      </c>
      <c r="H276" s="2">
        <v>5220.8469999999998</v>
      </c>
      <c r="I276" s="2">
        <v>5217.6000000000004</v>
      </c>
      <c r="J276" s="2">
        <v>5218.9560000000001</v>
      </c>
      <c r="L276" s="2">
        <f t="shared" si="30"/>
        <v>5219.1604000000007</v>
      </c>
      <c r="M276" s="2">
        <f t="shared" si="31"/>
        <v>5.2191604000000007</v>
      </c>
      <c r="O276" s="2">
        <f t="shared" si="32"/>
        <v>7.1983560804147722</v>
      </c>
    </row>
    <row r="277" spans="2:15" x14ac:dyDescent="0.2">
      <c r="B277" s="9">
        <v>10</v>
      </c>
      <c r="D277" s="3"/>
      <c r="F277" s="17">
        <v>4593.7529999999997</v>
      </c>
      <c r="G277" s="2">
        <v>4598.0309999999999</v>
      </c>
      <c r="H277" s="2">
        <v>4596.6729999999998</v>
      </c>
      <c r="I277" s="2">
        <v>4595.6549999999997</v>
      </c>
      <c r="J277" s="2">
        <v>4595.2920000000004</v>
      </c>
      <c r="L277" s="2">
        <f t="shared" si="30"/>
        <v>4595.8807999999999</v>
      </c>
      <c r="M277" s="2">
        <f t="shared" si="31"/>
        <v>4.5958807999999998</v>
      </c>
      <c r="O277" s="2">
        <f t="shared" si="32"/>
        <v>8.1745755895148537</v>
      </c>
    </row>
    <row r="278" spans="2:15" x14ac:dyDescent="0.2">
      <c r="B278" s="9">
        <v>11</v>
      </c>
      <c r="D278" s="3"/>
      <c r="F278" s="17">
        <v>3938.2759999999998</v>
      </c>
      <c r="G278" s="2">
        <v>3939.0140000000001</v>
      </c>
      <c r="H278" s="2">
        <v>3935.7759999999998</v>
      </c>
      <c r="I278" s="2">
        <v>3936.7730000000001</v>
      </c>
      <c r="J278" s="2">
        <v>3943.19</v>
      </c>
      <c r="L278" s="2">
        <f t="shared" si="30"/>
        <v>3938.6057999999998</v>
      </c>
      <c r="M278" s="2">
        <f t="shared" si="31"/>
        <v>3.9386057999999999</v>
      </c>
      <c r="O278" s="2">
        <f t="shared" si="32"/>
        <v>9.5387497271242534</v>
      </c>
    </row>
    <row r="279" spans="2:15" x14ac:dyDescent="0.2">
      <c r="B279" s="9">
        <v>12</v>
      </c>
      <c r="D279" s="3"/>
      <c r="F279" s="17">
        <v>3236.0219999999999</v>
      </c>
      <c r="G279" s="2">
        <v>3236.7280000000001</v>
      </c>
      <c r="H279" s="2">
        <v>3237.0990000000002</v>
      </c>
      <c r="I279" s="2">
        <v>3235.1210000000001</v>
      </c>
      <c r="J279" s="2">
        <v>3234.4549999999999</v>
      </c>
      <c r="L279" s="2">
        <f t="shared" si="30"/>
        <v>3235.8850000000002</v>
      </c>
      <c r="M279" s="2">
        <f t="shared" si="31"/>
        <v>3.2358850000000001</v>
      </c>
      <c r="O279" s="2">
        <f t="shared" si="32"/>
        <v>11.610231822206289</v>
      </c>
    </row>
    <row r="280" spans="2:15" x14ac:dyDescent="0.2">
      <c r="B280" s="9">
        <v>13</v>
      </c>
      <c r="D280" s="3"/>
      <c r="F280" s="17">
        <v>1946.1759999999999</v>
      </c>
      <c r="G280" s="2">
        <v>1946.567</v>
      </c>
      <c r="H280" s="2">
        <v>1953.8869999999999</v>
      </c>
      <c r="I280" s="2">
        <v>1948.537</v>
      </c>
      <c r="J280" s="2">
        <v>1946.271</v>
      </c>
      <c r="L280" s="2">
        <f t="shared" si="30"/>
        <v>1948.2876000000001</v>
      </c>
      <c r="M280" s="2">
        <f t="shared" si="31"/>
        <v>1.9482876</v>
      </c>
      <c r="O280" s="2">
        <f t="shared" si="32"/>
        <v>19.28327984020429</v>
      </c>
    </row>
    <row r="281" spans="2:15" x14ac:dyDescent="0.2">
      <c r="B281" s="9">
        <v>14</v>
      </c>
      <c r="D281" s="3"/>
      <c r="F281" s="17">
        <v>1670.232</v>
      </c>
      <c r="G281" s="2">
        <v>1670.8030000000001</v>
      </c>
      <c r="H281" s="2">
        <v>1669.38</v>
      </c>
      <c r="I281" s="2">
        <v>1672.14</v>
      </c>
      <c r="J281" s="2">
        <v>1668.665</v>
      </c>
      <c r="L281" s="2">
        <f t="shared" si="30"/>
        <v>1670.2440000000001</v>
      </c>
      <c r="M281" s="2">
        <f t="shared" si="31"/>
        <v>1.6702440000000001</v>
      </c>
      <c r="O281" s="2">
        <f t="shared" si="32"/>
        <v>22.493345283683102</v>
      </c>
    </row>
    <row r="282" spans="2:15" x14ac:dyDescent="0.2">
      <c r="B282" s="9">
        <v>15</v>
      </c>
      <c r="D282" s="3"/>
      <c r="F282" s="17">
        <v>1179.5250000000001</v>
      </c>
      <c r="G282" s="2">
        <v>1179.008</v>
      </c>
      <c r="H282" s="2">
        <v>1182.7629999999999</v>
      </c>
      <c r="I282" s="2">
        <v>1183.0940000000001</v>
      </c>
      <c r="J282" s="2">
        <v>1184.615</v>
      </c>
      <c r="L282" s="2">
        <f t="shared" si="30"/>
        <v>1181.8009999999999</v>
      </c>
      <c r="M282" s="2">
        <f t="shared" si="31"/>
        <v>1.1818009999999999</v>
      </c>
      <c r="O282" s="2">
        <f t="shared" si="32"/>
        <v>31.789933330569191</v>
      </c>
    </row>
    <row r="283" spans="2:15" x14ac:dyDescent="0.2">
      <c r="B283" s="9">
        <v>16</v>
      </c>
      <c r="D283" s="3"/>
      <c r="F283" s="17">
        <v>1035.9059999999999</v>
      </c>
      <c r="G283" s="2">
        <v>1034.327</v>
      </c>
      <c r="H283" s="2">
        <v>1038.3530000000001</v>
      </c>
      <c r="I283" s="2">
        <v>1035.9829999999999</v>
      </c>
      <c r="J283" s="2">
        <v>1037.566</v>
      </c>
      <c r="L283" s="2">
        <f t="shared" si="30"/>
        <v>1036.4270000000001</v>
      </c>
      <c r="M283" s="2">
        <f t="shared" si="31"/>
        <v>1.0364270000000002</v>
      </c>
      <c r="O283" s="2">
        <f t="shared" si="32"/>
        <v>36.248935043182001</v>
      </c>
    </row>
    <row r="284" spans="2:15" x14ac:dyDescent="0.2">
      <c r="F284" s="7"/>
      <c r="G284" s="2"/>
      <c r="H284" s="2"/>
      <c r="I284" s="2"/>
      <c r="J284" s="2"/>
      <c r="L284" s="2"/>
      <c r="M284" s="2"/>
    </row>
    <row r="285" spans="2:15" x14ac:dyDescent="0.2">
      <c r="F285" s="7"/>
      <c r="G285" s="2"/>
      <c r="H285" s="2"/>
      <c r="I285" s="2"/>
      <c r="J285" s="2"/>
      <c r="L285" s="2"/>
      <c r="M285" s="2"/>
    </row>
    <row r="286" spans="2:15" x14ac:dyDescent="0.2">
      <c r="F286" s="7"/>
      <c r="G286" s="2"/>
      <c r="H286" s="2"/>
      <c r="I286" s="2"/>
      <c r="J286" s="2"/>
      <c r="L286" s="2"/>
      <c r="M286" s="2"/>
    </row>
    <row r="287" spans="2:15" x14ac:dyDescent="0.2">
      <c r="F287" s="7"/>
      <c r="G287" s="2"/>
      <c r="H287" s="2"/>
      <c r="I287" s="2"/>
      <c r="J287" s="2"/>
      <c r="L287" s="2"/>
      <c r="M287" s="2"/>
    </row>
    <row r="288" spans="2:15" x14ac:dyDescent="0.2">
      <c r="F288" s="7"/>
      <c r="G288" s="2"/>
      <c r="H288" s="2"/>
      <c r="I288" s="2"/>
      <c r="J288" s="2"/>
      <c r="L288" s="2"/>
      <c r="M288" s="2"/>
    </row>
    <row r="289" spans="2:15" x14ac:dyDescent="0.2">
      <c r="F289" s="7"/>
      <c r="G289" s="2"/>
      <c r="H289" s="2"/>
      <c r="I289" s="2"/>
      <c r="J289" s="2"/>
      <c r="L289" s="2"/>
      <c r="M289" s="2"/>
    </row>
    <row r="290" spans="2:15" x14ac:dyDescent="0.2">
      <c r="F290" s="7"/>
      <c r="G290" s="2"/>
      <c r="H290" s="2"/>
      <c r="I290" s="2"/>
      <c r="J290" s="2"/>
      <c r="L290" s="2"/>
      <c r="M290" s="2"/>
    </row>
    <row r="291" spans="2:15" x14ac:dyDescent="0.2">
      <c r="F291" s="7"/>
      <c r="G291" s="2"/>
      <c r="H291" s="2"/>
      <c r="I291" s="2"/>
      <c r="J291" s="2"/>
      <c r="L291" s="2"/>
      <c r="M291" s="2"/>
    </row>
    <row r="292" spans="2:15" x14ac:dyDescent="0.2">
      <c r="F292" s="7"/>
      <c r="G292" s="2"/>
      <c r="H292" s="2"/>
      <c r="I292" s="2"/>
      <c r="J292" s="2"/>
      <c r="L292" s="2"/>
      <c r="M292" s="2"/>
    </row>
    <row r="293" spans="2:15" x14ac:dyDescent="0.2">
      <c r="F293" s="7"/>
      <c r="G293" s="2"/>
      <c r="H293" s="2"/>
      <c r="I293" s="2"/>
      <c r="J293" s="2"/>
      <c r="L293" s="2"/>
      <c r="M293" s="2"/>
    </row>
    <row r="294" spans="2:15" x14ac:dyDescent="0.2">
      <c r="B294" s="5" t="s">
        <v>2</v>
      </c>
      <c r="D294" s="1" t="s">
        <v>172</v>
      </c>
    </row>
    <row r="296" spans="2:15" x14ac:dyDescent="0.2">
      <c r="B296" s="5" t="s">
        <v>3</v>
      </c>
      <c r="D296" t="s">
        <v>198</v>
      </c>
    </row>
    <row r="297" spans="2:15" x14ac:dyDescent="0.2">
      <c r="H297" t="s">
        <v>0</v>
      </c>
    </row>
    <row r="299" spans="2:15" x14ac:dyDescent="0.2">
      <c r="B299" s="4" t="s">
        <v>6</v>
      </c>
      <c r="F299" s="4">
        <v>1</v>
      </c>
      <c r="G299" s="4">
        <v>2</v>
      </c>
      <c r="H299" s="4">
        <v>3</v>
      </c>
      <c r="I299" s="4">
        <v>4</v>
      </c>
      <c r="J299" s="4">
        <v>5</v>
      </c>
      <c r="L299" s="4" t="s">
        <v>1</v>
      </c>
      <c r="M299" s="4" t="s">
        <v>4</v>
      </c>
      <c r="O299" s="4" t="s">
        <v>210</v>
      </c>
    </row>
    <row r="301" spans="2:15" x14ac:dyDescent="0.2">
      <c r="B301" s="9">
        <v>1</v>
      </c>
      <c r="D301" s="3"/>
      <c r="F301" s="17">
        <v>12241.436</v>
      </c>
      <c r="G301" s="2">
        <v>12238.036</v>
      </c>
      <c r="H301" s="2">
        <v>12242.115</v>
      </c>
      <c r="I301" s="2">
        <v>12231.540999999999</v>
      </c>
      <c r="J301" s="2">
        <v>12239.875</v>
      </c>
      <c r="L301" s="2">
        <f t="shared" ref="L301:L316" si="33">SUM((F301+G301+H301+I301+J301)/5)</f>
        <v>12238.6006</v>
      </c>
      <c r="M301" s="2">
        <f t="shared" ref="M301:M316" si="34">SUM(L301/1000)</f>
        <v>12.2386006</v>
      </c>
      <c r="O301" s="2">
        <f>SUM($L301/L301)</f>
        <v>1</v>
      </c>
    </row>
    <row r="302" spans="2:15" x14ac:dyDescent="0.2">
      <c r="B302" s="9">
        <v>2</v>
      </c>
      <c r="D302" s="3"/>
      <c r="F302" s="17">
        <v>6299.2860000000001</v>
      </c>
      <c r="G302" s="2">
        <v>6301.8869999999997</v>
      </c>
      <c r="H302" s="2">
        <v>6296.2060000000001</v>
      </c>
      <c r="I302" s="2">
        <v>6301.0140000000001</v>
      </c>
      <c r="J302" s="2">
        <v>6298.3270000000002</v>
      </c>
      <c r="L302" s="2">
        <f t="shared" si="33"/>
        <v>6299.3440000000001</v>
      </c>
      <c r="M302" s="2">
        <f t="shared" si="34"/>
        <v>6.2993439999999996</v>
      </c>
      <c r="O302" s="2">
        <f>SUM($L$301/L302)</f>
        <v>1.9428373176635534</v>
      </c>
    </row>
    <row r="303" spans="2:15" x14ac:dyDescent="0.2">
      <c r="B303" s="9">
        <v>3</v>
      </c>
      <c r="D303" s="3"/>
      <c r="F303" s="17">
        <v>4008.0210000000002</v>
      </c>
      <c r="G303" s="2">
        <v>4007.0790000000002</v>
      </c>
      <c r="H303" s="2">
        <v>4007.6179999999999</v>
      </c>
      <c r="I303" s="2">
        <v>4005.665</v>
      </c>
      <c r="J303" s="2">
        <v>4008.9059999999999</v>
      </c>
      <c r="L303" s="2">
        <f t="shared" si="33"/>
        <v>4007.4578000000001</v>
      </c>
      <c r="M303" s="2">
        <f t="shared" si="34"/>
        <v>4.0074578000000001</v>
      </c>
      <c r="O303" s="2">
        <f>SUM($L$301/L303)</f>
        <v>3.0539562013603736</v>
      </c>
    </row>
    <row r="304" spans="2:15" x14ac:dyDescent="0.2">
      <c r="B304" s="9">
        <v>4</v>
      </c>
      <c r="D304" s="3"/>
      <c r="F304" s="17">
        <v>2619.0909999999999</v>
      </c>
      <c r="G304" s="2">
        <v>2619.2310000000002</v>
      </c>
      <c r="H304" s="2">
        <v>2619.3150000000001</v>
      </c>
      <c r="I304" s="2">
        <v>2617.8389999999999</v>
      </c>
      <c r="J304" s="2">
        <v>2618.6709999999998</v>
      </c>
      <c r="L304" s="2">
        <f t="shared" si="33"/>
        <v>2618.8294000000001</v>
      </c>
      <c r="M304" s="2">
        <f t="shared" si="34"/>
        <v>2.6188294000000001</v>
      </c>
      <c r="O304" s="2">
        <f t="shared" ref="O304:O316" si="35">SUM($L$301/L304)</f>
        <v>4.6733096092475517</v>
      </c>
    </row>
    <row r="305" spans="2:15" x14ac:dyDescent="0.2">
      <c r="B305" s="9">
        <v>5</v>
      </c>
      <c r="D305" s="3"/>
      <c r="F305" s="17">
        <v>2048.9369999999999</v>
      </c>
      <c r="G305" s="2">
        <v>2049.02</v>
      </c>
      <c r="H305" s="2">
        <v>2049.77</v>
      </c>
      <c r="I305" s="2">
        <v>2048.8449999999998</v>
      </c>
      <c r="J305" s="2">
        <v>2050.1979999999999</v>
      </c>
      <c r="L305" s="2">
        <f t="shared" si="33"/>
        <v>2049.3540000000003</v>
      </c>
      <c r="M305" s="2">
        <f t="shared" si="34"/>
        <v>2.0493540000000001</v>
      </c>
      <c r="O305" s="2">
        <f t="shared" si="35"/>
        <v>5.9719309597073016</v>
      </c>
    </row>
    <row r="306" spans="2:15" x14ac:dyDescent="0.2">
      <c r="B306" s="9">
        <v>6</v>
      </c>
      <c r="D306" s="3"/>
      <c r="F306" s="17">
        <v>1799.2819999999999</v>
      </c>
      <c r="G306" s="2">
        <v>1797.981</v>
      </c>
      <c r="H306" s="2">
        <v>1799.146</v>
      </c>
      <c r="I306" s="2">
        <v>1799.0150000000001</v>
      </c>
      <c r="J306" s="2">
        <v>1798.768</v>
      </c>
      <c r="L306" s="2">
        <f t="shared" si="33"/>
        <v>1798.8383999999999</v>
      </c>
      <c r="M306" s="2">
        <f t="shared" si="34"/>
        <v>1.7988383999999999</v>
      </c>
      <c r="O306" s="2">
        <f t="shared" si="35"/>
        <v>6.80361315391088</v>
      </c>
    </row>
    <row r="307" spans="2:15" x14ac:dyDescent="0.2">
      <c r="B307" s="9">
        <v>7</v>
      </c>
      <c r="D307" s="3"/>
      <c r="F307" s="17">
        <v>1555.2180000000001</v>
      </c>
      <c r="G307" s="2">
        <v>1554.8409999999999</v>
      </c>
      <c r="H307" s="2">
        <v>1553.252</v>
      </c>
      <c r="I307" s="2">
        <v>1554.2919999999999</v>
      </c>
      <c r="J307" s="2">
        <v>1553.5719999999999</v>
      </c>
      <c r="L307" s="2">
        <f t="shared" si="33"/>
        <v>1554.2349999999999</v>
      </c>
      <c r="M307" s="2">
        <f t="shared" si="34"/>
        <v>1.5542349999999998</v>
      </c>
      <c r="O307" s="2">
        <f t="shared" si="35"/>
        <v>7.874356580568576</v>
      </c>
    </row>
    <row r="308" spans="2:15" x14ac:dyDescent="0.2">
      <c r="B308" s="9">
        <v>8</v>
      </c>
      <c r="D308" s="3"/>
      <c r="F308" s="17">
        <v>1346.7180000000001</v>
      </c>
      <c r="G308" s="2">
        <v>1346.7850000000001</v>
      </c>
      <c r="H308" s="2">
        <v>1347.2550000000001</v>
      </c>
      <c r="I308" s="2">
        <v>1346.7329999999999</v>
      </c>
      <c r="J308" s="2">
        <v>1347.8130000000001</v>
      </c>
      <c r="L308" s="2">
        <f t="shared" si="33"/>
        <v>1347.0608</v>
      </c>
      <c r="M308" s="2">
        <f t="shared" si="34"/>
        <v>1.3470607999999999</v>
      </c>
      <c r="O308" s="2">
        <f t="shared" si="35"/>
        <v>9.0854106956419489</v>
      </c>
    </row>
    <row r="309" spans="2:15" x14ac:dyDescent="0.2">
      <c r="B309" s="9">
        <v>9</v>
      </c>
      <c r="D309" s="3"/>
      <c r="F309" s="17">
        <v>1185.3969999999999</v>
      </c>
      <c r="G309" s="2">
        <v>1186.0820000000001</v>
      </c>
      <c r="H309" s="2">
        <v>1185.338</v>
      </c>
      <c r="I309" s="2">
        <v>1186.1569999999999</v>
      </c>
      <c r="J309" s="2">
        <v>1187.3900000000001</v>
      </c>
      <c r="L309" s="2">
        <f t="shared" si="33"/>
        <v>1186.0728000000001</v>
      </c>
      <c r="M309" s="2">
        <f t="shared" si="34"/>
        <v>1.1860728</v>
      </c>
      <c r="O309" s="2">
        <f t="shared" si="35"/>
        <v>10.318591405181873</v>
      </c>
    </row>
    <row r="310" spans="2:15" x14ac:dyDescent="0.2">
      <c r="B310" s="9">
        <v>10</v>
      </c>
      <c r="D310" s="3"/>
      <c r="F310" s="17">
        <v>1059.335</v>
      </c>
      <c r="G310" s="2">
        <v>1059.4639999999999</v>
      </c>
      <c r="H310" s="2">
        <v>1060.0509999999999</v>
      </c>
      <c r="I310" s="2">
        <v>1059.655</v>
      </c>
      <c r="J310" s="2">
        <v>1059.625</v>
      </c>
      <c r="L310" s="2">
        <f t="shared" si="33"/>
        <v>1059.626</v>
      </c>
      <c r="M310" s="2">
        <f t="shared" si="34"/>
        <v>1.059626</v>
      </c>
      <c r="O310" s="2">
        <f t="shared" si="35"/>
        <v>11.549924784782556</v>
      </c>
    </row>
    <row r="311" spans="2:15" x14ac:dyDescent="0.2">
      <c r="B311" s="9">
        <v>11</v>
      </c>
      <c r="D311" s="3"/>
      <c r="F311" s="17">
        <v>997.20699999999999</v>
      </c>
      <c r="G311" s="2">
        <v>997.84199999999998</v>
      </c>
      <c r="H311" s="2">
        <v>996.63300000000004</v>
      </c>
      <c r="I311" s="2">
        <v>999.36599999999999</v>
      </c>
      <c r="J311" s="2">
        <v>998.39300000000003</v>
      </c>
      <c r="L311" s="2">
        <f t="shared" si="33"/>
        <v>997.88819999999998</v>
      </c>
      <c r="M311" s="2">
        <f t="shared" si="34"/>
        <v>0.9978882</v>
      </c>
      <c r="O311" s="2">
        <f t="shared" si="35"/>
        <v>12.264500772731855</v>
      </c>
    </row>
    <row r="312" spans="2:15" x14ac:dyDescent="0.2">
      <c r="B312" s="9">
        <v>12</v>
      </c>
      <c r="D312" s="3"/>
      <c r="F312" s="17">
        <v>883.41600000000005</v>
      </c>
      <c r="G312" s="2">
        <v>883.50599999999997</v>
      </c>
      <c r="H312" s="2">
        <v>883.96900000000005</v>
      </c>
      <c r="I312" s="2">
        <v>884.57100000000003</v>
      </c>
      <c r="J312" s="2">
        <v>884.28800000000001</v>
      </c>
      <c r="L312" s="2">
        <f t="shared" si="33"/>
        <v>883.95</v>
      </c>
      <c r="M312" s="2">
        <f t="shared" si="34"/>
        <v>0.88395000000000001</v>
      </c>
      <c r="O312" s="2">
        <f t="shared" si="35"/>
        <v>13.845353922733185</v>
      </c>
    </row>
    <row r="313" spans="2:15" x14ac:dyDescent="0.2">
      <c r="B313" s="9">
        <v>13</v>
      </c>
      <c r="D313" s="3"/>
      <c r="F313" s="17">
        <v>846.28899999999999</v>
      </c>
      <c r="G313" s="2">
        <v>845.96400000000006</v>
      </c>
      <c r="H313" s="2">
        <v>846.46699999999998</v>
      </c>
      <c r="I313" s="2">
        <v>847.11900000000003</v>
      </c>
      <c r="J313" s="2">
        <v>848.93</v>
      </c>
      <c r="L313" s="2">
        <f t="shared" si="33"/>
        <v>846.9538</v>
      </c>
      <c r="M313" s="2">
        <f t="shared" si="34"/>
        <v>0.84695379999999998</v>
      </c>
      <c r="O313" s="2">
        <f t="shared" si="35"/>
        <v>14.450139547163021</v>
      </c>
    </row>
    <row r="314" spans="2:15" x14ac:dyDescent="0.2">
      <c r="B314" s="9">
        <v>14</v>
      </c>
      <c r="D314" s="3"/>
      <c r="F314" s="17">
        <v>797.31700000000001</v>
      </c>
      <c r="G314" s="2">
        <v>796.83100000000002</v>
      </c>
      <c r="H314" s="2">
        <v>796.93200000000002</v>
      </c>
      <c r="I314" s="2">
        <v>795.78899999999999</v>
      </c>
      <c r="J314" s="2">
        <v>796.44500000000005</v>
      </c>
      <c r="L314" s="2">
        <f t="shared" si="33"/>
        <v>796.66279999999995</v>
      </c>
      <c r="M314" s="2">
        <f t="shared" si="34"/>
        <v>0.79666279999999989</v>
      </c>
      <c r="O314" s="2">
        <f t="shared" si="35"/>
        <v>15.362334729323374</v>
      </c>
    </row>
    <row r="315" spans="2:15" x14ac:dyDescent="0.2">
      <c r="B315" s="9">
        <v>15</v>
      </c>
      <c r="D315" s="3"/>
      <c r="F315" s="17">
        <v>773.54700000000003</v>
      </c>
      <c r="G315" s="2">
        <v>773.952</v>
      </c>
      <c r="H315" s="2">
        <v>774.12199999999996</v>
      </c>
      <c r="I315" s="2">
        <v>772.91</v>
      </c>
      <c r="J315" s="2">
        <v>774.26900000000001</v>
      </c>
      <c r="L315" s="2">
        <f t="shared" si="33"/>
        <v>773.76</v>
      </c>
      <c r="M315" s="2">
        <f t="shared" si="34"/>
        <v>0.77376</v>
      </c>
      <c r="O315" s="2">
        <f t="shared" si="35"/>
        <v>15.817049989660877</v>
      </c>
    </row>
    <row r="316" spans="2:15" x14ac:dyDescent="0.2">
      <c r="B316" s="9">
        <v>16</v>
      </c>
      <c r="D316" s="3"/>
      <c r="F316" s="17">
        <v>693.94</v>
      </c>
      <c r="G316" s="2">
        <v>694.10299999999995</v>
      </c>
      <c r="H316" s="2">
        <v>692.68</v>
      </c>
      <c r="I316" s="2">
        <v>694.03499999999997</v>
      </c>
      <c r="J316" s="2">
        <v>693.48299999999995</v>
      </c>
      <c r="L316" s="2">
        <f t="shared" si="33"/>
        <v>693.64819999999997</v>
      </c>
      <c r="M316" s="2">
        <f t="shared" si="34"/>
        <v>0.69364819999999994</v>
      </c>
      <c r="O316" s="2">
        <f t="shared" si="35"/>
        <v>17.643815121267526</v>
      </c>
    </row>
    <row r="317" spans="2:15" x14ac:dyDescent="0.2">
      <c r="B317" s="3"/>
      <c r="D317" s="3"/>
      <c r="F317" s="7"/>
      <c r="G317" s="7"/>
      <c r="H317" s="7"/>
      <c r="I317" s="7"/>
      <c r="J317" s="2"/>
      <c r="L317" s="2"/>
      <c r="M317" s="2"/>
    </row>
    <row r="318" spans="2:15" x14ac:dyDescent="0.2">
      <c r="B318" s="3"/>
      <c r="D318" s="3"/>
      <c r="F318" s="7"/>
      <c r="G318" s="7"/>
      <c r="H318" s="7"/>
      <c r="I318" s="7"/>
      <c r="J318" s="2"/>
      <c r="L318" s="2"/>
      <c r="M318" s="2"/>
    </row>
    <row r="319" spans="2:15" x14ac:dyDescent="0.2">
      <c r="B319" s="5" t="s">
        <v>2</v>
      </c>
      <c r="D319" s="1" t="s">
        <v>173</v>
      </c>
    </row>
    <row r="321" spans="2:15" x14ac:dyDescent="0.2">
      <c r="B321" s="5" t="s">
        <v>3</v>
      </c>
      <c r="D321" t="s">
        <v>199</v>
      </c>
    </row>
    <row r="322" spans="2:15" x14ac:dyDescent="0.2">
      <c r="H322" t="s">
        <v>0</v>
      </c>
    </row>
    <row r="324" spans="2:15" x14ac:dyDescent="0.2">
      <c r="B324" s="4" t="s">
        <v>6</v>
      </c>
      <c r="F324" s="4">
        <v>1</v>
      </c>
      <c r="G324" s="4">
        <v>2</v>
      </c>
      <c r="H324" s="4">
        <v>3</v>
      </c>
      <c r="I324" s="4">
        <v>4</v>
      </c>
      <c r="J324" s="4">
        <v>5</v>
      </c>
      <c r="L324" s="4" t="s">
        <v>1</v>
      </c>
      <c r="M324" s="4" t="s">
        <v>4</v>
      </c>
      <c r="O324" s="4" t="s">
        <v>210</v>
      </c>
    </row>
    <row r="326" spans="2:15" x14ac:dyDescent="0.2">
      <c r="B326" s="9">
        <v>1</v>
      </c>
      <c r="D326" s="3"/>
      <c r="F326" s="17">
        <v>15510.870999999999</v>
      </c>
      <c r="G326" s="2">
        <v>15508.293</v>
      </c>
      <c r="H326" s="2">
        <v>15503.02</v>
      </c>
      <c r="I326" s="2">
        <v>15501.045</v>
      </c>
      <c r="J326" s="2">
        <v>15505.331</v>
      </c>
      <c r="L326" s="2">
        <f t="shared" ref="L326:L341" si="36">SUM((F326+G326+H326+I326+J326)/5)</f>
        <v>15505.712</v>
      </c>
      <c r="M326" s="2">
        <f t="shared" ref="M326:M341" si="37">SUM(L326/1000)</f>
        <v>15.505711999999999</v>
      </c>
      <c r="O326" s="2">
        <f>SUM($L326/L326)</f>
        <v>1</v>
      </c>
    </row>
    <row r="327" spans="2:15" x14ac:dyDescent="0.2">
      <c r="B327" s="9">
        <v>2</v>
      </c>
      <c r="D327" s="3"/>
      <c r="F327" s="17">
        <v>7884.1869999999999</v>
      </c>
      <c r="G327" s="2">
        <v>7886.3249999999998</v>
      </c>
      <c r="H327" s="2">
        <v>7883.1139999999996</v>
      </c>
      <c r="I327" s="2">
        <v>7887.46</v>
      </c>
      <c r="J327" s="2">
        <v>7884.866</v>
      </c>
      <c r="L327" s="2">
        <f t="shared" si="36"/>
        <v>7885.1903999999995</v>
      </c>
      <c r="M327" s="2">
        <f t="shared" si="37"/>
        <v>7.8851903999999999</v>
      </c>
      <c r="O327" s="2">
        <f>SUM($L$326/L327)</f>
        <v>1.9664346976326659</v>
      </c>
    </row>
    <row r="328" spans="2:15" x14ac:dyDescent="0.2">
      <c r="B328" s="9">
        <v>3</v>
      </c>
      <c r="D328" s="3"/>
      <c r="F328" s="17">
        <v>4834.4459999999999</v>
      </c>
      <c r="G328" s="2">
        <v>4832.1440000000002</v>
      </c>
      <c r="H328" s="2">
        <v>4832.76</v>
      </c>
      <c r="I328" s="2">
        <v>4834.5469999999996</v>
      </c>
      <c r="J328" s="2">
        <v>4833.9459999999999</v>
      </c>
      <c r="L328" s="2">
        <f t="shared" si="36"/>
        <v>4833.5686000000005</v>
      </c>
      <c r="M328" s="2">
        <f t="shared" si="37"/>
        <v>4.8335686000000004</v>
      </c>
      <c r="O328" s="2">
        <f>SUM($L$326/L328)</f>
        <v>3.2079221964492235</v>
      </c>
    </row>
    <row r="329" spans="2:15" x14ac:dyDescent="0.2">
      <c r="B329" s="9">
        <v>4</v>
      </c>
      <c r="D329" s="3"/>
      <c r="F329" s="17">
        <v>3528.0529999999999</v>
      </c>
      <c r="G329" s="2">
        <v>3527.0909999999999</v>
      </c>
      <c r="H329" s="2">
        <v>3529.0859999999998</v>
      </c>
      <c r="I329" s="2">
        <v>3530.0720000000001</v>
      </c>
      <c r="J329" s="2">
        <v>3529.252</v>
      </c>
      <c r="L329" s="2">
        <f t="shared" si="36"/>
        <v>3528.7107999999998</v>
      </c>
      <c r="M329" s="2">
        <f t="shared" si="37"/>
        <v>3.5287107999999998</v>
      </c>
      <c r="O329" s="2">
        <f t="shared" ref="O329:O341" si="38">SUM($L$326/L329)</f>
        <v>4.3941577756953052</v>
      </c>
    </row>
    <row r="330" spans="2:15" x14ac:dyDescent="0.2">
      <c r="B330" s="9">
        <v>5</v>
      </c>
      <c r="D330" s="3"/>
      <c r="F330" s="17">
        <v>2632.22</v>
      </c>
      <c r="G330" s="2">
        <v>2635.7629999999999</v>
      </c>
      <c r="H330" s="2">
        <v>2629.7469999999998</v>
      </c>
      <c r="I330" s="2">
        <v>2633.913</v>
      </c>
      <c r="J330" s="2">
        <v>2632.3470000000002</v>
      </c>
      <c r="L330" s="2">
        <f t="shared" si="36"/>
        <v>2632.7979999999998</v>
      </c>
      <c r="M330" s="2">
        <f t="shared" si="37"/>
        <v>2.6327979999999997</v>
      </c>
      <c r="O330" s="2">
        <f t="shared" si="38"/>
        <v>5.8894423347328591</v>
      </c>
    </row>
    <row r="331" spans="2:15" x14ac:dyDescent="0.2">
      <c r="B331" s="9">
        <v>6</v>
      </c>
      <c r="D331" s="3"/>
      <c r="F331" s="17">
        <v>2118.817</v>
      </c>
      <c r="G331" s="2">
        <v>2118.078</v>
      </c>
      <c r="H331" s="2">
        <v>2118.9870000000001</v>
      </c>
      <c r="I331" s="2">
        <v>2119.3980000000001</v>
      </c>
      <c r="J331" s="2">
        <v>2118.0079999999998</v>
      </c>
      <c r="L331" s="2">
        <f t="shared" si="36"/>
        <v>2118.6576</v>
      </c>
      <c r="M331" s="2">
        <f t="shared" si="37"/>
        <v>2.1186576000000001</v>
      </c>
      <c r="O331" s="2">
        <f t="shared" si="38"/>
        <v>7.3186493183230734</v>
      </c>
    </row>
    <row r="332" spans="2:15" x14ac:dyDescent="0.2">
      <c r="B332" s="9">
        <v>7</v>
      </c>
      <c r="D332" s="3"/>
      <c r="F332" s="17">
        <v>1795.8330000000001</v>
      </c>
      <c r="G332" s="2">
        <v>1794.29</v>
      </c>
      <c r="H332" s="2">
        <v>1794.501</v>
      </c>
      <c r="I332" s="2">
        <v>1794.164</v>
      </c>
      <c r="J332" s="2">
        <v>1794.163</v>
      </c>
      <c r="L332" s="2">
        <f t="shared" si="36"/>
        <v>1794.5901999999999</v>
      </c>
      <c r="M332" s="2">
        <f t="shared" si="37"/>
        <v>1.7945901999999998</v>
      </c>
      <c r="O332" s="2">
        <f t="shared" si="38"/>
        <v>8.6402522425454009</v>
      </c>
    </row>
    <row r="333" spans="2:15" x14ac:dyDescent="0.2">
      <c r="B333" s="9">
        <v>8</v>
      </c>
      <c r="D333" s="3"/>
      <c r="F333" s="17">
        <v>1563.16</v>
      </c>
      <c r="G333" s="2">
        <v>1562.923</v>
      </c>
      <c r="H333" s="2">
        <v>1564.19</v>
      </c>
      <c r="I333" s="2">
        <v>1562.9069999999999</v>
      </c>
      <c r="J333" s="2">
        <v>1564.0630000000001</v>
      </c>
      <c r="L333" s="2">
        <f t="shared" si="36"/>
        <v>1563.4486000000002</v>
      </c>
      <c r="M333" s="2">
        <f t="shared" si="37"/>
        <v>1.5634486000000001</v>
      </c>
      <c r="O333" s="2">
        <f t="shared" si="38"/>
        <v>9.9176346443368839</v>
      </c>
    </row>
    <row r="334" spans="2:15" x14ac:dyDescent="0.2">
      <c r="B334" s="9">
        <v>9</v>
      </c>
      <c r="D334" s="3"/>
      <c r="F334" s="17">
        <v>1386.6659999999999</v>
      </c>
      <c r="G334" s="2">
        <v>1386.3810000000001</v>
      </c>
      <c r="H334" s="2">
        <v>1386.739</v>
      </c>
      <c r="I334" s="2">
        <v>1386.999</v>
      </c>
      <c r="J334" s="2">
        <v>1387.529</v>
      </c>
      <c r="L334" s="2">
        <f t="shared" si="36"/>
        <v>1386.8628000000001</v>
      </c>
      <c r="M334" s="2">
        <f t="shared" si="37"/>
        <v>1.3868628000000001</v>
      </c>
      <c r="O334" s="2">
        <f t="shared" si="38"/>
        <v>11.18042246139993</v>
      </c>
    </row>
    <row r="335" spans="2:15" x14ac:dyDescent="0.2">
      <c r="B335" s="9">
        <v>10</v>
      </c>
      <c r="D335" s="3"/>
      <c r="F335" s="17">
        <v>1267.528</v>
      </c>
      <c r="G335" s="2">
        <v>1266.7809999999999</v>
      </c>
      <c r="H335" s="2">
        <v>1267.7629999999999</v>
      </c>
      <c r="I335" s="2">
        <v>1267.568</v>
      </c>
      <c r="J335" s="2">
        <v>1266.8820000000001</v>
      </c>
      <c r="L335" s="2">
        <f t="shared" si="36"/>
        <v>1267.3044000000002</v>
      </c>
      <c r="M335" s="2">
        <f t="shared" si="37"/>
        <v>1.2673044000000002</v>
      </c>
      <c r="O335" s="2">
        <f t="shared" si="38"/>
        <v>12.235191482014894</v>
      </c>
    </row>
    <row r="336" spans="2:15" x14ac:dyDescent="0.2">
      <c r="B336" s="9">
        <v>11</v>
      </c>
      <c r="D336" s="3"/>
      <c r="F336" s="17">
        <v>1158.0899999999999</v>
      </c>
      <c r="G336" s="2">
        <v>1158.4159999999999</v>
      </c>
      <c r="H336" s="2">
        <v>1157.934</v>
      </c>
      <c r="I336" s="2">
        <v>1160.328</v>
      </c>
      <c r="J336" s="2">
        <v>1157.586</v>
      </c>
      <c r="L336" s="2">
        <f t="shared" si="36"/>
        <v>1158.4708000000001</v>
      </c>
      <c r="M336" s="2">
        <f t="shared" si="37"/>
        <v>1.1584708000000001</v>
      </c>
      <c r="O336" s="2">
        <f t="shared" si="38"/>
        <v>13.384637748314415</v>
      </c>
    </row>
    <row r="337" spans="2:15" x14ac:dyDescent="0.2">
      <c r="B337" s="9">
        <v>12</v>
      </c>
      <c r="D337" s="3"/>
      <c r="F337" s="17">
        <v>1016.223</v>
      </c>
      <c r="G337" s="2">
        <v>1017.99</v>
      </c>
      <c r="H337" s="2">
        <v>1018.0119999999999</v>
      </c>
      <c r="I337" s="2">
        <v>1017.027</v>
      </c>
      <c r="J337" s="2">
        <v>1016.215</v>
      </c>
      <c r="L337" s="2">
        <f t="shared" si="36"/>
        <v>1017.0934</v>
      </c>
      <c r="M337" s="2">
        <f t="shared" si="37"/>
        <v>1.0170934</v>
      </c>
      <c r="O337" s="2">
        <f t="shared" si="38"/>
        <v>15.245121047880165</v>
      </c>
    </row>
    <row r="338" spans="2:15" x14ac:dyDescent="0.2">
      <c r="B338" s="9">
        <v>13</v>
      </c>
      <c r="D338" s="3"/>
      <c r="F338" s="17">
        <v>985.62900000000002</v>
      </c>
      <c r="G338" s="2">
        <v>984.67</v>
      </c>
      <c r="H338" s="2">
        <v>985.13</v>
      </c>
      <c r="I338" s="2">
        <v>985.20500000000004</v>
      </c>
      <c r="J338" s="2">
        <v>984.46400000000006</v>
      </c>
      <c r="L338" s="2">
        <f t="shared" si="36"/>
        <v>985.01959999999997</v>
      </c>
      <c r="M338" s="2">
        <f t="shared" si="37"/>
        <v>0.9850196</v>
      </c>
      <c r="O338" s="2">
        <f t="shared" si="38"/>
        <v>15.741526361505903</v>
      </c>
    </row>
    <row r="339" spans="2:15" x14ac:dyDescent="0.2">
      <c r="B339" s="9">
        <v>14</v>
      </c>
      <c r="D339" s="3"/>
      <c r="F339" s="17">
        <v>903.51400000000001</v>
      </c>
      <c r="G339" s="2">
        <v>902.34400000000005</v>
      </c>
      <c r="H339" s="2">
        <v>903.96299999999997</v>
      </c>
      <c r="I339" s="2">
        <v>903.947</v>
      </c>
      <c r="J339" s="2">
        <v>903.98599999999999</v>
      </c>
      <c r="L339" s="2">
        <f t="shared" si="36"/>
        <v>903.55079999999998</v>
      </c>
      <c r="M339" s="2">
        <f t="shared" si="37"/>
        <v>0.90355079999999999</v>
      </c>
      <c r="O339" s="2">
        <f t="shared" si="38"/>
        <v>17.160863561849538</v>
      </c>
    </row>
    <row r="340" spans="2:15" x14ac:dyDescent="0.2">
      <c r="B340" s="9">
        <v>15</v>
      </c>
      <c r="D340" s="3"/>
      <c r="F340" s="17">
        <v>833.70799999999997</v>
      </c>
      <c r="G340" s="2">
        <v>834.399</v>
      </c>
      <c r="H340" s="2">
        <v>835.44799999999998</v>
      </c>
      <c r="I340" s="2">
        <v>834.92399999999998</v>
      </c>
      <c r="J340" s="2">
        <v>833.19399999999996</v>
      </c>
      <c r="L340" s="2">
        <f t="shared" si="36"/>
        <v>834.33459999999991</v>
      </c>
      <c r="M340" s="2">
        <f t="shared" si="37"/>
        <v>0.83433459999999993</v>
      </c>
      <c r="O340" s="2">
        <f t="shared" si="38"/>
        <v>18.584524721856198</v>
      </c>
    </row>
    <row r="341" spans="2:15" x14ac:dyDescent="0.2">
      <c r="B341" s="9">
        <v>16</v>
      </c>
      <c r="D341" s="3"/>
      <c r="F341" s="17">
        <v>792.5</v>
      </c>
      <c r="G341" s="2">
        <v>793.697</v>
      </c>
      <c r="H341" s="2">
        <v>793.84500000000003</v>
      </c>
      <c r="I341" s="2">
        <v>794.69500000000005</v>
      </c>
      <c r="J341" s="2">
        <v>793.02300000000002</v>
      </c>
      <c r="L341" s="2">
        <f t="shared" si="36"/>
        <v>793.55200000000013</v>
      </c>
      <c r="M341" s="2">
        <f t="shared" si="37"/>
        <v>0.79355200000000015</v>
      </c>
      <c r="O341" s="2">
        <f t="shared" si="38"/>
        <v>19.539629413069335</v>
      </c>
    </row>
    <row r="342" spans="2:15" x14ac:dyDescent="0.2">
      <c r="B342" s="3"/>
      <c r="D342" s="3"/>
      <c r="F342" s="7"/>
      <c r="G342" s="7"/>
      <c r="H342" s="7"/>
      <c r="I342" s="7"/>
      <c r="J342" s="2"/>
      <c r="L342" s="2"/>
      <c r="M342" s="2"/>
    </row>
    <row r="343" spans="2:15" x14ac:dyDescent="0.2">
      <c r="B343" s="3"/>
      <c r="D343" s="3"/>
      <c r="F343" s="7"/>
      <c r="G343" s="7"/>
      <c r="H343" s="7"/>
      <c r="I343" s="7"/>
      <c r="J343" s="2"/>
      <c r="L343" s="2"/>
      <c r="M343" s="2"/>
    </row>
    <row r="344" spans="2:15" x14ac:dyDescent="0.2">
      <c r="B344" s="5" t="s">
        <v>2</v>
      </c>
      <c r="D344" s="1" t="s">
        <v>174</v>
      </c>
    </row>
    <row r="346" spans="2:15" x14ac:dyDescent="0.2">
      <c r="B346" s="5" t="s">
        <v>3</v>
      </c>
      <c r="D346" t="s">
        <v>200</v>
      </c>
    </row>
    <row r="347" spans="2:15" x14ac:dyDescent="0.2">
      <c r="H347" t="s">
        <v>0</v>
      </c>
    </row>
    <row r="349" spans="2:15" x14ac:dyDescent="0.2">
      <c r="B349" s="4" t="s">
        <v>6</v>
      </c>
      <c r="F349" s="4">
        <v>1</v>
      </c>
      <c r="G349" s="4">
        <v>2</v>
      </c>
      <c r="H349" s="4">
        <v>3</v>
      </c>
      <c r="I349" s="4">
        <v>4</v>
      </c>
      <c r="J349" s="4">
        <v>5</v>
      </c>
      <c r="L349" s="4" t="s">
        <v>1</v>
      </c>
      <c r="M349" s="4" t="s">
        <v>4</v>
      </c>
      <c r="O349" s="4" t="s">
        <v>210</v>
      </c>
    </row>
    <row r="351" spans="2:15" x14ac:dyDescent="0.2">
      <c r="B351" s="9">
        <v>1</v>
      </c>
      <c r="D351" s="3"/>
      <c r="F351" s="17">
        <v>17389.738000000001</v>
      </c>
      <c r="G351" s="2">
        <v>17402.548999999999</v>
      </c>
      <c r="H351" s="2">
        <v>17396.035</v>
      </c>
      <c r="I351" s="2">
        <v>17399.502</v>
      </c>
      <c r="J351" s="2">
        <v>17405.940999999999</v>
      </c>
      <c r="L351" s="2">
        <f t="shared" ref="L351:L366" si="39">SUM((F351+G351+H351+I351+J351)/5)</f>
        <v>17398.752999999997</v>
      </c>
      <c r="M351" s="2">
        <f t="shared" ref="M351:M366" si="40">SUM(L351/1000)</f>
        <v>17.398752999999996</v>
      </c>
      <c r="O351" s="2">
        <f>SUM($L351/L351)</f>
        <v>1</v>
      </c>
    </row>
    <row r="352" spans="2:15" x14ac:dyDescent="0.2">
      <c r="B352" s="9">
        <v>2</v>
      </c>
      <c r="D352" s="3"/>
      <c r="F352" s="17">
        <v>9916.7819999999992</v>
      </c>
      <c r="G352" s="2">
        <v>9922.34</v>
      </c>
      <c r="H352" s="2">
        <v>9910.8709999999992</v>
      </c>
      <c r="I352" s="2">
        <v>9910.9950000000008</v>
      </c>
      <c r="J352" s="2">
        <v>9917.6730000000007</v>
      </c>
      <c r="L352" s="2">
        <f t="shared" si="39"/>
        <v>9915.7322000000004</v>
      </c>
      <c r="M352" s="2">
        <f t="shared" si="40"/>
        <v>9.9157322000000008</v>
      </c>
      <c r="O352" s="2">
        <f>SUM($L$351/L352)</f>
        <v>1.7546614459797529</v>
      </c>
    </row>
    <row r="353" spans="2:15" x14ac:dyDescent="0.2">
      <c r="B353" s="9">
        <v>3</v>
      </c>
      <c r="D353" s="3"/>
      <c r="F353" s="17">
        <v>5327.5690000000004</v>
      </c>
      <c r="G353" s="2">
        <v>5332.2120000000004</v>
      </c>
      <c r="H353" s="2">
        <v>5329.9139999999998</v>
      </c>
      <c r="I353" s="2">
        <v>5332.652</v>
      </c>
      <c r="J353" s="2">
        <v>5328.99</v>
      </c>
      <c r="L353" s="2">
        <f t="shared" si="39"/>
        <v>5330.2673999999997</v>
      </c>
      <c r="M353" s="2">
        <f t="shared" si="40"/>
        <v>5.3302673999999994</v>
      </c>
      <c r="O353" s="2">
        <f>SUM($L$351/L353)</f>
        <v>3.2641426206872843</v>
      </c>
    </row>
    <row r="354" spans="2:15" x14ac:dyDescent="0.2">
      <c r="B354" s="9">
        <v>4</v>
      </c>
      <c r="D354" s="3"/>
      <c r="F354" s="17">
        <v>4057.4369999999999</v>
      </c>
      <c r="G354" s="2">
        <v>4053.0610000000001</v>
      </c>
      <c r="H354" s="2">
        <v>4051.7550000000001</v>
      </c>
      <c r="I354" s="2">
        <v>4055.2</v>
      </c>
      <c r="J354" s="2">
        <v>4052.3989999999999</v>
      </c>
      <c r="L354" s="2">
        <f t="shared" si="39"/>
        <v>4053.9704000000006</v>
      </c>
      <c r="M354" s="2">
        <f t="shared" si="40"/>
        <v>4.0539704000000008</v>
      </c>
      <c r="O354" s="2">
        <f t="shared" ref="O354:O366" si="41">SUM($L$351/L354)</f>
        <v>4.291780966136308</v>
      </c>
    </row>
    <row r="355" spans="2:15" x14ac:dyDescent="0.2">
      <c r="B355" s="9">
        <v>5</v>
      </c>
      <c r="D355" s="3"/>
      <c r="F355" s="17">
        <v>2979.915</v>
      </c>
      <c r="G355" s="2">
        <v>2980.3139999999999</v>
      </c>
      <c r="H355" s="2">
        <v>2986.4810000000002</v>
      </c>
      <c r="I355" s="2">
        <v>2978.7869999999998</v>
      </c>
      <c r="J355" s="2">
        <v>2979.6149999999998</v>
      </c>
      <c r="L355" s="2">
        <f t="shared" si="39"/>
        <v>2981.0223999999998</v>
      </c>
      <c r="M355" s="2">
        <f t="shared" si="40"/>
        <v>2.9810223999999996</v>
      </c>
      <c r="O355" s="2">
        <f t="shared" si="41"/>
        <v>5.8365052875818701</v>
      </c>
    </row>
    <row r="356" spans="2:15" x14ac:dyDescent="0.2">
      <c r="B356" s="9">
        <v>6</v>
      </c>
      <c r="D356" s="3"/>
      <c r="F356" s="17">
        <v>2564.1529999999998</v>
      </c>
      <c r="G356" s="2">
        <v>2563.2060000000001</v>
      </c>
      <c r="H356" s="2">
        <v>2563.7260000000001</v>
      </c>
      <c r="I356" s="2">
        <v>2566.835</v>
      </c>
      <c r="J356" s="2">
        <v>2566.4360000000001</v>
      </c>
      <c r="L356" s="2">
        <f t="shared" si="39"/>
        <v>2564.8712000000005</v>
      </c>
      <c r="M356" s="2">
        <f t="shared" si="40"/>
        <v>2.5648712000000007</v>
      </c>
      <c r="O356" s="2">
        <f t="shared" si="41"/>
        <v>6.7834801997074914</v>
      </c>
    </row>
    <row r="357" spans="2:15" x14ac:dyDescent="0.2">
      <c r="B357" s="9">
        <v>7</v>
      </c>
      <c r="D357" s="3"/>
      <c r="F357" s="17">
        <v>2186.415</v>
      </c>
      <c r="G357" s="2">
        <v>2188.4140000000002</v>
      </c>
      <c r="H357" s="2">
        <v>2187.7109999999998</v>
      </c>
      <c r="I357" s="2">
        <v>2188.087</v>
      </c>
      <c r="J357" s="2">
        <v>2187.9929999999999</v>
      </c>
      <c r="L357" s="2">
        <f t="shared" si="39"/>
        <v>2187.7239999999997</v>
      </c>
      <c r="M357" s="2">
        <f t="shared" si="40"/>
        <v>2.1877239999999998</v>
      </c>
      <c r="O357" s="2">
        <f t="shared" si="41"/>
        <v>7.9529012800517798</v>
      </c>
    </row>
    <row r="358" spans="2:15" x14ac:dyDescent="0.2">
      <c r="B358" s="9">
        <v>8</v>
      </c>
      <c r="D358" s="3"/>
      <c r="F358" s="17">
        <v>1919.8219999999999</v>
      </c>
      <c r="G358" s="2">
        <v>1918.644</v>
      </c>
      <c r="H358" s="2">
        <v>1919.328</v>
      </c>
      <c r="I358" s="2">
        <v>1920.7829999999999</v>
      </c>
      <c r="J358" s="2">
        <v>1921.4290000000001</v>
      </c>
      <c r="L358" s="2">
        <f t="shared" si="39"/>
        <v>1920.0011999999999</v>
      </c>
      <c r="M358" s="2">
        <f t="shared" si="40"/>
        <v>1.9200012</v>
      </c>
      <c r="O358" s="2">
        <f t="shared" si="41"/>
        <v>9.0618448571802972</v>
      </c>
    </row>
    <row r="359" spans="2:15" x14ac:dyDescent="0.2">
      <c r="B359" s="9">
        <v>9</v>
      </c>
      <c r="D359" s="3"/>
      <c r="F359" s="17">
        <v>1659.4290000000001</v>
      </c>
      <c r="G359" s="2">
        <v>1659.7090000000001</v>
      </c>
      <c r="H359" s="2">
        <v>1658.19</v>
      </c>
      <c r="I359" s="2">
        <v>1658.788</v>
      </c>
      <c r="J359" s="2">
        <v>1659.7909999999999</v>
      </c>
      <c r="L359" s="2">
        <f t="shared" si="39"/>
        <v>1659.1813999999999</v>
      </c>
      <c r="M359" s="2">
        <f t="shared" si="40"/>
        <v>1.6591814</v>
      </c>
      <c r="O359" s="2">
        <f t="shared" si="41"/>
        <v>10.486347665179949</v>
      </c>
    </row>
    <row r="360" spans="2:15" x14ac:dyDescent="0.2">
      <c r="B360" s="9">
        <v>10</v>
      </c>
      <c r="D360" s="3"/>
      <c r="F360" s="17">
        <v>1464.9290000000001</v>
      </c>
      <c r="G360" s="2">
        <v>1462.848</v>
      </c>
      <c r="H360" s="2">
        <v>1464.0260000000001</v>
      </c>
      <c r="I360" s="2">
        <v>1465.3920000000001</v>
      </c>
      <c r="J360" s="2">
        <v>1463.71</v>
      </c>
      <c r="L360" s="2">
        <f t="shared" si="39"/>
        <v>1464.181</v>
      </c>
      <c r="M360" s="2">
        <f t="shared" si="40"/>
        <v>1.464181</v>
      </c>
      <c r="O360" s="2">
        <f t="shared" si="41"/>
        <v>11.882924993562952</v>
      </c>
    </row>
    <row r="361" spans="2:15" x14ac:dyDescent="0.2">
      <c r="B361" s="9">
        <v>11</v>
      </c>
      <c r="D361" s="3"/>
      <c r="F361" s="17">
        <v>1334.0319999999999</v>
      </c>
      <c r="G361" s="2">
        <v>1334.9369999999999</v>
      </c>
      <c r="H361" s="2">
        <v>1335.03</v>
      </c>
      <c r="I361" s="2">
        <v>1335.104</v>
      </c>
      <c r="J361" s="2">
        <v>1334.3150000000001</v>
      </c>
      <c r="L361" s="2">
        <f t="shared" si="39"/>
        <v>1334.6835999999998</v>
      </c>
      <c r="M361" s="2">
        <f t="shared" si="40"/>
        <v>1.3346835999999997</v>
      </c>
      <c r="O361" s="2">
        <f t="shared" si="41"/>
        <v>13.035863331204489</v>
      </c>
    </row>
    <row r="362" spans="2:15" x14ac:dyDescent="0.2">
      <c r="B362" s="9">
        <v>12</v>
      </c>
      <c r="D362" s="3"/>
      <c r="F362" s="17">
        <v>1213.8150000000001</v>
      </c>
      <c r="G362" s="2">
        <v>1216.1890000000001</v>
      </c>
      <c r="H362" s="2">
        <v>1214.6890000000001</v>
      </c>
      <c r="I362" s="2">
        <v>1213.403</v>
      </c>
      <c r="J362" s="2">
        <v>1214.5840000000001</v>
      </c>
      <c r="L362" s="2">
        <f t="shared" si="39"/>
        <v>1214.5360000000001</v>
      </c>
      <c r="M362" s="2">
        <f t="shared" si="40"/>
        <v>1.2145360000000001</v>
      </c>
      <c r="O362" s="2">
        <f t="shared" si="41"/>
        <v>14.325432099172026</v>
      </c>
    </row>
    <row r="363" spans="2:15" x14ac:dyDescent="0.2">
      <c r="B363" s="9">
        <v>13</v>
      </c>
      <c r="D363" s="3"/>
      <c r="F363" s="17">
        <v>1163.6199999999999</v>
      </c>
      <c r="G363" s="2">
        <v>1161.306</v>
      </c>
      <c r="H363" s="2">
        <v>1164.1759999999999</v>
      </c>
      <c r="I363" s="2">
        <v>1162.152</v>
      </c>
      <c r="J363" s="2">
        <v>1162.7619999999999</v>
      </c>
      <c r="L363" s="2">
        <f t="shared" si="39"/>
        <v>1162.8031999999998</v>
      </c>
      <c r="M363" s="2">
        <f t="shared" si="40"/>
        <v>1.1628031999999999</v>
      </c>
      <c r="O363" s="2">
        <f t="shared" si="41"/>
        <v>14.962766700332438</v>
      </c>
    </row>
    <row r="364" spans="2:15" x14ac:dyDescent="0.2">
      <c r="B364" s="9">
        <v>14</v>
      </c>
      <c r="D364" s="3"/>
      <c r="F364" s="17">
        <v>1116.2280000000001</v>
      </c>
      <c r="G364" s="2">
        <v>1116.0940000000001</v>
      </c>
      <c r="H364" s="2">
        <v>1115.807</v>
      </c>
      <c r="I364" s="2">
        <v>1116.8599999999999</v>
      </c>
      <c r="J364" s="2">
        <v>1116.567</v>
      </c>
      <c r="L364" s="2">
        <f t="shared" si="39"/>
        <v>1116.3111999999999</v>
      </c>
      <c r="M364" s="2">
        <f t="shared" si="40"/>
        <v>1.1163111999999999</v>
      </c>
      <c r="O364" s="2">
        <f t="shared" si="41"/>
        <v>15.585934280691619</v>
      </c>
    </row>
    <row r="365" spans="2:15" x14ac:dyDescent="0.2">
      <c r="B365" s="9">
        <v>15</v>
      </c>
      <c r="D365" s="3"/>
      <c r="F365" s="17">
        <v>1007.194</v>
      </c>
      <c r="G365" s="2">
        <v>1006.796</v>
      </c>
      <c r="H365" s="2">
        <v>1006.886</v>
      </c>
      <c r="I365" s="2">
        <v>1006.576</v>
      </c>
      <c r="J365" s="2">
        <v>1007.123</v>
      </c>
      <c r="L365" s="2">
        <f t="shared" si="39"/>
        <v>1006.9150000000002</v>
      </c>
      <c r="M365" s="2">
        <f t="shared" si="40"/>
        <v>1.0069150000000002</v>
      </c>
      <c r="O365" s="2">
        <f t="shared" si="41"/>
        <v>17.279266869596732</v>
      </c>
    </row>
    <row r="366" spans="2:15" x14ac:dyDescent="0.2">
      <c r="B366" s="9">
        <v>16</v>
      </c>
      <c r="D366" s="3"/>
      <c r="F366" s="17">
        <v>940.44799999999998</v>
      </c>
      <c r="G366" s="2">
        <v>939.30100000000004</v>
      </c>
      <c r="H366" s="2">
        <v>939.03800000000001</v>
      </c>
      <c r="I366" s="2">
        <v>939.33799999999997</v>
      </c>
      <c r="J366" s="2">
        <v>938.57100000000003</v>
      </c>
      <c r="L366" s="2">
        <f t="shared" si="39"/>
        <v>939.33920000000001</v>
      </c>
      <c r="M366" s="2">
        <f t="shared" si="40"/>
        <v>0.93933920000000004</v>
      </c>
      <c r="O366" s="2">
        <f t="shared" si="41"/>
        <v>18.522332507788452</v>
      </c>
    </row>
    <row r="367" spans="2:15" x14ac:dyDescent="0.2">
      <c r="B367" s="3"/>
      <c r="D367" s="3"/>
      <c r="F367" s="7"/>
      <c r="G367" s="2"/>
      <c r="H367" s="2"/>
      <c r="I367" s="2"/>
      <c r="J367" s="2"/>
      <c r="L367" s="2"/>
      <c r="M367" s="2"/>
    </row>
    <row r="369" spans="2:15" x14ac:dyDescent="0.2">
      <c r="B369" s="5" t="s">
        <v>2</v>
      </c>
      <c r="D369" s="1" t="s">
        <v>175</v>
      </c>
    </row>
    <row r="371" spans="2:15" x14ac:dyDescent="0.2">
      <c r="B371" s="5" t="s">
        <v>3</v>
      </c>
      <c r="D371" t="s">
        <v>201</v>
      </c>
    </row>
    <row r="372" spans="2:15" x14ac:dyDescent="0.2">
      <c r="H372" t="s">
        <v>0</v>
      </c>
    </row>
    <row r="374" spans="2:15" x14ac:dyDescent="0.2">
      <c r="B374" s="4" t="s">
        <v>6</v>
      </c>
      <c r="F374" s="4">
        <v>1</v>
      </c>
      <c r="G374" s="4">
        <v>2</v>
      </c>
      <c r="H374" s="4">
        <v>3</v>
      </c>
      <c r="I374" s="4">
        <v>4</v>
      </c>
      <c r="J374" s="4">
        <v>5</v>
      </c>
      <c r="L374" s="4" t="s">
        <v>1</v>
      </c>
      <c r="M374" s="4" t="s">
        <v>4</v>
      </c>
      <c r="O374" s="4" t="s">
        <v>210</v>
      </c>
    </row>
    <row r="376" spans="2:15" x14ac:dyDescent="0.2">
      <c r="B376" s="9">
        <v>1</v>
      </c>
      <c r="D376" s="3"/>
      <c r="F376" s="17">
        <v>20112.330000000002</v>
      </c>
      <c r="G376" s="2">
        <v>20115.045999999998</v>
      </c>
      <c r="H376" s="2">
        <v>20106.271000000001</v>
      </c>
      <c r="I376" s="2">
        <v>20106.194</v>
      </c>
      <c r="J376" s="2">
        <v>20109.386999999999</v>
      </c>
      <c r="L376" s="2">
        <f t="shared" ref="L376:L391" si="42">SUM((F376+G376+H376+I376+J376)/5)</f>
        <v>20109.845600000001</v>
      </c>
      <c r="M376" s="2">
        <f t="shared" ref="M376:M391" si="43">SUM(L376/1000)</f>
        <v>20.1098456</v>
      </c>
      <c r="O376" s="2">
        <f>SUM($L376/L376)</f>
        <v>1</v>
      </c>
    </row>
    <row r="377" spans="2:15" x14ac:dyDescent="0.2">
      <c r="B377" s="9">
        <v>2</v>
      </c>
      <c r="D377" s="3"/>
      <c r="F377" s="17">
        <v>10499.373</v>
      </c>
      <c r="G377" s="2">
        <v>10489.168</v>
      </c>
      <c r="H377" s="2">
        <v>10480.377</v>
      </c>
      <c r="I377" s="2">
        <v>10488.156999999999</v>
      </c>
      <c r="J377" s="2">
        <v>10513.505999999999</v>
      </c>
      <c r="L377" s="2">
        <f t="shared" si="42"/>
        <v>10494.1162</v>
      </c>
      <c r="M377" s="2">
        <f t="shared" si="43"/>
        <v>10.494116200000001</v>
      </c>
      <c r="O377" s="2">
        <f>SUM($L$376/L377)</f>
        <v>1.9162972104311176</v>
      </c>
    </row>
    <row r="378" spans="2:15" x14ac:dyDescent="0.2">
      <c r="B378" s="9">
        <v>3</v>
      </c>
      <c r="D378" s="3"/>
      <c r="F378" s="17">
        <v>7351.4030000000002</v>
      </c>
      <c r="G378" s="2">
        <v>7353.6869999999999</v>
      </c>
      <c r="H378" s="2">
        <v>7353.1419999999998</v>
      </c>
      <c r="I378" s="2">
        <v>7362.1149999999998</v>
      </c>
      <c r="J378" s="2">
        <v>7356.2120000000004</v>
      </c>
      <c r="L378" s="2">
        <f t="shared" si="42"/>
        <v>7355.3118000000004</v>
      </c>
      <c r="M378" s="2">
        <f t="shared" si="43"/>
        <v>7.3553118000000008</v>
      </c>
      <c r="O378" s="2">
        <f>SUM($L$376/L378)</f>
        <v>2.7340575283293904</v>
      </c>
    </row>
    <row r="379" spans="2:15" x14ac:dyDescent="0.2">
      <c r="B379" s="9">
        <v>4</v>
      </c>
      <c r="D379" s="3"/>
      <c r="F379" s="17">
        <v>5103.5460000000003</v>
      </c>
      <c r="G379" s="2">
        <v>5104.0940000000001</v>
      </c>
      <c r="H379" s="2">
        <v>5101.165</v>
      </c>
      <c r="I379" s="2">
        <v>5102.8879999999999</v>
      </c>
      <c r="J379" s="2">
        <v>5098.8040000000001</v>
      </c>
      <c r="L379" s="2">
        <f t="shared" si="42"/>
        <v>5102.0994000000001</v>
      </c>
      <c r="M379" s="2">
        <f t="shared" si="43"/>
        <v>5.1020994000000002</v>
      </c>
      <c r="O379" s="2">
        <f t="shared" ref="O379:O391" si="44">SUM($L$376/L379)</f>
        <v>3.941484479898608</v>
      </c>
    </row>
    <row r="380" spans="2:15" x14ac:dyDescent="0.2">
      <c r="B380" s="9">
        <v>5</v>
      </c>
      <c r="D380" s="3"/>
      <c r="F380" s="17">
        <v>3449.6219999999998</v>
      </c>
      <c r="G380" s="2">
        <v>3452.4119999999998</v>
      </c>
      <c r="H380" s="2">
        <v>3449.1179999999999</v>
      </c>
      <c r="I380" s="2">
        <v>3451.174</v>
      </c>
      <c r="J380" s="2">
        <v>3449.0430000000001</v>
      </c>
      <c r="L380" s="2">
        <f t="shared" si="42"/>
        <v>3450.2738000000004</v>
      </c>
      <c r="M380" s="2">
        <f t="shared" si="43"/>
        <v>3.4502738000000006</v>
      </c>
      <c r="O380" s="2">
        <f t="shared" si="44"/>
        <v>5.8284781920785527</v>
      </c>
    </row>
    <row r="381" spans="2:15" x14ac:dyDescent="0.2">
      <c r="B381" s="9">
        <v>6</v>
      </c>
      <c r="D381" s="3"/>
      <c r="F381" s="17">
        <v>2843.0120000000002</v>
      </c>
      <c r="G381" s="2">
        <v>2841.0010000000002</v>
      </c>
      <c r="H381" s="2">
        <v>2842.07</v>
      </c>
      <c r="I381" s="2">
        <v>2840.6089999999999</v>
      </c>
      <c r="J381" s="2">
        <v>2842.1289999999999</v>
      </c>
      <c r="L381" s="2">
        <f t="shared" si="42"/>
        <v>2841.7642000000001</v>
      </c>
      <c r="M381" s="2">
        <f t="shared" si="43"/>
        <v>2.8417642000000001</v>
      </c>
      <c r="O381" s="2">
        <f t="shared" si="44"/>
        <v>7.0765356252992415</v>
      </c>
    </row>
    <row r="382" spans="2:15" x14ac:dyDescent="0.2">
      <c r="B382" s="9">
        <v>7</v>
      </c>
      <c r="D382" s="3"/>
      <c r="F382" s="17">
        <v>2409.8249999999998</v>
      </c>
      <c r="G382" s="2">
        <v>2410.0279999999998</v>
      </c>
      <c r="H382" s="2">
        <v>2409.1129999999998</v>
      </c>
      <c r="I382" s="2">
        <v>2409.0050000000001</v>
      </c>
      <c r="J382" s="2">
        <v>2410.413</v>
      </c>
      <c r="L382" s="2">
        <f t="shared" si="42"/>
        <v>2409.6767999999997</v>
      </c>
      <c r="M382" s="2">
        <f t="shared" si="43"/>
        <v>2.4096767999999997</v>
      </c>
      <c r="O382" s="2">
        <f t="shared" si="44"/>
        <v>8.3454534649626044</v>
      </c>
    </row>
    <row r="383" spans="2:15" x14ac:dyDescent="0.2">
      <c r="B383" s="9">
        <v>8</v>
      </c>
      <c r="D383" s="3"/>
      <c r="F383" s="17">
        <v>2092.25</v>
      </c>
      <c r="G383" s="2">
        <v>2094.4929999999999</v>
      </c>
      <c r="H383" s="2">
        <v>2092.4</v>
      </c>
      <c r="I383" s="2">
        <v>2097.2069999999999</v>
      </c>
      <c r="J383" s="2">
        <v>2092.2089999999998</v>
      </c>
      <c r="L383" s="2">
        <f t="shared" si="42"/>
        <v>2093.7118</v>
      </c>
      <c r="M383" s="2">
        <f t="shared" si="43"/>
        <v>2.0937117999999999</v>
      </c>
      <c r="O383" s="2">
        <f t="shared" si="44"/>
        <v>9.6048776149611417</v>
      </c>
    </row>
    <row r="384" spans="2:15" x14ac:dyDescent="0.2">
      <c r="B384" s="9">
        <v>9</v>
      </c>
      <c r="D384" s="3"/>
      <c r="F384" s="17">
        <v>1821.7380000000001</v>
      </c>
      <c r="G384" s="2">
        <v>1820.43</v>
      </c>
      <c r="H384" s="2">
        <v>1820.454</v>
      </c>
      <c r="I384" s="2">
        <v>1821.616</v>
      </c>
      <c r="J384" s="2">
        <v>1823.2719999999999</v>
      </c>
      <c r="L384" s="2">
        <f t="shared" si="42"/>
        <v>1821.502</v>
      </c>
      <c r="M384" s="2">
        <f t="shared" si="43"/>
        <v>1.821502</v>
      </c>
      <c r="O384" s="2">
        <f t="shared" si="44"/>
        <v>11.040254471309941</v>
      </c>
    </row>
    <row r="385" spans="2:15" x14ac:dyDescent="0.2">
      <c r="B385" s="9">
        <v>10</v>
      </c>
      <c r="D385" s="3"/>
      <c r="F385" s="17">
        <v>1766.335</v>
      </c>
      <c r="G385" s="2">
        <v>1767.5119999999999</v>
      </c>
      <c r="H385" s="2">
        <v>1767.9110000000001</v>
      </c>
      <c r="I385" s="2">
        <v>1767.203</v>
      </c>
      <c r="J385" s="2">
        <v>1768.261</v>
      </c>
      <c r="L385" s="2">
        <f t="shared" si="42"/>
        <v>1767.4443999999999</v>
      </c>
      <c r="M385" s="2">
        <f t="shared" si="43"/>
        <v>1.7674443999999998</v>
      </c>
      <c r="O385" s="2">
        <f t="shared" si="44"/>
        <v>11.377922609616462</v>
      </c>
    </row>
    <row r="386" spans="2:15" x14ac:dyDescent="0.2">
      <c r="B386" s="9">
        <v>11</v>
      </c>
      <c r="D386" s="3"/>
      <c r="F386" s="17">
        <v>1615.4359999999999</v>
      </c>
      <c r="G386" s="2">
        <v>1620.607</v>
      </c>
      <c r="H386" s="2">
        <v>1616.329</v>
      </c>
      <c r="I386" s="2">
        <v>1617.585</v>
      </c>
      <c r="J386" s="2">
        <v>1615.886</v>
      </c>
      <c r="L386" s="2">
        <f t="shared" si="42"/>
        <v>1617.1685999999997</v>
      </c>
      <c r="M386" s="2">
        <f t="shared" si="43"/>
        <v>1.6171685999999998</v>
      </c>
      <c r="O386" s="2">
        <f t="shared" si="44"/>
        <v>12.435218937592532</v>
      </c>
    </row>
    <row r="387" spans="2:15" x14ac:dyDescent="0.2">
      <c r="B387" s="9">
        <v>12</v>
      </c>
      <c r="D387" s="3"/>
      <c r="F387" s="17">
        <v>1465.914</v>
      </c>
      <c r="G387" s="2">
        <v>1463.5640000000001</v>
      </c>
      <c r="H387" s="2">
        <v>1464.893</v>
      </c>
      <c r="I387" s="2">
        <v>1467.154</v>
      </c>
      <c r="J387" s="2">
        <v>1464.7660000000001</v>
      </c>
      <c r="L387" s="2">
        <f t="shared" si="42"/>
        <v>1465.2581999999998</v>
      </c>
      <c r="M387" s="2">
        <f t="shared" si="43"/>
        <v>1.4652581999999998</v>
      </c>
      <c r="O387" s="2">
        <f t="shared" si="44"/>
        <v>13.724438191166584</v>
      </c>
    </row>
    <row r="388" spans="2:15" x14ac:dyDescent="0.2">
      <c r="B388" s="9">
        <v>13</v>
      </c>
      <c r="D388" s="3"/>
      <c r="F388" s="17">
        <v>1433.49</v>
      </c>
      <c r="G388" s="2">
        <v>1432.6869999999999</v>
      </c>
      <c r="H388" s="2">
        <v>1432.616</v>
      </c>
      <c r="I388" s="2">
        <v>1431.538</v>
      </c>
      <c r="J388" s="2">
        <v>1430.595</v>
      </c>
      <c r="L388" s="2">
        <f t="shared" si="42"/>
        <v>1432.1852000000001</v>
      </c>
      <c r="M388" s="2">
        <f t="shared" si="43"/>
        <v>1.4321852000000002</v>
      </c>
      <c r="O388" s="2">
        <f t="shared" si="44"/>
        <v>14.04137230296752</v>
      </c>
    </row>
    <row r="389" spans="2:15" x14ac:dyDescent="0.2">
      <c r="B389" s="9">
        <v>14</v>
      </c>
      <c r="D389" s="3"/>
      <c r="F389" s="17">
        <v>1434.2460000000001</v>
      </c>
      <c r="G389" s="2">
        <v>1435.3589999999999</v>
      </c>
      <c r="H389" s="2">
        <v>1436.2090000000001</v>
      </c>
      <c r="I389" s="2">
        <v>1438.902</v>
      </c>
      <c r="J389" s="2">
        <v>1440.345</v>
      </c>
      <c r="L389" s="2">
        <f t="shared" si="42"/>
        <v>1437.0122000000001</v>
      </c>
      <c r="M389" s="2">
        <f t="shared" si="43"/>
        <v>1.4370122000000001</v>
      </c>
      <c r="O389" s="2">
        <f t="shared" si="44"/>
        <v>13.994206590591228</v>
      </c>
    </row>
    <row r="390" spans="2:15" x14ac:dyDescent="0.2">
      <c r="B390" s="9">
        <v>15</v>
      </c>
      <c r="D390" s="3"/>
      <c r="F390" s="17">
        <v>1307.2249999999999</v>
      </c>
      <c r="G390" s="2">
        <v>1307.5250000000001</v>
      </c>
      <c r="H390" s="2">
        <v>1308.0150000000001</v>
      </c>
      <c r="I390" s="2">
        <v>1308.27</v>
      </c>
      <c r="J390" s="2">
        <v>1307.0039999999999</v>
      </c>
      <c r="L390" s="2">
        <f t="shared" si="42"/>
        <v>1307.6078</v>
      </c>
      <c r="M390" s="2">
        <f t="shared" si="43"/>
        <v>1.3076078</v>
      </c>
      <c r="O390" s="2">
        <f t="shared" si="44"/>
        <v>15.379111075966357</v>
      </c>
    </row>
    <row r="391" spans="2:15" x14ac:dyDescent="0.2">
      <c r="B391" s="9">
        <v>16</v>
      </c>
      <c r="D391" s="3"/>
      <c r="F391" s="17">
        <v>1223.1510000000001</v>
      </c>
      <c r="G391" s="2">
        <v>1222.1500000000001</v>
      </c>
      <c r="H391" s="2">
        <v>1220.702</v>
      </c>
      <c r="I391" s="2">
        <v>1223.069</v>
      </c>
      <c r="J391" s="2">
        <v>1220.704</v>
      </c>
      <c r="L391" s="2">
        <f t="shared" si="42"/>
        <v>1221.9551999999999</v>
      </c>
      <c r="M391" s="2">
        <f t="shared" si="43"/>
        <v>1.2219551999999998</v>
      </c>
      <c r="O391" s="2">
        <f t="shared" si="44"/>
        <v>16.457105465077611</v>
      </c>
    </row>
    <row r="392" spans="2:15" x14ac:dyDescent="0.2">
      <c r="B392" s="3"/>
      <c r="D392" s="3"/>
      <c r="F392" s="7"/>
      <c r="G392" s="2"/>
      <c r="H392" s="2"/>
      <c r="I392" s="2"/>
      <c r="J392" s="2"/>
      <c r="L392" s="2"/>
      <c r="M392" s="2"/>
    </row>
    <row r="394" spans="2:15" x14ac:dyDescent="0.2">
      <c r="B394" s="5" t="s">
        <v>2</v>
      </c>
      <c r="D394" s="1" t="s">
        <v>176</v>
      </c>
    </row>
    <row r="396" spans="2:15" x14ac:dyDescent="0.2">
      <c r="B396" s="5" t="s">
        <v>3</v>
      </c>
      <c r="D396" t="s">
        <v>202</v>
      </c>
    </row>
    <row r="397" spans="2:15" x14ac:dyDescent="0.2">
      <c r="H397" t="s">
        <v>0</v>
      </c>
    </row>
    <row r="399" spans="2:15" x14ac:dyDescent="0.2">
      <c r="B399" s="4" t="s">
        <v>6</v>
      </c>
      <c r="F399" s="4">
        <v>1</v>
      </c>
      <c r="G399" s="4">
        <v>2</v>
      </c>
      <c r="H399" s="4">
        <v>3</v>
      </c>
      <c r="I399" s="4">
        <v>4</v>
      </c>
      <c r="J399" s="4">
        <v>5</v>
      </c>
      <c r="L399" s="4" t="s">
        <v>1</v>
      </c>
      <c r="M399" s="4" t="s">
        <v>4</v>
      </c>
      <c r="O399" s="4" t="s">
        <v>210</v>
      </c>
    </row>
    <row r="401" spans="2:15" x14ac:dyDescent="0.2">
      <c r="B401" s="9">
        <v>1</v>
      </c>
      <c r="D401" s="3"/>
      <c r="F401" s="17">
        <v>22154.573</v>
      </c>
      <c r="G401" s="2">
        <v>22155.123</v>
      </c>
      <c r="H401" s="2">
        <v>22162.212</v>
      </c>
      <c r="I401" s="2">
        <v>22172.919000000002</v>
      </c>
      <c r="J401" s="2">
        <v>22144.085999999999</v>
      </c>
      <c r="L401" s="2">
        <f t="shared" ref="L401:L416" si="45">SUM((F401+G401+H401+I401+J401)/5)</f>
        <v>22157.782599999999</v>
      </c>
      <c r="M401" s="2">
        <f t="shared" ref="M401:M416" si="46">SUM(L401/1000)</f>
        <v>22.157782599999997</v>
      </c>
      <c r="O401" s="2">
        <f>SUM($L401/L401)</f>
        <v>1</v>
      </c>
    </row>
    <row r="402" spans="2:15" x14ac:dyDescent="0.2">
      <c r="B402" s="9">
        <v>2</v>
      </c>
      <c r="D402" s="3"/>
      <c r="F402" s="17">
        <v>13021.953</v>
      </c>
      <c r="G402" s="2">
        <v>13018.257</v>
      </c>
      <c r="H402" s="2">
        <v>13013.65</v>
      </c>
      <c r="I402" s="2">
        <v>13019.266</v>
      </c>
      <c r="J402" s="2">
        <v>13019.289000000001</v>
      </c>
      <c r="L402" s="2">
        <f t="shared" si="45"/>
        <v>13018.483000000002</v>
      </c>
      <c r="M402" s="2">
        <f t="shared" si="46"/>
        <v>13.018483000000002</v>
      </c>
      <c r="O402" s="2">
        <f>SUM($L$401/L402)</f>
        <v>1.7020249287109717</v>
      </c>
    </row>
    <row r="403" spans="2:15" x14ac:dyDescent="0.2">
      <c r="B403" s="9">
        <v>3</v>
      </c>
      <c r="D403" s="3"/>
      <c r="F403" s="17">
        <v>7843.9290000000001</v>
      </c>
      <c r="G403" s="2">
        <v>7847.018</v>
      </c>
      <c r="H403" s="2">
        <v>7843.3919999999998</v>
      </c>
      <c r="I403" s="2">
        <v>7844.8720000000003</v>
      </c>
      <c r="J403" s="2">
        <v>7847.1350000000002</v>
      </c>
      <c r="L403" s="2">
        <f t="shared" si="45"/>
        <v>7845.2691999999997</v>
      </c>
      <c r="M403" s="2">
        <f t="shared" si="46"/>
        <v>7.8452691999999997</v>
      </c>
      <c r="O403" s="2">
        <f>SUM($L$401/L403)</f>
        <v>2.824349558330006</v>
      </c>
    </row>
    <row r="404" spans="2:15" x14ac:dyDescent="0.2">
      <c r="B404" s="9">
        <v>4</v>
      </c>
      <c r="D404" s="3"/>
      <c r="F404" s="17">
        <v>5505.7030000000004</v>
      </c>
      <c r="G404" s="2">
        <v>5506.2039999999997</v>
      </c>
      <c r="H404" s="2">
        <v>5505.0290000000005</v>
      </c>
      <c r="I404" s="2">
        <v>5507.3360000000002</v>
      </c>
      <c r="J404" s="2">
        <v>5500.5680000000002</v>
      </c>
      <c r="L404" s="2">
        <f t="shared" si="45"/>
        <v>5504.9679999999998</v>
      </c>
      <c r="M404" s="2">
        <f t="shared" si="46"/>
        <v>5.5049679999999999</v>
      </c>
      <c r="O404" s="2">
        <f t="shared" ref="O404:O416" si="47">SUM($L$401/L404)</f>
        <v>4.0250520257338458</v>
      </c>
    </row>
    <row r="405" spans="2:15" x14ac:dyDescent="0.2">
      <c r="B405" s="9">
        <v>5</v>
      </c>
      <c r="D405" s="3"/>
      <c r="F405" s="17">
        <v>4610.6009999999997</v>
      </c>
      <c r="G405" s="2">
        <v>4615.1499999999996</v>
      </c>
      <c r="H405" s="2">
        <v>4609.4139999999998</v>
      </c>
      <c r="I405" s="2">
        <v>4610.96</v>
      </c>
      <c r="J405" s="2">
        <v>4608.0590000000002</v>
      </c>
      <c r="L405" s="2">
        <f t="shared" si="45"/>
        <v>4610.8368</v>
      </c>
      <c r="M405" s="2">
        <f t="shared" si="46"/>
        <v>4.6108368000000004</v>
      </c>
      <c r="O405" s="2">
        <f t="shared" si="47"/>
        <v>4.8055881309874158</v>
      </c>
    </row>
    <row r="406" spans="2:15" x14ac:dyDescent="0.2">
      <c r="B406" s="9">
        <v>6</v>
      </c>
      <c r="D406" s="3"/>
      <c r="F406" s="17">
        <v>3656.846</v>
      </c>
      <c r="G406" s="2">
        <v>3655.5039999999999</v>
      </c>
      <c r="H406" s="2">
        <v>3657.7779999999998</v>
      </c>
      <c r="I406" s="2">
        <v>3657.875</v>
      </c>
      <c r="J406" s="2">
        <v>3661.9639999999999</v>
      </c>
      <c r="L406" s="2">
        <f t="shared" si="45"/>
        <v>3657.9934000000003</v>
      </c>
      <c r="M406" s="2">
        <f t="shared" si="46"/>
        <v>3.6579934000000005</v>
      </c>
      <c r="O406" s="2">
        <f t="shared" si="47"/>
        <v>6.0573599175985384</v>
      </c>
    </row>
    <row r="407" spans="2:15" x14ac:dyDescent="0.2">
      <c r="B407" s="9">
        <v>7</v>
      </c>
      <c r="D407" s="3"/>
      <c r="F407" s="17">
        <v>2868.1680000000001</v>
      </c>
      <c r="G407" s="2">
        <v>2864.4189999999999</v>
      </c>
      <c r="H407" s="2">
        <v>2864.3020000000001</v>
      </c>
      <c r="I407" s="2">
        <v>2866.5230000000001</v>
      </c>
      <c r="J407" s="2">
        <v>2872.3739999999998</v>
      </c>
      <c r="L407" s="2">
        <f t="shared" si="45"/>
        <v>2867.1572000000001</v>
      </c>
      <c r="M407" s="2">
        <f t="shared" si="46"/>
        <v>2.8671572000000003</v>
      </c>
      <c r="O407" s="2">
        <f t="shared" si="47"/>
        <v>7.7281366365262416</v>
      </c>
    </row>
    <row r="408" spans="2:15" x14ac:dyDescent="0.2">
      <c r="B408" s="9">
        <v>8</v>
      </c>
      <c r="D408" s="3"/>
      <c r="F408" s="17">
        <v>2460.2750000000001</v>
      </c>
      <c r="G408" s="2">
        <v>2453.8000000000002</v>
      </c>
      <c r="H408" s="2">
        <v>2458.5129999999999</v>
      </c>
      <c r="I408" s="2">
        <v>2456.7950000000001</v>
      </c>
      <c r="J408" s="2">
        <v>2455.5810000000001</v>
      </c>
      <c r="L408" s="2">
        <f t="shared" si="45"/>
        <v>2456.9928000000004</v>
      </c>
      <c r="M408" s="2">
        <f t="shared" si="46"/>
        <v>2.4569928000000005</v>
      </c>
      <c r="O408" s="2">
        <f t="shared" si="47"/>
        <v>9.0182529635414461</v>
      </c>
    </row>
    <row r="409" spans="2:15" x14ac:dyDescent="0.2">
      <c r="B409" s="9">
        <v>9</v>
      </c>
      <c r="D409" s="3"/>
      <c r="F409" s="17">
        <v>2170.9119999999998</v>
      </c>
      <c r="G409" s="2">
        <v>2177.6779999999999</v>
      </c>
      <c r="H409" s="2">
        <v>2171.39</v>
      </c>
      <c r="I409" s="2">
        <v>2172.4279999999999</v>
      </c>
      <c r="J409" s="2">
        <v>2172.6840000000002</v>
      </c>
      <c r="L409" s="2">
        <f t="shared" si="45"/>
        <v>2173.0183999999999</v>
      </c>
      <c r="M409" s="2">
        <f t="shared" si="46"/>
        <v>2.1730184000000001</v>
      </c>
      <c r="O409" s="2">
        <f t="shared" si="47"/>
        <v>10.196776336546437</v>
      </c>
    </row>
    <row r="410" spans="2:15" x14ac:dyDescent="0.2">
      <c r="B410" s="9">
        <v>10</v>
      </c>
      <c r="D410" s="3"/>
      <c r="F410" s="17">
        <v>1905.329</v>
      </c>
      <c r="G410" s="2">
        <v>1905.702</v>
      </c>
      <c r="H410" s="2">
        <v>1905.0840000000001</v>
      </c>
      <c r="I410" s="2">
        <v>1909.223</v>
      </c>
      <c r="J410" s="2">
        <v>1906.454</v>
      </c>
      <c r="L410" s="2">
        <f t="shared" si="45"/>
        <v>1906.3583999999998</v>
      </c>
      <c r="M410" s="2">
        <f t="shared" si="46"/>
        <v>1.9063583999999998</v>
      </c>
      <c r="O410" s="2">
        <f t="shared" si="47"/>
        <v>11.623093852656458</v>
      </c>
    </row>
    <row r="411" spans="2:15" x14ac:dyDescent="0.2">
      <c r="B411" s="9">
        <v>11</v>
      </c>
      <c r="D411" s="3"/>
      <c r="F411" s="17">
        <v>1725.319</v>
      </c>
      <c r="G411" s="2">
        <v>1726.7650000000001</v>
      </c>
      <c r="H411" s="2">
        <v>1726.0329999999999</v>
      </c>
      <c r="I411" s="2">
        <v>1725.4949999999999</v>
      </c>
      <c r="J411" s="2">
        <v>1725.662</v>
      </c>
      <c r="L411" s="2">
        <f t="shared" si="45"/>
        <v>1725.8547999999998</v>
      </c>
      <c r="M411" s="2">
        <f t="shared" si="46"/>
        <v>1.7258547999999998</v>
      </c>
      <c r="O411" s="2">
        <f t="shared" si="47"/>
        <v>12.838729306775981</v>
      </c>
    </row>
    <row r="412" spans="2:15" x14ac:dyDescent="0.2">
      <c r="B412" s="9">
        <v>12</v>
      </c>
      <c r="D412" s="3"/>
      <c r="F412" s="17">
        <v>1593.7639999999999</v>
      </c>
      <c r="G412" s="2">
        <v>1594.1289999999999</v>
      </c>
      <c r="H412" s="2">
        <v>1594.3389999999999</v>
      </c>
      <c r="I412" s="2">
        <v>1596.1010000000001</v>
      </c>
      <c r="J412" s="2">
        <v>1595.068</v>
      </c>
      <c r="L412" s="2">
        <f t="shared" si="45"/>
        <v>1594.6802000000002</v>
      </c>
      <c r="M412" s="2">
        <f t="shared" si="46"/>
        <v>1.5946802000000002</v>
      </c>
      <c r="O412" s="2">
        <f t="shared" si="47"/>
        <v>13.894812640177006</v>
      </c>
    </row>
    <row r="413" spans="2:15" x14ac:dyDescent="0.2">
      <c r="B413" s="9">
        <v>13</v>
      </c>
      <c r="D413" s="3"/>
      <c r="F413" s="17">
        <v>1490.875</v>
      </c>
      <c r="G413" s="2">
        <v>1490.4549999999999</v>
      </c>
      <c r="H413" s="2">
        <v>1490.4490000000001</v>
      </c>
      <c r="I413" s="2">
        <v>1490.2239999999999</v>
      </c>
      <c r="J413" s="2">
        <v>1492.2190000000001</v>
      </c>
      <c r="L413" s="2">
        <f t="shared" si="45"/>
        <v>1490.8444000000002</v>
      </c>
      <c r="M413" s="2">
        <f t="shared" si="46"/>
        <v>1.4908444000000001</v>
      </c>
      <c r="O413" s="2">
        <f t="shared" si="47"/>
        <v>14.862572244293231</v>
      </c>
    </row>
    <row r="414" spans="2:15" x14ac:dyDescent="0.2">
      <c r="B414" s="9">
        <v>14</v>
      </c>
      <c r="D414" s="3"/>
      <c r="F414" s="17">
        <v>1440.3530000000001</v>
      </c>
      <c r="G414" s="2">
        <v>1441.98</v>
      </c>
      <c r="H414" s="2">
        <v>1441.617</v>
      </c>
      <c r="I414" s="2">
        <v>1441.279</v>
      </c>
      <c r="J414" s="2">
        <v>1443.1690000000001</v>
      </c>
      <c r="L414" s="2">
        <f t="shared" si="45"/>
        <v>1441.6795999999999</v>
      </c>
      <c r="M414" s="2">
        <f t="shared" si="46"/>
        <v>1.4416795999999998</v>
      </c>
      <c r="O414" s="2">
        <f t="shared" si="47"/>
        <v>15.369422304373316</v>
      </c>
    </row>
    <row r="415" spans="2:15" x14ac:dyDescent="0.2">
      <c r="B415" s="9">
        <v>15</v>
      </c>
      <c r="D415" s="3"/>
      <c r="F415" s="17">
        <v>1331.6020000000001</v>
      </c>
      <c r="G415" s="2">
        <v>1332.58</v>
      </c>
      <c r="H415" s="2">
        <v>1332.4449999999999</v>
      </c>
      <c r="I415" s="2">
        <v>1335.24</v>
      </c>
      <c r="J415" s="2">
        <v>1334.2439999999999</v>
      </c>
      <c r="L415" s="2">
        <f t="shared" si="45"/>
        <v>1333.2221999999997</v>
      </c>
      <c r="M415" s="2">
        <f t="shared" si="46"/>
        <v>1.3332221999999998</v>
      </c>
      <c r="O415" s="2">
        <f t="shared" si="47"/>
        <v>16.619722203845694</v>
      </c>
    </row>
    <row r="416" spans="2:15" x14ac:dyDescent="0.2">
      <c r="B416" s="9">
        <v>16</v>
      </c>
      <c r="D416" s="3"/>
      <c r="F416" s="17">
        <v>1215.644</v>
      </c>
      <c r="G416" s="2">
        <v>1216.74</v>
      </c>
      <c r="H416" s="2">
        <v>1215.8440000000001</v>
      </c>
      <c r="I416" s="2">
        <v>1215.181</v>
      </c>
      <c r="J416" s="2">
        <v>1213.201</v>
      </c>
      <c r="L416" s="2">
        <f t="shared" si="45"/>
        <v>1215.3219999999999</v>
      </c>
      <c r="M416" s="2">
        <f t="shared" si="46"/>
        <v>1.2153219999999998</v>
      </c>
      <c r="O416" s="2">
        <f t="shared" si="47"/>
        <v>18.232026244896414</v>
      </c>
    </row>
    <row r="419" spans="2:15" x14ac:dyDescent="0.2">
      <c r="B419" s="5" t="s">
        <v>2</v>
      </c>
      <c r="D419" s="1" t="s">
        <v>177</v>
      </c>
    </row>
    <row r="421" spans="2:15" x14ac:dyDescent="0.2">
      <c r="B421" s="5" t="s">
        <v>3</v>
      </c>
      <c r="D421" t="s">
        <v>203</v>
      </c>
    </row>
    <row r="422" spans="2:15" x14ac:dyDescent="0.2">
      <c r="H422" t="s">
        <v>0</v>
      </c>
    </row>
    <row r="424" spans="2:15" x14ac:dyDescent="0.2">
      <c r="B424" s="4" t="s">
        <v>6</v>
      </c>
      <c r="F424" s="4">
        <v>1</v>
      </c>
      <c r="G424" s="4">
        <v>2</v>
      </c>
      <c r="H424" s="4">
        <v>3</v>
      </c>
      <c r="I424" s="4">
        <v>4</v>
      </c>
      <c r="J424" s="4">
        <v>5</v>
      </c>
      <c r="L424" s="4" t="s">
        <v>1</v>
      </c>
      <c r="M424" s="4" t="s">
        <v>4</v>
      </c>
      <c r="O424" s="4" t="s">
        <v>210</v>
      </c>
    </row>
    <row r="426" spans="2:15" x14ac:dyDescent="0.2">
      <c r="B426" s="9">
        <v>1</v>
      </c>
      <c r="D426" s="3"/>
      <c r="F426" s="17">
        <v>29867.201000000001</v>
      </c>
      <c r="G426" s="2">
        <v>29883.258000000002</v>
      </c>
      <c r="H426" s="2">
        <v>29866.356</v>
      </c>
      <c r="I426" s="2">
        <v>29863.088</v>
      </c>
      <c r="J426" s="2">
        <v>29880.867999999999</v>
      </c>
      <c r="L426" s="2">
        <f t="shared" ref="L426:L441" si="48">SUM((F426+G426+H426+I426+J426)/5)</f>
        <v>29872.154200000001</v>
      </c>
      <c r="M426" s="2">
        <f t="shared" ref="M426:M441" si="49">SUM(L426/1000)</f>
        <v>29.872154200000001</v>
      </c>
      <c r="O426" s="2">
        <f>SUM($L426/L426)</f>
        <v>1</v>
      </c>
    </row>
    <row r="427" spans="2:15" x14ac:dyDescent="0.2">
      <c r="B427" s="9">
        <v>2</v>
      </c>
      <c r="D427" s="3"/>
      <c r="F427" s="17">
        <v>13873.374</v>
      </c>
      <c r="G427" s="2">
        <v>13863.924000000001</v>
      </c>
      <c r="H427" s="2">
        <v>13866.174000000001</v>
      </c>
      <c r="I427" s="2">
        <v>13866.652</v>
      </c>
      <c r="J427" s="2">
        <v>13859.023999999999</v>
      </c>
      <c r="L427" s="2">
        <f t="shared" si="48"/>
        <v>13865.829600000001</v>
      </c>
      <c r="M427" s="2">
        <f t="shared" si="49"/>
        <v>13.865829600000001</v>
      </c>
      <c r="O427" s="2">
        <f>SUM($L$426/L427)</f>
        <v>2.1543719389137741</v>
      </c>
    </row>
    <row r="428" spans="2:15" x14ac:dyDescent="0.2">
      <c r="B428" s="9">
        <v>3</v>
      </c>
      <c r="D428" s="3"/>
      <c r="F428" s="17">
        <v>9672.2180000000008</v>
      </c>
      <c r="G428" s="2">
        <v>9669.1280000000006</v>
      </c>
      <c r="H428" s="2">
        <v>9663.4050000000007</v>
      </c>
      <c r="I428" s="2">
        <v>9669.7450000000008</v>
      </c>
      <c r="J428" s="2">
        <v>9671.0889999999999</v>
      </c>
      <c r="L428" s="2">
        <f t="shared" si="48"/>
        <v>9669.117000000002</v>
      </c>
      <c r="M428" s="2">
        <f t="shared" si="49"/>
        <v>9.6691170000000017</v>
      </c>
      <c r="O428" s="2">
        <f>SUM($L$426/L428)</f>
        <v>3.0894397285708712</v>
      </c>
    </row>
    <row r="429" spans="2:15" x14ac:dyDescent="0.2">
      <c r="B429" s="9">
        <v>4</v>
      </c>
      <c r="D429" s="3"/>
      <c r="F429" s="17">
        <v>6433.7790000000005</v>
      </c>
      <c r="G429" s="2">
        <v>6441.576</v>
      </c>
      <c r="H429" s="2">
        <v>6435.7520000000004</v>
      </c>
      <c r="I429" s="2">
        <v>6435.2079999999996</v>
      </c>
      <c r="J429" s="2">
        <v>6444.3379999999997</v>
      </c>
      <c r="L429" s="2">
        <f t="shared" si="48"/>
        <v>6438.1305999999995</v>
      </c>
      <c r="M429" s="2">
        <f t="shared" si="49"/>
        <v>6.4381305999999991</v>
      </c>
      <c r="O429" s="2">
        <f t="shared" ref="O429:O441" si="50">SUM($L$426/L429)</f>
        <v>4.6398801229661295</v>
      </c>
    </row>
    <row r="430" spans="2:15" x14ac:dyDescent="0.2">
      <c r="B430" s="9">
        <v>5</v>
      </c>
      <c r="D430" s="3"/>
      <c r="F430" s="17">
        <v>5285.9830000000002</v>
      </c>
      <c r="G430" s="2">
        <v>5286.5450000000001</v>
      </c>
      <c r="H430" s="2">
        <v>5288.393</v>
      </c>
      <c r="I430" s="2">
        <v>5290.59</v>
      </c>
      <c r="J430" s="2">
        <v>5284.3639999999996</v>
      </c>
      <c r="L430" s="2">
        <f t="shared" si="48"/>
        <v>5287.1750000000002</v>
      </c>
      <c r="M430" s="2">
        <f t="shared" si="49"/>
        <v>5.2871750000000004</v>
      </c>
      <c r="O430" s="2">
        <f t="shared" si="50"/>
        <v>5.6499272673970502</v>
      </c>
    </row>
    <row r="431" spans="2:15" x14ac:dyDescent="0.2">
      <c r="B431" s="9">
        <v>6</v>
      </c>
      <c r="D431" s="3"/>
      <c r="F431" s="17">
        <v>4124.5919999999996</v>
      </c>
      <c r="G431" s="2">
        <v>4118.87</v>
      </c>
      <c r="H431" s="2">
        <v>4121.518</v>
      </c>
      <c r="I431" s="2">
        <v>4119.1859999999997</v>
      </c>
      <c r="J431" s="2">
        <v>4120.1769999999997</v>
      </c>
      <c r="L431" s="2">
        <f t="shared" si="48"/>
        <v>4120.8685999999998</v>
      </c>
      <c r="M431" s="2">
        <f t="shared" si="49"/>
        <v>4.1208685999999997</v>
      </c>
      <c r="O431" s="2">
        <f t="shared" si="50"/>
        <v>7.2489945930331299</v>
      </c>
    </row>
    <row r="432" spans="2:15" x14ac:dyDescent="0.2">
      <c r="B432" s="9">
        <v>7</v>
      </c>
      <c r="D432" s="3"/>
      <c r="F432" s="17">
        <v>3391.56</v>
      </c>
      <c r="G432" s="2">
        <v>3391.1179999999999</v>
      </c>
      <c r="H432" s="2">
        <v>3390.3150000000001</v>
      </c>
      <c r="I432" s="2">
        <v>3390.9540000000002</v>
      </c>
      <c r="J432" s="2">
        <v>3388.7739999999999</v>
      </c>
      <c r="L432" s="2">
        <f t="shared" si="48"/>
        <v>3390.5442000000003</v>
      </c>
      <c r="M432" s="2">
        <f t="shared" si="49"/>
        <v>3.3905442000000003</v>
      </c>
      <c r="O432" s="2">
        <f t="shared" si="50"/>
        <v>8.8104305497624829</v>
      </c>
    </row>
    <row r="433" spans="2:15" x14ac:dyDescent="0.2">
      <c r="B433" s="9">
        <v>8</v>
      </c>
      <c r="D433" s="3"/>
      <c r="F433" s="17">
        <v>2721.2280000000001</v>
      </c>
      <c r="G433" s="2">
        <v>2727.2730000000001</v>
      </c>
      <c r="H433" s="2">
        <v>2721.8530000000001</v>
      </c>
      <c r="I433" s="2">
        <v>2720.3560000000002</v>
      </c>
      <c r="J433" s="2">
        <v>2724.1860000000001</v>
      </c>
      <c r="L433" s="2">
        <f t="shared" si="48"/>
        <v>2722.9792000000002</v>
      </c>
      <c r="M433" s="2">
        <f t="shared" si="49"/>
        <v>2.7229792000000002</v>
      </c>
      <c r="O433" s="2">
        <f t="shared" si="50"/>
        <v>10.970393824528664</v>
      </c>
    </row>
    <row r="434" spans="2:15" x14ac:dyDescent="0.2">
      <c r="B434" s="9">
        <v>9</v>
      </c>
      <c r="D434" s="3"/>
      <c r="F434" s="17">
        <v>2463.3710000000001</v>
      </c>
      <c r="G434" s="2">
        <v>2461.0129999999999</v>
      </c>
      <c r="H434" s="2">
        <v>2467.3009999999999</v>
      </c>
      <c r="I434" s="2">
        <v>2463.415</v>
      </c>
      <c r="J434" s="2">
        <v>2461.9250000000002</v>
      </c>
      <c r="L434" s="2">
        <f t="shared" si="48"/>
        <v>2463.4049999999997</v>
      </c>
      <c r="M434" s="2">
        <f t="shared" si="49"/>
        <v>2.4634049999999998</v>
      </c>
      <c r="O434" s="2">
        <f t="shared" si="50"/>
        <v>12.12636744668457</v>
      </c>
    </row>
    <row r="435" spans="2:15" x14ac:dyDescent="0.2">
      <c r="B435" s="9">
        <v>10</v>
      </c>
      <c r="D435" s="3"/>
      <c r="F435" s="17">
        <v>2265.9789999999998</v>
      </c>
      <c r="G435" s="2">
        <v>2265.1799999999998</v>
      </c>
      <c r="H435" s="2">
        <v>2266.5790000000002</v>
      </c>
      <c r="I435" s="2">
        <v>2267.3229999999999</v>
      </c>
      <c r="J435" s="2">
        <v>2264.9520000000002</v>
      </c>
      <c r="L435" s="2">
        <f t="shared" si="48"/>
        <v>2266.0025999999998</v>
      </c>
      <c r="M435" s="2">
        <f t="shared" si="49"/>
        <v>2.2660025999999998</v>
      </c>
      <c r="O435" s="2">
        <f t="shared" si="50"/>
        <v>13.182753717934835</v>
      </c>
    </row>
    <row r="436" spans="2:15" x14ac:dyDescent="0.2">
      <c r="B436" s="9">
        <v>11</v>
      </c>
      <c r="D436" s="3"/>
      <c r="F436" s="17">
        <v>2103.846</v>
      </c>
      <c r="G436" s="2">
        <v>2101.3119999999999</v>
      </c>
      <c r="H436" s="2">
        <v>2103.6559999999999</v>
      </c>
      <c r="I436" s="2">
        <v>2101.7640000000001</v>
      </c>
      <c r="J436" s="2">
        <v>2106.4110000000001</v>
      </c>
      <c r="L436" s="2">
        <f t="shared" si="48"/>
        <v>2103.3977999999997</v>
      </c>
      <c r="M436" s="2">
        <f t="shared" si="49"/>
        <v>2.1033977999999998</v>
      </c>
      <c r="O436" s="2">
        <f t="shared" si="50"/>
        <v>14.201856729145579</v>
      </c>
    </row>
    <row r="437" spans="2:15" x14ac:dyDescent="0.2">
      <c r="B437" s="9">
        <v>12</v>
      </c>
      <c r="D437" s="3"/>
      <c r="F437" s="17">
        <v>1919.1310000000001</v>
      </c>
      <c r="G437" s="2">
        <v>1917.758</v>
      </c>
      <c r="H437" s="2">
        <v>1915.6030000000001</v>
      </c>
      <c r="I437" s="2">
        <v>1914.019</v>
      </c>
      <c r="J437" s="2">
        <v>1914.721</v>
      </c>
      <c r="L437" s="2">
        <f t="shared" si="48"/>
        <v>1916.2464</v>
      </c>
      <c r="M437" s="2">
        <f t="shared" si="49"/>
        <v>1.9162463999999999</v>
      </c>
      <c r="O437" s="2">
        <f t="shared" si="50"/>
        <v>15.588889925637956</v>
      </c>
    </row>
    <row r="438" spans="2:15" x14ac:dyDescent="0.2">
      <c r="B438" s="9">
        <v>13</v>
      </c>
      <c r="D438" s="3"/>
      <c r="F438" s="17">
        <v>1678.8630000000001</v>
      </c>
      <c r="G438" s="2">
        <v>1678.23</v>
      </c>
      <c r="H438" s="2">
        <v>1676.7170000000001</v>
      </c>
      <c r="I438" s="2">
        <v>1680.0039999999999</v>
      </c>
      <c r="J438" s="2">
        <v>1677.9380000000001</v>
      </c>
      <c r="L438" s="2">
        <f t="shared" si="48"/>
        <v>1678.3504</v>
      </c>
      <c r="M438" s="2">
        <f t="shared" si="49"/>
        <v>1.6783504</v>
      </c>
      <c r="O438" s="2">
        <f t="shared" si="50"/>
        <v>17.798520618817143</v>
      </c>
    </row>
    <row r="439" spans="2:15" x14ac:dyDescent="0.2">
      <c r="B439" s="9">
        <v>14</v>
      </c>
      <c r="D439" s="3"/>
      <c r="F439" s="17">
        <v>1582.732</v>
      </c>
      <c r="G439" s="2">
        <v>1584.6369999999999</v>
      </c>
      <c r="H439" s="2">
        <v>1583.53</v>
      </c>
      <c r="I439" s="2">
        <v>1580.547</v>
      </c>
      <c r="J439" s="2">
        <v>1582.2850000000001</v>
      </c>
      <c r="L439" s="2">
        <f t="shared" si="48"/>
        <v>1582.7462</v>
      </c>
      <c r="M439" s="2">
        <f t="shared" si="49"/>
        <v>1.5827462000000001</v>
      </c>
      <c r="O439" s="2">
        <f t="shared" si="50"/>
        <v>18.873622441803999</v>
      </c>
    </row>
    <row r="440" spans="2:15" x14ac:dyDescent="0.2">
      <c r="B440" s="9">
        <v>15</v>
      </c>
      <c r="D440" s="3"/>
      <c r="F440" s="17">
        <v>1565.8979999999999</v>
      </c>
      <c r="G440" s="2">
        <v>1565.93</v>
      </c>
      <c r="H440" s="2">
        <v>1566.9829999999999</v>
      </c>
      <c r="I440" s="2">
        <v>1564.0340000000001</v>
      </c>
      <c r="J440" s="2">
        <v>1565.3969999999999</v>
      </c>
      <c r="L440" s="2">
        <f t="shared" si="48"/>
        <v>1565.6483999999998</v>
      </c>
      <c r="M440" s="2">
        <f t="shared" si="49"/>
        <v>1.5656483999999997</v>
      </c>
      <c r="O440" s="2">
        <f t="shared" si="50"/>
        <v>19.079733482945471</v>
      </c>
    </row>
    <row r="441" spans="2:15" x14ac:dyDescent="0.2">
      <c r="B441" s="9">
        <v>16</v>
      </c>
      <c r="D441" s="3"/>
      <c r="F441" s="17">
        <v>1423.615</v>
      </c>
      <c r="G441" s="2">
        <v>1425.508</v>
      </c>
      <c r="H441" s="2">
        <v>1425.576</v>
      </c>
      <c r="I441" s="2">
        <v>1421.7349999999999</v>
      </c>
      <c r="J441" s="2">
        <v>1423.1389999999999</v>
      </c>
      <c r="L441" s="2">
        <f t="shared" si="48"/>
        <v>1423.9146000000001</v>
      </c>
      <c r="M441" s="2">
        <f t="shared" si="49"/>
        <v>1.4239146</v>
      </c>
      <c r="O441" s="2">
        <f t="shared" si="50"/>
        <v>20.978894520780951</v>
      </c>
    </row>
    <row r="444" spans="2:15" x14ac:dyDescent="0.2">
      <c r="B444" s="5" t="s">
        <v>2</v>
      </c>
      <c r="D444" s="1" t="s">
        <v>178</v>
      </c>
    </row>
    <row r="446" spans="2:15" x14ac:dyDescent="0.2">
      <c r="B446" s="5" t="s">
        <v>3</v>
      </c>
      <c r="D446" t="s">
        <v>204</v>
      </c>
    </row>
    <row r="447" spans="2:15" x14ac:dyDescent="0.2">
      <c r="H447" t="s">
        <v>0</v>
      </c>
    </row>
    <row r="449" spans="2:15" x14ac:dyDescent="0.2">
      <c r="B449" s="4" t="s">
        <v>6</v>
      </c>
      <c r="F449" s="4">
        <v>1</v>
      </c>
      <c r="G449" s="4">
        <v>2</v>
      </c>
      <c r="H449" s="4">
        <v>3</v>
      </c>
      <c r="I449" s="4">
        <v>4</v>
      </c>
      <c r="J449" s="4">
        <v>5</v>
      </c>
      <c r="L449" s="4" t="s">
        <v>1</v>
      </c>
      <c r="M449" s="4" t="s">
        <v>4</v>
      </c>
      <c r="O449" s="4" t="s">
        <v>210</v>
      </c>
    </row>
    <row r="451" spans="2:15" x14ac:dyDescent="0.2">
      <c r="B451" s="9">
        <v>1</v>
      </c>
      <c r="D451" s="3"/>
      <c r="F451" s="17">
        <v>33246.646000000001</v>
      </c>
      <c r="G451" s="2">
        <v>33222.347000000002</v>
      </c>
      <c r="H451" s="2">
        <v>33228.082000000002</v>
      </c>
      <c r="I451" s="2">
        <v>33199.069000000003</v>
      </c>
      <c r="J451" s="2">
        <v>33192.798999999999</v>
      </c>
      <c r="L451" s="2">
        <f t="shared" ref="L451:L466" si="51">SUM((F451+G451+H451+I451+J451)/5)</f>
        <v>33217.788600000007</v>
      </c>
      <c r="M451" s="2">
        <f t="shared" ref="M451:M466" si="52">SUM(L451/1000)</f>
        <v>33.217788600000006</v>
      </c>
      <c r="O451" s="2">
        <f>SUM($L451/L451)</f>
        <v>1</v>
      </c>
    </row>
    <row r="452" spans="2:15" x14ac:dyDescent="0.2">
      <c r="B452" s="9">
        <v>2</v>
      </c>
      <c r="D452" s="3"/>
      <c r="F452" s="17">
        <v>17719.508000000002</v>
      </c>
      <c r="G452" s="2">
        <v>17704.695</v>
      </c>
      <c r="H452" s="2">
        <v>17706.823</v>
      </c>
      <c r="I452" s="2">
        <v>17705.514999999999</v>
      </c>
      <c r="J452" s="2">
        <v>17706.511999999999</v>
      </c>
      <c r="L452" s="2">
        <f t="shared" si="51"/>
        <v>17708.6106</v>
      </c>
      <c r="M452" s="2">
        <f t="shared" si="52"/>
        <v>17.7086106</v>
      </c>
      <c r="O452" s="2">
        <f>SUM($L$451/L452)</f>
        <v>1.8757986919651397</v>
      </c>
    </row>
    <row r="453" spans="2:15" x14ac:dyDescent="0.2">
      <c r="B453" s="9">
        <v>3</v>
      </c>
      <c r="D453" s="3"/>
      <c r="F453" s="17">
        <v>10895.565000000001</v>
      </c>
      <c r="G453" s="2">
        <v>10889.277</v>
      </c>
      <c r="H453" s="2">
        <v>10887.117</v>
      </c>
      <c r="I453" s="2">
        <v>10887.434999999999</v>
      </c>
      <c r="J453" s="2">
        <v>10891.906000000001</v>
      </c>
      <c r="L453" s="2">
        <f t="shared" si="51"/>
        <v>10890.26</v>
      </c>
      <c r="M453" s="2">
        <f t="shared" si="52"/>
        <v>10.89026</v>
      </c>
      <c r="O453" s="2">
        <f>SUM($L$451/L453)</f>
        <v>3.0502291588997883</v>
      </c>
    </row>
    <row r="454" spans="2:15" x14ac:dyDescent="0.2">
      <c r="B454" s="9">
        <v>4</v>
      </c>
      <c r="D454" s="3"/>
      <c r="F454" s="17">
        <v>7592.1559999999999</v>
      </c>
      <c r="G454" s="2">
        <v>7585.01</v>
      </c>
      <c r="H454" s="2">
        <v>7592.3339999999998</v>
      </c>
      <c r="I454" s="2">
        <v>7586.5410000000002</v>
      </c>
      <c r="J454" s="2">
        <v>7587.4260000000004</v>
      </c>
      <c r="L454" s="2">
        <f t="shared" si="51"/>
        <v>7588.693400000001</v>
      </c>
      <c r="M454" s="2">
        <f t="shared" si="52"/>
        <v>7.5886934000000013</v>
      </c>
      <c r="O454" s="2">
        <f t="shared" ref="O454:O466" si="53">SUM($L$451/L454)</f>
        <v>4.3772737741651291</v>
      </c>
    </row>
    <row r="455" spans="2:15" x14ac:dyDescent="0.2">
      <c r="B455" s="9">
        <v>5</v>
      </c>
      <c r="D455" s="3"/>
      <c r="F455" s="17">
        <v>5437.3019999999997</v>
      </c>
      <c r="G455" s="2">
        <v>5438.1260000000002</v>
      </c>
      <c r="H455" s="2">
        <v>5438.4319999999998</v>
      </c>
      <c r="I455" s="2">
        <v>5439.8689999999997</v>
      </c>
      <c r="J455" s="2">
        <v>5440.86</v>
      </c>
      <c r="L455" s="2">
        <f t="shared" si="51"/>
        <v>5438.9178000000002</v>
      </c>
      <c r="M455" s="2">
        <f t="shared" si="52"/>
        <v>5.4389178000000005</v>
      </c>
      <c r="O455" s="2">
        <f t="shared" si="53"/>
        <v>6.1074261133345322</v>
      </c>
    </row>
    <row r="456" spans="2:15" x14ac:dyDescent="0.2">
      <c r="B456" s="9">
        <v>6</v>
      </c>
      <c r="D456" s="3"/>
      <c r="F456" s="17">
        <v>4602.1180000000004</v>
      </c>
      <c r="G456" s="2">
        <v>4603.45</v>
      </c>
      <c r="H456" s="2">
        <v>4610.5469999999996</v>
      </c>
      <c r="I456" s="2">
        <v>4601.6059999999998</v>
      </c>
      <c r="J456" s="2">
        <v>4600.8590000000004</v>
      </c>
      <c r="L456" s="2">
        <f t="shared" si="51"/>
        <v>4603.7159999999994</v>
      </c>
      <c r="M456" s="2">
        <f t="shared" si="52"/>
        <v>4.6037159999999995</v>
      </c>
      <c r="O456" s="2">
        <f t="shared" si="53"/>
        <v>7.2154295790617864</v>
      </c>
    </row>
    <row r="457" spans="2:15" x14ac:dyDescent="0.2">
      <c r="B457" s="9">
        <v>7</v>
      </c>
      <c r="D457" s="3"/>
      <c r="F457" s="17">
        <v>3960.2829999999999</v>
      </c>
      <c r="G457" s="2">
        <v>3962.8440000000001</v>
      </c>
      <c r="H457" s="2">
        <v>3963.7080000000001</v>
      </c>
      <c r="I457" s="2">
        <v>3961.5030000000002</v>
      </c>
      <c r="J457" s="2">
        <v>3963.5129999999999</v>
      </c>
      <c r="L457" s="2">
        <f t="shared" si="51"/>
        <v>3962.3702000000003</v>
      </c>
      <c r="M457" s="2">
        <f t="shared" si="52"/>
        <v>3.9623702000000005</v>
      </c>
      <c r="O457" s="2">
        <f t="shared" si="53"/>
        <v>8.3833127454875385</v>
      </c>
    </row>
    <row r="458" spans="2:15" x14ac:dyDescent="0.2">
      <c r="B458" s="9">
        <v>8</v>
      </c>
      <c r="D458" s="3"/>
      <c r="F458" s="17">
        <v>3057.2710000000002</v>
      </c>
      <c r="G458" s="2">
        <v>3055.1930000000002</v>
      </c>
      <c r="H458" s="2">
        <v>3053.6010000000001</v>
      </c>
      <c r="I458" s="2">
        <v>3051.7829999999999</v>
      </c>
      <c r="J458" s="2">
        <v>3057.779</v>
      </c>
      <c r="L458" s="2">
        <f t="shared" si="51"/>
        <v>3055.1253999999999</v>
      </c>
      <c r="M458" s="2">
        <f t="shared" si="52"/>
        <v>3.0551254000000001</v>
      </c>
      <c r="O458" s="2">
        <f t="shared" si="53"/>
        <v>10.872806923080804</v>
      </c>
    </row>
    <row r="459" spans="2:15" x14ac:dyDescent="0.2">
      <c r="B459" s="9">
        <v>9</v>
      </c>
      <c r="D459" s="3"/>
      <c r="F459" s="17">
        <v>2766.8969999999999</v>
      </c>
      <c r="G459" s="2">
        <v>2764.36</v>
      </c>
      <c r="H459" s="2">
        <v>2764.9430000000002</v>
      </c>
      <c r="I459" s="2">
        <v>2766.6460000000002</v>
      </c>
      <c r="J459" s="2">
        <v>2765.0239999999999</v>
      </c>
      <c r="L459" s="2">
        <f t="shared" si="51"/>
        <v>2765.5740000000001</v>
      </c>
      <c r="M459" s="2">
        <f t="shared" si="52"/>
        <v>2.765574</v>
      </c>
      <c r="O459" s="2">
        <f t="shared" si="53"/>
        <v>12.011173304348395</v>
      </c>
    </row>
    <row r="460" spans="2:15" x14ac:dyDescent="0.2">
      <c r="B460" s="9">
        <v>10</v>
      </c>
      <c r="D460" s="3"/>
      <c r="F460" s="17">
        <v>2529.5720000000001</v>
      </c>
      <c r="G460" s="2">
        <v>2530.0039999999999</v>
      </c>
      <c r="H460" s="2">
        <v>2528.9609999999998</v>
      </c>
      <c r="I460" s="2">
        <v>2526.9290000000001</v>
      </c>
      <c r="J460" s="2">
        <v>2529.0010000000002</v>
      </c>
      <c r="L460" s="2">
        <f t="shared" si="51"/>
        <v>2528.8933999999999</v>
      </c>
      <c r="M460" s="2">
        <f t="shared" si="52"/>
        <v>2.5288933999999998</v>
      </c>
      <c r="O460" s="2">
        <f t="shared" si="53"/>
        <v>13.135305980078089</v>
      </c>
    </row>
    <row r="461" spans="2:15" x14ac:dyDescent="0.2">
      <c r="B461" s="9">
        <v>11</v>
      </c>
      <c r="D461" s="3"/>
      <c r="F461" s="17">
        <v>2260.643</v>
      </c>
      <c r="G461" s="2">
        <v>2263.1990000000001</v>
      </c>
      <c r="H461" s="2">
        <v>2262.038</v>
      </c>
      <c r="I461" s="2">
        <v>2265.0239999999999</v>
      </c>
      <c r="J461" s="2">
        <v>2259.5740000000001</v>
      </c>
      <c r="L461" s="2">
        <f t="shared" si="51"/>
        <v>2262.0956000000001</v>
      </c>
      <c r="M461" s="2">
        <f t="shared" si="52"/>
        <v>2.2620956000000003</v>
      </c>
      <c r="O461" s="2">
        <f t="shared" si="53"/>
        <v>14.684520229825832</v>
      </c>
    </row>
    <row r="462" spans="2:15" x14ac:dyDescent="0.2">
      <c r="B462" s="9">
        <v>12</v>
      </c>
      <c r="D462" s="3"/>
      <c r="F462" s="17">
        <v>2083.6439999999998</v>
      </c>
      <c r="G462" s="2">
        <v>2086.9229999999998</v>
      </c>
      <c r="H462" s="2">
        <v>2085.085</v>
      </c>
      <c r="I462" s="2">
        <v>2086.1990000000001</v>
      </c>
      <c r="J462" s="2">
        <v>2081.5059999999999</v>
      </c>
      <c r="L462" s="2">
        <f t="shared" si="51"/>
        <v>2084.6713999999997</v>
      </c>
      <c r="M462" s="2">
        <f t="shared" si="52"/>
        <v>2.0846713999999995</v>
      </c>
      <c r="O462" s="2">
        <f t="shared" si="53"/>
        <v>15.93430437046338</v>
      </c>
    </row>
    <row r="463" spans="2:15" x14ac:dyDescent="0.2">
      <c r="B463" s="9">
        <v>13</v>
      </c>
      <c r="D463" s="3"/>
      <c r="F463" s="17">
        <v>1929.3779999999999</v>
      </c>
      <c r="G463" s="2">
        <v>1928.961</v>
      </c>
      <c r="H463" s="2">
        <v>1925.932</v>
      </c>
      <c r="I463" s="2">
        <v>1926.7860000000001</v>
      </c>
      <c r="J463" s="2">
        <v>1924.876</v>
      </c>
      <c r="L463" s="2">
        <f t="shared" si="51"/>
        <v>1927.1865999999998</v>
      </c>
      <c r="M463" s="2">
        <f t="shared" si="52"/>
        <v>1.9271865999999997</v>
      </c>
      <c r="O463" s="2">
        <f t="shared" si="53"/>
        <v>17.236415300936613</v>
      </c>
    </row>
    <row r="464" spans="2:15" x14ac:dyDescent="0.2">
      <c r="B464" s="9">
        <v>14</v>
      </c>
      <c r="D464" s="3"/>
      <c r="F464" s="17">
        <v>1786.502</v>
      </c>
      <c r="G464" s="2">
        <v>1791.0260000000001</v>
      </c>
      <c r="H464" s="2">
        <v>1789.5609999999999</v>
      </c>
      <c r="I464" s="2">
        <v>1788.684</v>
      </c>
      <c r="J464" s="2">
        <v>1790.0070000000001</v>
      </c>
      <c r="L464" s="2">
        <f t="shared" si="51"/>
        <v>1789.1560000000002</v>
      </c>
      <c r="M464" s="2">
        <f t="shared" si="52"/>
        <v>1.7891560000000002</v>
      </c>
      <c r="O464" s="2">
        <f t="shared" si="53"/>
        <v>18.566177907348496</v>
      </c>
    </row>
    <row r="465" spans="2:15" x14ac:dyDescent="0.2">
      <c r="B465" s="9">
        <v>15</v>
      </c>
      <c r="D465" s="3"/>
      <c r="F465" s="17">
        <v>1692.796</v>
      </c>
      <c r="G465" s="2">
        <v>1693.078</v>
      </c>
      <c r="H465" s="2">
        <v>1691.3779999999999</v>
      </c>
      <c r="I465" s="2">
        <v>1692.8920000000001</v>
      </c>
      <c r="J465" s="2">
        <v>1694.9749999999999</v>
      </c>
      <c r="L465" s="2">
        <f t="shared" si="51"/>
        <v>1693.0237999999997</v>
      </c>
      <c r="M465" s="2">
        <f t="shared" si="52"/>
        <v>1.6930237999999997</v>
      </c>
      <c r="O465" s="2">
        <f t="shared" si="53"/>
        <v>19.620390806083183</v>
      </c>
    </row>
    <row r="466" spans="2:15" x14ac:dyDescent="0.2">
      <c r="B466" s="9">
        <v>16</v>
      </c>
      <c r="D466" s="3"/>
      <c r="F466" s="17">
        <v>1646.6669999999999</v>
      </c>
      <c r="G466" s="2">
        <v>1645.08</v>
      </c>
      <c r="H466" s="2">
        <v>1646.326</v>
      </c>
      <c r="I466" s="2">
        <v>1647.0139999999999</v>
      </c>
      <c r="J466" s="2">
        <v>1643.8420000000001</v>
      </c>
      <c r="L466" s="2">
        <f t="shared" si="51"/>
        <v>1645.7858000000001</v>
      </c>
      <c r="M466" s="2">
        <f t="shared" si="52"/>
        <v>1.6457858000000001</v>
      </c>
      <c r="O466" s="2">
        <f t="shared" si="53"/>
        <v>20.183543083188592</v>
      </c>
    </row>
    <row r="469" spans="2:15" x14ac:dyDescent="0.2">
      <c r="B469" s="5" t="s">
        <v>2</v>
      </c>
      <c r="D469" s="1" t="s">
        <v>179</v>
      </c>
    </row>
    <row r="471" spans="2:15" x14ac:dyDescent="0.2">
      <c r="B471" s="5" t="s">
        <v>3</v>
      </c>
      <c r="D471" t="s">
        <v>205</v>
      </c>
    </row>
    <row r="472" spans="2:15" x14ac:dyDescent="0.2">
      <c r="H472" t="s">
        <v>0</v>
      </c>
    </row>
    <row r="474" spans="2:15" x14ac:dyDescent="0.2">
      <c r="B474" s="4" t="s">
        <v>6</v>
      </c>
      <c r="F474" s="4">
        <v>1</v>
      </c>
      <c r="G474" s="4">
        <v>2</v>
      </c>
      <c r="H474" s="4">
        <v>3</v>
      </c>
      <c r="I474" s="4">
        <v>4</v>
      </c>
      <c r="J474" s="4">
        <v>5</v>
      </c>
      <c r="L474" s="4" t="s">
        <v>1</v>
      </c>
      <c r="M474" s="4" t="s">
        <v>4</v>
      </c>
      <c r="O474" s="4" t="s">
        <v>210</v>
      </c>
    </row>
    <row r="476" spans="2:15" x14ac:dyDescent="0.2">
      <c r="B476" s="9">
        <v>1</v>
      </c>
      <c r="D476" s="3"/>
      <c r="F476" s="17">
        <v>58448.332000000002</v>
      </c>
      <c r="G476" s="2">
        <v>58457.724000000002</v>
      </c>
      <c r="H476" s="2">
        <v>58471.588000000003</v>
      </c>
      <c r="I476" s="2">
        <v>58446.667000000001</v>
      </c>
      <c r="J476" s="2">
        <v>58447.213000000003</v>
      </c>
      <c r="L476" s="2">
        <f t="shared" ref="L476:L491" si="54">SUM((F476+G476+H476+I476+J476)/5)</f>
        <v>58454.304800000005</v>
      </c>
      <c r="M476" s="2">
        <f t="shared" ref="M476:M491" si="55">SUM(L476/1000)</f>
        <v>58.454304800000003</v>
      </c>
      <c r="O476" s="2">
        <f>SUM($L476/L476)</f>
        <v>1</v>
      </c>
    </row>
    <row r="477" spans="2:15" x14ac:dyDescent="0.2">
      <c r="B477" s="9">
        <v>2</v>
      </c>
      <c r="D477" s="3"/>
      <c r="F477" s="17">
        <v>19466.493999999999</v>
      </c>
      <c r="G477" s="2">
        <v>19476.448</v>
      </c>
      <c r="H477" s="2">
        <v>19467.422999999999</v>
      </c>
      <c r="I477" s="2">
        <v>19471.710999999999</v>
      </c>
      <c r="J477" s="2">
        <v>19473.883999999998</v>
      </c>
      <c r="L477" s="2">
        <f t="shared" si="54"/>
        <v>19471.191999999999</v>
      </c>
      <c r="M477" s="2">
        <f t="shared" si="55"/>
        <v>19.471191999999999</v>
      </c>
      <c r="O477" s="2">
        <f>SUM($L$476/L477)</f>
        <v>3.0020917466172592</v>
      </c>
    </row>
    <row r="478" spans="2:15" x14ac:dyDescent="0.2">
      <c r="B478" s="9">
        <v>3</v>
      </c>
      <c r="D478" s="3"/>
      <c r="F478" s="17">
        <v>13161.522000000001</v>
      </c>
      <c r="G478" s="2">
        <v>13166.328</v>
      </c>
      <c r="H478" s="2">
        <v>13147.726000000001</v>
      </c>
      <c r="I478" s="2">
        <v>13160.728999999999</v>
      </c>
      <c r="J478" s="2">
        <v>13151.638999999999</v>
      </c>
      <c r="L478" s="2">
        <f t="shared" si="54"/>
        <v>13157.588800000001</v>
      </c>
      <c r="M478" s="2">
        <f t="shared" si="55"/>
        <v>13.157588800000001</v>
      </c>
      <c r="O478" s="2">
        <f>SUM($L$476/L478)</f>
        <v>4.4426304612893812</v>
      </c>
    </row>
    <row r="479" spans="2:15" x14ac:dyDescent="0.2">
      <c r="B479" s="9">
        <v>4</v>
      </c>
      <c r="D479" s="3"/>
      <c r="F479" s="17">
        <v>9130.5059999999994</v>
      </c>
      <c r="G479" s="2">
        <v>9132.68</v>
      </c>
      <c r="H479" s="2">
        <v>9135.1919999999991</v>
      </c>
      <c r="I479" s="2">
        <v>9138.152</v>
      </c>
      <c r="J479" s="2">
        <v>9130.9789999999994</v>
      </c>
      <c r="L479" s="2">
        <f t="shared" si="54"/>
        <v>9133.5018</v>
      </c>
      <c r="M479" s="2">
        <f t="shared" si="55"/>
        <v>9.1335017999999994</v>
      </c>
      <c r="O479" s="2">
        <f t="shared" ref="O479:O491" si="56">SUM($L$476/L479)</f>
        <v>6.3999883155439905</v>
      </c>
    </row>
    <row r="480" spans="2:15" x14ac:dyDescent="0.2">
      <c r="B480" s="9">
        <v>5</v>
      </c>
      <c r="D480" s="3"/>
      <c r="F480" s="17">
        <v>6565.9059999999999</v>
      </c>
      <c r="G480" s="2">
        <v>6562.0379999999996</v>
      </c>
      <c r="H480" s="2">
        <v>6558.65</v>
      </c>
      <c r="I480" s="2">
        <v>6562.2160000000003</v>
      </c>
      <c r="J480" s="2">
        <v>6558.9430000000002</v>
      </c>
      <c r="L480" s="2">
        <f t="shared" si="54"/>
        <v>6561.5505999999996</v>
      </c>
      <c r="M480" s="2">
        <f t="shared" si="55"/>
        <v>6.5615505999999995</v>
      </c>
      <c r="O480" s="2">
        <f t="shared" si="56"/>
        <v>8.9086114492510369</v>
      </c>
    </row>
    <row r="481" spans="2:15" x14ac:dyDescent="0.2">
      <c r="B481" s="9">
        <v>6</v>
      </c>
      <c r="D481" s="3"/>
      <c r="F481" s="17">
        <v>5449.4709999999995</v>
      </c>
      <c r="G481" s="2">
        <v>5446.3339999999998</v>
      </c>
      <c r="H481" s="2">
        <v>5449.7749999999996</v>
      </c>
      <c r="I481" s="2">
        <v>5448.2969999999996</v>
      </c>
      <c r="J481" s="2">
        <v>5448.6980000000003</v>
      </c>
      <c r="L481" s="2">
        <f t="shared" si="54"/>
        <v>5448.5150000000003</v>
      </c>
      <c r="M481" s="2">
        <f t="shared" si="55"/>
        <v>5.4485150000000004</v>
      </c>
      <c r="O481" s="2">
        <f t="shared" si="56"/>
        <v>10.728483779525247</v>
      </c>
    </row>
    <row r="482" spans="2:15" x14ac:dyDescent="0.2">
      <c r="B482" s="9">
        <v>7</v>
      </c>
      <c r="D482" s="3"/>
      <c r="F482" s="17">
        <v>4386.9780000000001</v>
      </c>
      <c r="G482" s="2">
        <v>4393.4719999999998</v>
      </c>
      <c r="H482" s="2">
        <v>4388.5919999999996</v>
      </c>
      <c r="I482" s="2">
        <v>4389.5640000000003</v>
      </c>
      <c r="J482" s="2">
        <v>4387.8220000000001</v>
      </c>
      <c r="L482" s="2">
        <f t="shared" si="54"/>
        <v>4389.2856000000002</v>
      </c>
      <c r="M482" s="2">
        <f t="shared" si="55"/>
        <v>4.3892856</v>
      </c>
      <c r="O482" s="2">
        <f t="shared" si="56"/>
        <v>13.317498592481657</v>
      </c>
    </row>
    <row r="483" spans="2:15" x14ac:dyDescent="0.2">
      <c r="B483" s="9">
        <v>8</v>
      </c>
      <c r="D483" s="3"/>
      <c r="F483" s="17">
        <v>4053.2249999999999</v>
      </c>
      <c r="G483" s="2">
        <v>4051.0160000000001</v>
      </c>
      <c r="H483" s="2">
        <v>4051.8180000000002</v>
      </c>
      <c r="I483" s="2">
        <v>4049.4349999999999</v>
      </c>
      <c r="J483" s="2">
        <v>4050.1080000000002</v>
      </c>
      <c r="L483" s="2">
        <f t="shared" si="54"/>
        <v>4051.1203999999998</v>
      </c>
      <c r="M483" s="2">
        <f t="shared" si="55"/>
        <v>4.0511203999999994</v>
      </c>
      <c r="O483" s="2">
        <f t="shared" si="56"/>
        <v>14.429169964931186</v>
      </c>
    </row>
    <row r="484" spans="2:15" x14ac:dyDescent="0.2">
      <c r="B484" s="9">
        <v>9</v>
      </c>
      <c r="D484" s="3"/>
      <c r="F484" s="17">
        <v>3355.0630000000001</v>
      </c>
      <c r="G484" s="2">
        <v>3359.0630000000001</v>
      </c>
      <c r="H484" s="2">
        <v>3354.9920000000002</v>
      </c>
      <c r="I484" s="2">
        <v>3354.5909999999999</v>
      </c>
      <c r="J484" s="2">
        <v>3354.5360000000001</v>
      </c>
      <c r="L484" s="2">
        <f t="shared" si="54"/>
        <v>3355.6490000000003</v>
      </c>
      <c r="M484" s="2">
        <f t="shared" si="55"/>
        <v>3.3556490000000005</v>
      </c>
      <c r="O484" s="2">
        <f t="shared" si="56"/>
        <v>17.419671962115228</v>
      </c>
    </row>
    <row r="485" spans="2:15" x14ac:dyDescent="0.2">
      <c r="B485" s="9">
        <v>10</v>
      </c>
      <c r="D485" s="3"/>
      <c r="F485" s="17">
        <v>2953.42</v>
      </c>
      <c r="G485" s="2">
        <v>2951.712</v>
      </c>
      <c r="H485" s="2">
        <v>2953.4009999999998</v>
      </c>
      <c r="I485" s="2">
        <v>2948.5929999999998</v>
      </c>
      <c r="J485" s="2">
        <v>2952.2350000000001</v>
      </c>
      <c r="L485" s="2">
        <f t="shared" si="54"/>
        <v>2951.8722000000002</v>
      </c>
      <c r="M485" s="2">
        <f t="shared" si="55"/>
        <v>2.9518722000000004</v>
      </c>
      <c r="O485" s="2">
        <f t="shared" si="56"/>
        <v>19.802451068172939</v>
      </c>
    </row>
    <row r="486" spans="2:15" x14ac:dyDescent="0.2">
      <c r="B486" s="9">
        <v>11</v>
      </c>
      <c r="D486" s="3"/>
      <c r="F486" s="17">
        <v>2761.4</v>
      </c>
      <c r="G486" s="2">
        <v>2760.2530000000002</v>
      </c>
      <c r="H486" s="2">
        <v>2759.502</v>
      </c>
      <c r="I486" s="2">
        <v>2763.9639999999999</v>
      </c>
      <c r="J486" s="2">
        <v>2762.6759999999999</v>
      </c>
      <c r="L486" s="2">
        <f t="shared" si="54"/>
        <v>2761.5590000000002</v>
      </c>
      <c r="M486" s="2">
        <f t="shared" si="55"/>
        <v>2.7615590000000001</v>
      </c>
      <c r="O486" s="2">
        <f t="shared" si="56"/>
        <v>21.167139575870006</v>
      </c>
    </row>
    <row r="487" spans="2:15" x14ac:dyDescent="0.2">
      <c r="B487" s="9">
        <v>12</v>
      </c>
      <c r="D487" s="3"/>
      <c r="F487" s="17">
        <v>2577.3470000000002</v>
      </c>
      <c r="G487" s="2">
        <v>2581.6080000000002</v>
      </c>
      <c r="H487" s="2">
        <v>2577.8960000000002</v>
      </c>
      <c r="I487" s="2">
        <v>2582.386</v>
      </c>
      <c r="J487" s="2">
        <v>2577.5709999999999</v>
      </c>
      <c r="L487" s="2">
        <f t="shared" si="54"/>
        <v>2579.3616000000002</v>
      </c>
      <c r="M487" s="2">
        <f t="shared" si="55"/>
        <v>2.5793616000000004</v>
      </c>
      <c r="O487" s="2">
        <f t="shared" si="56"/>
        <v>22.662314892181072</v>
      </c>
    </row>
    <row r="488" spans="2:15" x14ac:dyDescent="0.2">
      <c r="B488" s="9">
        <v>13</v>
      </c>
      <c r="D488" s="3"/>
      <c r="F488" s="17">
        <v>2396.605</v>
      </c>
      <c r="G488" s="2">
        <v>2396.7510000000002</v>
      </c>
      <c r="H488" s="2">
        <v>2393.69</v>
      </c>
      <c r="I488" s="2">
        <v>2394.0940000000001</v>
      </c>
      <c r="J488" s="2">
        <v>2392.1480000000001</v>
      </c>
      <c r="L488" s="2">
        <f t="shared" si="54"/>
        <v>2394.6576</v>
      </c>
      <c r="M488" s="2">
        <f t="shared" si="55"/>
        <v>2.3946575999999999</v>
      </c>
      <c r="O488" s="2">
        <f t="shared" si="56"/>
        <v>24.410297655915404</v>
      </c>
    </row>
    <row r="489" spans="2:15" x14ac:dyDescent="0.2">
      <c r="B489" s="9">
        <v>14</v>
      </c>
      <c r="D489" s="3"/>
      <c r="F489" s="17">
        <v>2194.7979999999998</v>
      </c>
      <c r="G489" s="2">
        <v>2196.9</v>
      </c>
      <c r="H489" s="2">
        <v>2198.0500000000002</v>
      </c>
      <c r="I489" s="2">
        <v>2194.672</v>
      </c>
      <c r="J489" s="2">
        <v>2202.4430000000002</v>
      </c>
      <c r="L489" s="2">
        <f t="shared" si="54"/>
        <v>2197.3726000000001</v>
      </c>
      <c r="M489" s="2">
        <f t="shared" si="55"/>
        <v>2.1973726</v>
      </c>
      <c r="O489" s="2">
        <f t="shared" si="56"/>
        <v>26.601908479244713</v>
      </c>
    </row>
    <row r="490" spans="2:15" x14ac:dyDescent="0.2">
      <c r="B490" s="9">
        <v>15</v>
      </c>
      <c r="D490" s="3"/>
      <c r="F490" s="17">
        <v>2049.694</v>
      </c>
      <c r="G490" s="2">
        <v>2049.1529999999998</v>
      </c>
      <c r="H490" s="2">
        <v>2050.8449999999998</v>
      </c>
      <c r="I490" s="2">
        <v>2048.3690000000001</v>
      </c>
      <c r="J490" s="2">
        <v>2050.3069999999998</v>
      </c>
      <c r="L490" s="2">
        <f t="shared" si="54"/>
        <v>2049.6735999999996</v>
      </c>
      <c r="M490" s="2">
        <f t="shared" si="55"/>
        <v>2.0496735999999998</v>
      </c>
      <c r="O490" s="2">
        <f t="shared" si="56"/>
        <v>28.518835779511438</v>
      </c>
    </row>
    <row r="491" spans="2:15" x14ac:dyDescent="0.2">
      <c r="B491" s="9">
        <v>16</v>
      </c>
      <c r="D491" s="3"/>
      <c r="F491" s="17">
        <v>1854.675</v>
      </c>
      <c r="G491" s="2">
        <v>1856.097</v>
      </c>
      <c r="H491" s="2">
        <v>1853.0830000000001</v>
      </c>
      <c r="I491" s="2">
        <v>1854.864</v>
      </c>
      <c r="J491" s="2">
        <v>1852.136</v>
      </c>
      <c r="L491" s="2">
        <f t="shared" si="54"/>
        <v>1854.1709999999998</v>
      </c>
      <c r="M491" s="2">
        <f t="shared" si="55"/>
        <v>1.8541709999999998</v>
      </c>
      <c r="O491" s="2">
        <f t="shared" si="56"/>
        <v>31.525843517129765</v>
      </c>
    </row>
    <row r="494" spans="2:15" x14ac:dyDescent="0.2">
      <c r="B494" s="5" t="s">
        <v>2</v>
      </c>
      <c r="D494" s="1" t="s">
        <v>180</v>
      </c>
    </row>
    <row r="496" spans="2:15" x14ac:dyDescent="0.2">
      <c r="B496" s="5" t="s">
        <v>3</v>
      </c>
      <c r="D496" t="s">
        <v>206</v>
      </c>
    </row>
    <row r="497" spans="2:15" x14ac:dyDescent="0.2">
      <c r="H497" t="s">
        <v>0</v>
      </c>
    </row>
    <row r="499" spans="2:15" x14ac:dyDescent="0.2">
      <c r="B499" s="4" t="s">
        <v>6</v>
      </c>
      <c r="F499" s="4">
        <v>1</v>
      </c>
      <c r="G499" s="4">
        <v>2</v>
      </c>
      <c r="H499" s="4">
        <v>3</v>
      </c>
      <c r="I499" s="4">
        <v>4</v>
      </c>
      <c r="J499" s="4">
        <v>5</v>
      </c>
      <c r="L499" s="4" t="s">
        <v>1</v>
      </c>
      <c r="M499" s="4" t="s">
        <v>4</v>
      </c>
      <c r="O499" s="4" t="s">
        <v>210</v>
      </c>
    </row>
    <row r="501" spans="2:15" x14ac:dyDescent="0.2">
      <c r="B501" s="9">
        <v>1</v>
      </c>
      <c r="D501" s="3"/>
      <c r="F501" s="17">
        <v>41994.199000000001</v>
      </c>
      <c r="G501" s="2">
        <v>41992.688999999998</v>
      </c>
      <c r="H501" s="2">
        <v>41999.245000000003</v>
      </c>
      <c r="I501" s="2">
        <v>41987.381999999998</v>
      </c>
      <c r="J501" s="2">
        <v>42011.074999999997</v>
      </c>
      <c r="L501" s="2">
        <f t="shared" ref="L501:L516" si="57">SUM((F501+G501+H501+I501+J501)/5)</f>
        <v>41996.918000000005</v>
      </c>
      <c r="M501" s="2">
        <f t="shared" ref="M501:M516" si="58">SUM(L501/1000)</f>
        <v>41.996918000000008</v>
      </c>
      <c r="O501" s="2">
        <f>SUM($L501/L501)</f>
        <v>1</v>
      </c>
    </row>
    <row r="502" spans="2:15" x14ac:dyDescent="0.2">
      <c r="B502" s="9">
        <v>2</v>
      </c>
      <c r="D502" s="3"/>
      <c r="F502" s="17">
        <v>22853.224999999999</v>
      </c>
      <c r="G502" s="2">
        <v>22857.466</v>
      </c>
      <c r="H502" s="2">
        <v>22844.317999999999</v>
      </c>
      <c r="I502" s="2">
        <v>22836.834999999999</v>
      </c>
      <c r="J502" s="2">
        <v>22837.864000000001</v>
      </c>
      <c r="L502" s="2">
        <f t="shared" si="57"/>
        <v>22845.941599999998</v>
      </c>
      <c r="M502" s="2">
        <f t="shared" si="58"/>
        <v>22.8459416</v>
      </c>
      <c r="O502" s="2">
        <f>SUM($L$501/L502)</f>
        <v>1.8382660139514673</v>
      </c>
    </row>
    <row r="503" spans="2:15" x14ac:dyDescent="0.2">
      <c r="B503" s="9">
        <v>3</v>
      </c>
      <c r="D503" s="3"/>
      <c r="F503" s="17">
        <v>14931.096</v>
      </c>
      <c r="G503" s="2">
        <v>14922.618</v>
      </c>
      <c r="H503" s="2">
        <v>14931.231</v>
      </c>
      <c r="I503" s="2">
        <v>14909.781000000001</v>
      </c>
      <c r="J503" s="2">
        <v>14928.244000000001</v>
      </c>
      <c r="L503" s="2">
        <f t="shared" si="57"/>
        <v>14924.594000000001</v>
      </c>
      <c r="M503" s="2">
        <f t="shared" si="58"/>
        <v>14.924594000000001</v>
      </c>
      <c r="O503" s="2">
        <f>SUM($L$501/L503)</f>
        <v>2.8139403993167251</v>
      </c>
    </row>
    <row r="504" spans="2:15" x14ac:dyDescent="0.2">
      <c r="B504" s="9">
        <v>4</v>
      </c>
      <c r="D504" s="3"/>
      <c r="F504" s="17">
        <v>10280.027</v>
      </c>
      <c r="G504" s="2">
        <v>10280.85</v>
      </c>
      <c r="H504" s="2">
        <v>10279.877</v>
      </c>
      <c r="I504" s="2">
        <v>10280.722</v>
      </c>
      <c r="J504" s="2">
        <v>10284.761</v>
      </c>
      <c r="L504" s="2">
        <f t="shared" si="57"/>
        <v>10281.2474</v>
      </c>
      <c r="M504" s="2">
        <f t="shared" si="58"/>
        <v>10.2812474</v>
      </c>
      <c r="O504" s="2">
        <f t="shared" ref="O504:O516" si="59">SUM($L$501/L504)</f>
        <v>4.084807646978712</v>
      </c>
    </row>
    <row r="505" spans="2:15" x14ac:dyDescent="0.2">
      <c r="B505" s="9">
        <v>5</v>
      </c>
      <c r="D505" s="3"/>
      <c r="F505" s="17">
        <v>8086.8370000000004</v>
      </c>
      <c r="G505" s="2">
        <v>8085.4870000000001</v>
      </c>
      <c r="H505" s="2">
        <v>8083.3190000000004</v>
      </c>
      <c r="I505" s="2">
        <v>8091.7309999999998</v>
      </c>
      <c r="J505" s="2">
        <v>8090.0219999999999</v>
      </c>
      <c r="L505" s="2">
        <f t="shared" si="57"/>
        <v>8087.4791999999998</v>
      </c>
      <c r="M505" s="2">
        <f t="shared" si="58"/>
        <v>8.0874792000000006</v>
      </c>
      <c r="O505" s="2">
        <f t="shared" si="59"/>
        <v>5.192831655134273</v>
      </c>
    </row>
    <row r="506" spans="2:15" x14ac:dyDescent="0.2">
      <c r="B506" s="9">
        <v>6</v>
      </c>
      <c r="D506" s="3"/>
      <c r="F506" s="17">
        <v>6172.46</v>
      </c>
      <c r="G506" s="2">
        <v>6156.21</v>
      </c>
      <c r="H506" s="2">
        <v>6153.82</v>
      </c>
      <c r="I506" s="2">
        <v>6160.902</v>
      </c>
      <c r="J506" s="2">
        <v>6159.7359999999999</v>
      </c>
      <c r="L506" s="2">
        <f t="shared" si="57"/>
        <v>6160.6256000000003</v>
      </c>
      <c r="M506" s="2">
        <f t="shared" si="58"/>
        <v>6.1606256000000004</v>
      </c>
      <c r="O506" s="2">
        <f t="shared" si="59"/>
        <v>6.8169891707101957</v>
      </c>
    </row>
    <row r="507" spans="2:15" x14ac:dyDescent="0.2">
      <c r="B507" s="9">
        <v>7</v>
      </c>
      <c r="D507" s="3"/>
      <c r="F507" s="17">
        <v>5119.8630000000003</v>
      </c>
      <c r="G507" s="2">
        <v>5116.8680000000004</v>
      </c>
      <c r="H507" s="2">
        <v>5116.8689999999997</v>
      </c>
      <c r="I507" s="2">
        <v>5117.2659999999996</v>
      </c>
      <c r="J507" s="2">
        <v>5119.6019999999999</v>
      </c>
      <c r="L507" s="2">
        <f t="shared" si="57"/>
        <v>5118.0935999999992</v>
      </c>
      <c r="M507" s="2">
        <f t="shared" si="58"/>
        <v>5.118093599999999</v>
      </c>
      <c r="O507" s="2">
        <f t="shared" si="59"/>
        <v>8.2055783426860369</v>
      </c>
    </row>
    <row r="508" spans="2:15" x14ac:dyDescent="0.2">
      <c r="B508" s="9">
        <v>8</v>
      </c>
      <c r="D508" s="3"/>
      <c r="F508" s="17">
        <v>4376.6450000000004</v>
      </c>
      <c r="G508" s="2">
        <v>4385.6180000000004</v>
      </c>
      <c r="H508" s="2">
        <v>4380.2370000000001</v>
      </c>
      <c r="I508" s="2">
        <v>4377.3329999999996</v>
      </c>
      <c r="J508" s="2">
        <v>4381.3450000000003</v>
      </c>
      <c r="L508" s="2">
        <f t="shared" si="57"/>
        <v>4380.2356</v>
      </c>
      <c r="M508" s="2">
        <f t="shared" si="58"/>
        <v>4.3802355999999998</v>
      </c>
      <c r="O508" s="2">
        <f t="shared" si="59"/>
        <v>9.5878217144301559</v>
      </c>
    </row>
    <row r="509" spans="2:15" x14ac:dyDescent="0.2">
      <c r="B509" s="9">
        <v>9</v>
      </c>
      <c r="D509" s="3"/>
      <c r="F509" s="17">
        <v>4000.2170000000001</v>
      </c>
      <c r="G509" s="2">
        <v>4000.0569999999998</v>
      </c>
      <c r="H509" s="2">
        <v>3999.3310000000001</v>
      </c>
      <c r="I509" s="2">
        <v>3999.4459999999999</v>
      </c>
      <c r="J509" s="2">
        <v>4001.9850000000001</v>
      </c>
      <c r="L509" s="2">
        <f t="shared" si="57"/>
        <v>4000.2071999999998</v>
      </c>
      <c r="M509" s="2">
        <f t="shared" si="58"/>
        <v>4.0002072000000002</v>
      </c>
      <c r="O509" s="2">
        <f t="shared" si="59"/>
        <v>10.498685668082395</v>
      </c>
    </row>
    <row r="510" spans="2:15" x14ac:dyDescent="0.2">
      <c r="B510" s="9">
        <v>10</v>
      </c>
      <c r="D510" s="3"/>
      <c r="F510" s="17">
        <v>3189.5590000000002</v>
      </c>
      <c r="G510" s="2">
        <v>3187.614</v>
      </c>
      <c r="H510" s="2">
        <v>3187.9839999999999</v>
      </c>
      <c r="I510" s="2">
        <v>3192.7040000000002</v>
      </c>
      <c r="J510" s="2">
        <v>3186.886</v>
      </c>
      <c r="L510" s="2">
        <f t="shared" si="57"/>
        <v>3188.9494000000004</v>
      </c>
      <c r="M510" s="2">
        <f t="shared" si="58"/>
        <v>3.1889494000000003</v>
      </c>
      <c r="O510" s="2">
        <f t="shared" si="59"/>
        <v>13.169515326897315</v>
      </c>
    </row>
    <row r="511" spans="2:15" x14ac:dyDescent="0.2">
      <c r="B511" s="9">
        <v>11</v>
      </c>
      <c r="D511" s="3"/>
      <c r="F511" s="17">
        <v>2891.826</v>
      </c>
      <c r="G511" s="2">
        <v>2891.5479999999998</v>
      </c>
      <c r="H511" s="2">
        <v>2892.4639999999999</v>
      </c>
      <c r="I511" s="2">
        <v>2892.835</v>
      </c>
      <c r="J511" s="2">
        <v>2894.1669999999999</v>
      </c>
      <c r="L511" s="2">
        <f t="shared" si="57"/>
        <v>2892.5679999999998</v>
      </c>
      <c r="M511" s="2">
        <f t="shared" si="58"/>
        <v>2.8925679999999998</v>
      </c>
      <c r="O511" s="2">
        <f t="shared" si="59"/>
        <v>14.518904309250468</v>
      </c>
    </row>
    <row r="512" spans="2:15" x14ac:dyDescent="0.2">
      <c r="B512" s="9">
        <v>12</v>
      </c>
      <c r="D512" s="3"/>
      <c r="F512" s="17">
        <v>2654.72</v>
      </c>
      <c r="G512" s="2">
        <v>2653.0940000000001</v>
      </c>
      <c r="H512" s="2">
        <v>2651.5529999999999</v>
      </c>
      <c r="I512" s="2">
        <v>2656.451</v>
      </c>
      <c r="J512" s="2">
        <v>2652.5430000000001</v>
      </c>
      <c r="L512" s="2">
        <f t="shared" si="57"/>
        <v>2653.6722</v>
      </c>
      <c r="M512" s="2">
        <f t="shared" si="58"/>
        <v>2.6536721999999999</v>
      </c>
      <c r="O512" s="2">
        <f t="shared" si="59"/>
        <v>15.825962980657522</v>
      </c>
    </row>
    <row r="513" spans="2:15" x14ac:dyDescent="0.2">
      <c r="B513" s="9">
        <v>13</v>
      </c>
      <c r="D513" s="3"/>
      <c r="F513" s="17">
        <v>2359.5740000000001</v>
      </c>
      <c r="G513" s="2">
        <v>2359.569</v>
      </c>
      <c r="H513" s="2">
        <v>2357.7829999999999</v>
      </c>
      <c r="I513" s="2">
        <v>2357.6790000000001</v>
      </c>
      <c r="J513" s="2">
        <v>2358.2179999999998</v>
      </c>
      <c r="L513" s="2">
        <f t="shared" si="57"/>
        <v>2358.5646000000002</v>
      </c>
      <c r="M513" s="2">
        <f t="shared" si="58"/>
        <v>2.3585646000000002</v>
      </c>
      <c r="O513" s="2">
        <f t="shared" si="59"/>
        <v>17.806134290322174</v>
      </c>
    </row>
    <row r="514" spans="2:15" x14ac:dyDescent="0.2">
      <c r="B514" s="9">
        <v>14</v>
      </c>
      <c r="D514" s="3"/>
      <c r="F514" s="17">
        <v>2149.085</v>
      </c>
      <c r="G514" s="2">
        <v>2148.348</v>
      </c>
      <c r="H514" s="2">
        <v>2148.3470000000002</v>
      </c>
      <c r="I514" s="2">
        <v>2150.9209999999998</v>
      </c>
      <c r="J514" s="2">
        <v>2150.2919999999999</v>
      </c>
      <c r="L514" s="2">
        <f t="shared" si="57"/>
        <v>2149.3986</v>
      </c>
      <c r="M514" s="2">
        <f t="shared" si="58"/>
        <v>2.1493986</v>
      </c>
      <c r="O514" s="2">
        <f t="shared" si="59"/>
        <v>19.538915676226832</v>
      </c>
    </row>
    <row r="515" spans="2:15" x14ac:dyDescent="0.2">
      <c r="B515" s="9">
        <v>15</v>
      </c>
      <c r="D515" s="3"/>
      <c r="F515" s="17">
        <v>2116.143</v>
      </c>
      <c r="G515" s="2">
        <v>2116.623</v>
      </c>
      <c r="H515" s="2">
        <v>2117.9850000000001</v>
      </c>
      <c r="I515" s="2">
        <v>2116.299</v>
      </c>
      <c r="J515" s="2">
        <v>2115.5929999999998</v>
      </c>
      <c r="L515" s="2">
        <f t="shared" si="57"/>
        <v>2116.5286000000001</v>
      </c>
      <c r="M515" s="2">
        <f t="shared" si="58"/>
        <v>2.1165286000000001</v>
      </c>
      <c r="O515" s="2">
        <f t="shared" si="59"/>
        <v>19.842357906243272</v>
      </c>
    </row>
    <row r="516" spans="2:15" x14ac:dyDescent="0.2">
      <c r="B516" s="9">
        <v>16</v>
      </c>
      <c r="D516" s="3"/>
      <c r="F516" s="17">
        <v>2122.9140000000002</v>
      </c>
      <c r="G516" s="2">
        <v>2122.21</v>
      </c>
      <c r="H516" s="2">
        <v>2125.7979999999998</v>
      </c>
      <c r="I516" s="2">
        <v>2124.8420000000001</v>
      </c>
      <c r="J516" s="2">
        <v>2124.6060000000002</v>
      </c>
      <c r="L516" s="2">
        <f t="shared" si="57"/>
        <v>2124.0739999999996</v>
      </c>
      <c r="M516" s="2">
        <f t="shared" si="58"/>
        <v>2.1240739999999998</v>
      </c>
      <c r="O516" s="2">
        <f t="shared" si="59"/>
        <v>19.771871413142861</v>
      </c>
    </row>
    <row r="519" spans="2:15" x14ac:dyDescent="0.2">
      <c r="B519" s="5" t="s">
        <v>2</v>
      </c>
      <c r="D519" s="1" t="s">
        <v>181</v>
      </c>
    </row>
    <row r="521" spans="2:15" x14ac:dyDescent="0.2">
      <c r="B521" s="5" t="s">
        <v>3</v>
      </c>
      <c r="D521" t="s">
        <v>207</v>
      </c>
    </row>
    <row r="522" spans="2:15" x14ac:dyDescent="0.2">
      <c r="H522" t="s">
        <v>0</v>
      </c>
    </row>
    <row r="524" spans="2:15" x14ac:dyDescent="0.2">
      <c r="B524" s="4" t="s">
        <v>6</v>
      </c>
      <c r="F524" s="4">
        <v>1</v>
      </c>
      <c r="G524" s="4">
        <v>2</v>
      </c>
      <c r="H524" s="4">
        <v>3</v>
      </c>
      <c r="I524" s="4">
        <v>4</v>
      </c>
      <c r="J524" s="4">
        <v>5</v>
      </c>
      <c r="L524" s="4" t="s">
        <v>1</v>
      </c>
      <c r="M524" s="4" t="s">
        <v>4</v>
      </c>
      <c r="O524" s="4" t="s">
        <v>210</v>
      </c>
    </row>
    <row r="526" spans="2:15" x14ac:dyDescent="0.2">
      <c r="B526" s="9">
        <v>1</v>
      </c>
      <c r="D526" s="3"/>
      <c r="F526" s="17">
        <v>44020.019</v>
      </c>
      <c r="G526" s="2">
        <v>44029.536999999997</v>
      </c>
      <c r="H526" s="2">
        <v>44039.419000000002</v>
      </c>
      <c r="I526" s="2">
        <v>44018.453000000001</v>
      </c>
      <c r="J526" s="2">
        <v>44031.993000000002</v>
      </c>
      <c r="L526" s="2">
        <f t="shared" ref="L526:L541" si="60">SUM((F526+G526+H526+I526+J526)/5)</f>
        <v>44027.884200000008</v>
      </c>
      <c r="M526" s="2">
        <f t="shared" ref="M526:M541" si="61">SUM(L526/1000)</f>
        <v>44.02788420000001</v>
      </c>
      <c r="O526" s="2">
        <f>SUM($L526/L526)</f>
        <v>1</v>
      </c>
    </row>
    <row r="527" spans="2:15" x14ac:dyDescent="0.2">
      <c r="B527" s="9">
        <v>2</v>
      </c>
      <c r="D527" s="3"/>
      <c r="F527" s="17">
        <v>26656.659</v>
      </c>
      <c r="G527" s="2">
        <v>26658.262999999999</v>
      </c>
      <c r="H527" s="2">
        <v>26649.883999999998</v>
      </c>
      <c r="I527" s="2">
        <v>26665.126</v>
      </c>
      <c r="J527" s="2">
        <v>26652.351999999999</v>
      </c>
      <c r="L527" s="2">
        <f t="shared" si="60"/>
        <v>26656.456799999996</v>
      </c>
      <c r="M527" s="2">
        <f t="shared" si="61"/>
        <v>26.656456799999997</v>
      </c>
      <c r="O527" s="2">
        <f>SUM($L$526/L527)</f>
        <v>1.6516780354694407</v>
      </c>
    </row>
    <row r="528" spans="2:15" x14ac:dyDescent="0.2">
      <c r="B528" s="9">
        <v>3</v>
      </c>
      <c r="D528" s="3"/>
      <c r="F528" s="17">
        <v>16828.776000000002</v>
      </c>
      <c r="G528" s="2">
        <v>16828.449000000001</v>
      </c>
      <c r="H528" s="2">
        <v>16834.687000000002</v>
      </c>
      <c r="I528" s="2">
        <v>16838.223999999998</v>
      </c>
      <c r="J528" s="2">
        <v>16827.235000000001</v>
      </c>
      <c r="L528" s="2">
        <f t="shared" si="60"/>
        <v>16831.474200000004</v>
      </c>
      <c r="M528" s="2">
        <f t="shared" si="61"/>
        <v>16.831474200000006</v>
      </c>
      <c r="O528" s="2">
        <f>SUM($L$526/L528)</f>
        <v>2.615806772290926</v>
      </c>
    </row>
    <row r="529" spans="2:15" x14ac:dyDescent="0.2">
      <c r="B529" s="9">
        <v>4</v>
      </c>
      <c r="D529" s="3"/>
      <c r="F529" s="17">
        <v>11735.27</v>
      </c>
      <c r="G529" s="2">
        <v>11735.611999999999</v>
      </c>
      <c r="H529" s="2">
        <v>11737.79</v>
      </c>
      <c r="I529" s="2">
        <v>11732.609</v>
      </c>
      <c r="J529" s="2">
        <v>11740.521000000001</v>
      </c>
      <c r="L529" s="2">
        <f t="shared" si="60"/>
        <v>11736.360400000001</v>
      </c>
      <c r="M529" s="2">
        <f t="shared" si="61"/>
        <v>11.736360400000001</v>
      </c>
      <c r="O529" s="2">
        <f t="shared" ref="O529:O541" si="62">SUM($L$526/L529)</f>
        <v>3.7514086735100602</v>
      </c>
    </row>
    <row r="530" spans="2:15" x14ac:dyDescent="0.2">
      <c r="B530" s="9">
        <v>5</v>
      </c>
      <c r="D530" s="3"/>
      <c r="F530" s="17">
        <v>9504.8619999999992</v>
      </c>
      <c r="G530" s="2">
        <v>9501.85</v>
      </c>
      <c r="H530" s="2">
        <v>9502.0640000000003</v>
      </c>
      <c r="I530" s="2">
        <v>9501.5959999999995</v>
      </c>
      <c r="J530" s="2">
        <v>9501.6790000000001</v>
      </c>
      <c r="L530" s="2">
        <f t="shared" si="60"/>
        <v>9502.4101999999984</v>
      </c>
      <c r="M530" s="2">
        <f t="shared" si="61"/>
        <v>9.5024101999999981</v>
      </c>
      <c r="O530" s="2">
        <f t="shared" si="62"/>
        <v>4.6333386239209098</v>
      </c>
    </row>
    <row r="531" spans="2:15" x14ac:dyDescent="0.2">
      <c r="B531" s="9">
        <v>6</v>
      </c>
      <c r="D531" s="3"/>
      <c r="F531" s="17">
        <v>6295.0159999999996</v>
      </c>
      <c r="G531" s="2">
        <v>6294.3140000000003</v>
      </c>
      <c r="H531" s="2">
        <v>6299.63</v>
      </c>
      <c r="I531" s="2">
        <v>6295.9489999999996</v>
      </c>
      <c r="J531" s="2">
        <v>6295.62</v>
      </c>
      <c r="L531" s="2">
        <f t="shared" si="60"/>
        <v>6296.1057999999994</v>
      </c>
      <c r="M531" s="2">
        <f t="shared" si="61"/>
        <v>6.2961057999999994</v>
      </c>
      <c r="O531" s="2">
        <f t="shared" si="62"/>
        <v>6.9928755326824419</v>
      </c>
    </row>
    <row r="532" spans="2:15" x14ac:dyDescent="0.2">
      <c r="B532" s="9">
        <v>7</v>
      </c>
      <c r="D532" s="3"/>
      <c r="F532" s="17">
        <v>5357.7820000000002</v>
      </c>
      <c r="G532" s="2">
        <v>5358.0429999999997</v>
      </c>
      <c r="H532" s="2">
        <v>5360.5290000000005</v>
      </c>
      <c r="I532" s="2">
        <v>5358.7690000000002</v>
      </c>
      <c r="J532" s="2">
        <v>5357.8159999999998</v>
      </c>
      <c r="L532" s="2">
        <f t="shared" si="60"/>
        <v>5358.5877999999993</v>
      </c>
      <c r="M532" s="2">
        <f t="shared" si="61"/>
        <v>5.3585877999999996</v>
      </c>
      <c r="O532" s="2">
        <f t="shared" si="62"/>
        <v>8.2163222556510149</v>
      </c>
    </row>
    <row r="533" spans="2:15" x14ac:dyDescent="0.2">
      <c r="B533" s="9">
        <v>8</v>
      </c>
      <c r="D533" s="3"/>
      <c r="F533" s="17">
        <v>4989.2169999999996</v>
      </c>
      <c r="G533" s="2">
        <v>4986.28</v>
      </c>
      <c r="H533" s="2">
        <v>4987.7</v>
      </c>
      <c r="I533" s="2">
        <v>4986.384</v>
      </c>
      <c r="J533" s="2">
        <v>4987.21</v>
      </c>
      <c r="L533" s="2">
        <f t="shared" si="60"/>
        <v>4987.3581999999997</v>
      </c>
      <c r="M533" s="2">
        <f t="shared" si="61"/>
        <v>4.9873582000000001</v>
      </c>
      <c r="O533" s="2">
        <f t="shared" si="62"/>
        <v>8.8278969415110407</v>
      </c>
    </row>
    <row r="534" spans="2:15" x14ac:dyDescent="0.2">
      <c r="B534" s="9">
        <v>9</v>
      </c>
      <c r="D534" s="3"/>
      <c r="F534" s="17">
        <v>4289.7179999999998</v>
      </c>
      <c r="G534" s="2">
        <v>4288.0379999999996</v>
      </c>
      <c r="H534" s="2">
        <v>4287.7610000000004</v>
      </c>
      <c r="I534" s="2">
        <v>4289.6220000000003</v>
      </c>
      <c r="J534" s="2">
        <v>4289.7269999999999</v>
      </c>
      <c r="L534" s="2">
        <f t="shared" si="60"/>
        <v>4288.9731999999995</v>
      </c>
      <c r="M534" s="2">
        <f t="shared" si="61"/>
        <v>4.2889731999999992</v>
      </c>
      <c r="O534" s="2">
        <f t="shared" si="62"/>
        <v>10.265367058017526</v>
      </c>
    </row>
    <row r="535" spans="2:15" x14ac:dyDescent="0.2">
      <c r="B535" s="9">
        <v>10</v>
      </c>
      <c r="D535" s="3"/>
      <c r="F535" s="17">
        <v>3773.828</v>
      </c>
      <c r="G535" s="2">
        <v>3775.192</v>
      </c>
      <c r="H535" s="2">
        <v>3773.01</v>
      </c>
      <c r="I535" s="2">
        <v>3774.8339999999998</v>
      </c>
      <c r="J535" s="2">
        <v>3773.415</v>
      </c>
      <c r="L535" s="2">
        <f t="shared" si="60"/>
        <v>3774.0558000000005</v>
      </c>
      <c r="M535" s="2">
        <f t="shared" si="61"/>
        <v>3.7740558000000006</v>
      </c>
      <c r="O535" s="2">
        <f t="shared" si="62"/>
        <v>11.66593355614933</v>
      </c>
    </row>
    <row r="536" spans="2:15" x14ac:dyDescent="0.2">
      <c r="B536" s="9">
        <v>11</v>
      </c>
      <c r="D536" s="3"/>
      <c r="F536" s="17">
        <v>3272.614</v>
      </c>
      <c r="G536" s="2">
        <v>3272.605</v>
      </c>
      <c r="H536" s="2">
        <v>3272.7559999999999</v>
      </c>
      <c r="I536" s="2">
        <v>3273.0079999999998</v>
      </c>
      <c r="J536" s="2">
        <v>3273.8789999999999</v>
      </c>
      <c r="L536" s="2">
        <f t="shared" si="60"/>
        <v>3272.9724000000001</v>
      </c>
      <c r="M536" s="2">
        <f t="shared" si="61"/>
        <v>3.2729724</v>
      </c>
      <c r="O536" s="2">
        <f t="shared" si="62"/>
        <v>13.451957065082494</v>
      </c>
    </row>
    <row r="537" spans="2:15" x14ac:dyDescent="0.2">
      <c r="B537" s="9">
        <v>12</v>
      </c>
      <c r="D537" s="3"/>
      <c r="F537" s="17">
        <v>2919.078</v>
      </c>
      <c r="G537" s="2">
        <v>2917.712</v>
      </c>
      <c r="H537" s="2">
        <v>2918.154</v>
      </c>
      <c r="I537" s="2">
        <v>2918.2570000000001</v>
      </c>
      <c r="J537" s="2">
        <v>2919.0279999999998</v>
      </c>
      <c r="L537" s="2">
        <f t="shared" si="60"/>
        <v>2918.4458</v>
      </c>
      <c r="M537" s="2">
        <f t="shared" si="61"/>
        <v>2.9184457999999998</v>
      </c>
      <c r="O537" s="2">
        <f t="shared" si="62"/>
        <v>15.086072251196171</v>
      </c>
    </row>
    <row r="538" spans="2:15" x14ac:dyDescent="0.2">
      <c r="B538" s="9">
        <v>13</v>
      </c>
      <c r="D538" s="3"/>
      <c r="F538" s="17">
        <v>2798.6210000000001</v>
      </c>
      <c r="G538" s="2">
        <v>2798.5650000000001</v>
      </c>
      <c r="H538" s="2">
        <v>2799.5149999999999</v>
      </c>
      <c r="I538" s="2">
        <v>2798.7649999999999</v>
      </c>
      <c r="J538" s="2">
        <v>2799.5230000000001</v>
      </c>
      <c r="L538" s="2">
        <f t="shared" si="60"/>
        <v>2798.9977999999996</v>
      </c>
      <c r="M538" s="2">
        <f t="shared" si="61"/>
        <v>2.7989977999999995</v>
      </c>
      <c r="O538" s="2">
        <f t="shared" si="62"/>
        <v>15.729874528661657</v>
      </c>
    </row>
    <row r="539" spans="2:15" x14ac:dyDescent="0.2">
      <c r="B539" s="9">
        <v>14</v>
      </c>
      <c r="D539" s="3"/>
      <c r="F539" s="17">
        <v>2622.0610000000001</v>
      </c>
      <c r="G539" s="2">
        <v>2618.1080000000002</v>
      </c>
      <c r="H539" s="2">
        <v>2620.1840000000002</v>
      </c>
      <c r="I539" s="2">
        <v>2616.7860000000001</v>
      </c>
      <c r="J539" s="2">
        <v>2617.1570000000002</v>
      </c>
      <c r="L539" s="2">
        <f t="shared" si="60"/>
        <v>2618.8591999999999</v>
      </c>
      <c r="M539" s="2">
        <f t="shared" si="61"/>
        <v>2.6188591999999997</v>
      </c>
      <c r="O539" s="2">
        <f t="shared" si="62"/>
        <v>16.811856170045342</v>
      </c>
    </row>
    <row r="540" spans="2:15" x14ac:dyDescent="0.2">
      <c r="B540" s="9">
        <v>15</v>
      </c>
      <c r="D540" s="3"/>
      <c r="F540" s="17">
        <v>2423.19</v>
      </c>
      <c r="G540" s="2">
        <v>2422.6909999999998</v>
      </c>
      <c r="H540" s="2">
        <v>2423.5079999999998</v>
      </c>
      <c r="I540" s="2">
        <v>2423.0540000000001</v>
      </c>
      <c r="J540" s="2">
        <v>2422.5160000000001</v>
      </c>
      <c r="L540" s="2">
        <f t="shared" si="60"/>
        <v>2422.9917999999998</v>
      </c>
      <c r="M540" s="2">
        <f t="shared" si="61"/>
        <v>2.4229917999999997</v>
      </c>
      <c r="O540" s="2">
        <f t="shared" si="62"/>
        <v>18.170876269577146</v>
      </c>
    </row>
    <row r="541" spans="2:15" x14ac:dyDescent="0.2">
      <c r="B541" s="9">
        <v>16</v>
      </c>
      <c r="D541" s="3"/>
      <c r="F541" s="17">
        <v>2182</v>
      </c>
      <c r="G541" s="2">
        <v>2181.6680000000001</v>
      </c>
      <c r="H541" s="2">
        <v>2182.8359999999998</v>
      </c>
      <c r="I541" s="2">
        <v>2181.9810000000002</v>
      </c>
      <c r="J541" s="2">
        <v>2183.9299999999998</v>
      </c>
      <c r="L541" s="2">
        <f t="shared" si="60"/>
        <v>2182.4829999999997</v>
      </c>
      <c r="M541" s="2">
        <f t="shared" si="61"/>
        <v>2.1824829999999995</v>
      </c>
      <c r="O541" s="2">
        <f t="shared" si="62"/>
        <v>20.17329995239368</v>
      </c>
    </row>
    <row r="544" spans="2:15" x14ac:dyDescent="0.2">
      <c r="B544" s="5" t="s">
        <v>2</v>
      </c>
      <c r="D544" s="1" t="s">
        <v>182</v>
      </c>
    </row>
    <row r="546" spans="2:15" x14ac:dyDescent="0.2">
      <c r="B546" s="5" t="s">
        <v>3</v>
      </c>
      <c r="D546" t="s">
        <v>208</v>
      </c>
    </row>
    <row r="547" spans="2:15" x14ac:dyDescent="0.2">
      <c r="H547" t="s">
        <v>0</v>
      </c>
    </row>
    <row r="549" spans="2:15" x14ac:dyDescent="0.2">
      <c r="B549" s="4" t="s">
        <v>6</v>
      </c>
      <c r="F549" s="4">
        <v>1</v>
      </c>
      <c r="G549" s="4">
        <v>2</v>
      </c>
      <c r="H549" s="4">
        <v>3</v>
      </c>
      <c r="I549" s="4">
        <v>4</v>
      </c>
      <c r="J549" s="4">
        <v>5</v>
      </c>
      <c r="L549" s="4" t="s">
        <v>1</v>
      </c>
      <c r="M549" s="4" t="s">
        <v>4</v>
      </c>
      <c r="O549" s="4" t="s">
        <v>210</v>
      </c>
    </row>
    <row r="551" spans="2:15" x14ac:dyDescent="0.2">
      <c r="B551" s="9">
        <v>1</v>
      </c>
      <c r="D551" s="3"/>
      <c r="F551" s="17">
        <v>88218.991999999998</v>
      </c>
      <c r="G551" s="2">
        <v>88235.883000000002</v>
      </c>
      <c r="H551" s="2">
        <v>88166.455000000002</v>
      </c>
      <c r="I551" s="2">
        <v>88223.51</v>
      </c>
      <c r="J551" s="2">
        <v>88331.952000000005</v>
      </c>
      <c r="L551" s="2">
        <f t="shared" ref="L551:L566" si="63">SUM((F551+G551+H551+I551+J551)/5)</f>
        <v>88235.358399999997</v>
      </c>
      <c r="M551" s="2">
        <f t="shared" ref="M551:M566" si="64">SUM(L551/1000)</f>
        <v>88.235358399999996</v>
      </c>
      <c r="O551" s="2">
        <f>SUM($L551/L551)</f>
        <v>1</v>
      </c>
    </row>
    <row r="552" spans="2:15" x14ac:dyDescent="0.2">
      <c r="B552" s="9">
        <v>2</v>
      </c>
      <c r="D552" s="3"/>
      <c r="F552" s="17">
        <v>36724.178</v>
      </c>
      <c r="G552" s="2">
        <v>36707.173999999999</v>
      </c>
      <c r="H552" s="2">
        <v>36685.786999999997</v>
      </c>
      <c r="I552" s="2">
        <v>36710.097999999998</v>
      </c>
      <c r="J552" s="2">
        <v>36729.25</v>
      </c>
      <c r="L552" s="2">
        <f t="shared" si="63"/>
        <v>36711.297399999996</v>
      </c>
      <c r="M552" s="2">
        <f t="shared" si="64"/>
        <v>36.711297399999992</v>
      </c>
      <c r="O552" s="2">
        <f>SUM($L$551/L552)</f>
        <v>2.4034933290044935</v>
      </c>
    </row>
    <row r="553" spans="2:15" x14ac:dyDescent="0.2">
      <c r="B553" s="9">
        <v>3</v>
      </c>
      <c r="D553" s="3"/>
      <c r="F553" s="17">
        <v>19637.741999999998</v>
      </c>
      <c r="G553" s="2">
        <v>19628.939999999999</v>
      </c>
      <c r="H553" s="2">
        <v>19631.080999999998</v>
      </c>
      <c r="I553" s="2">
        <v>19628.964</v>
      </c>
      <c r="J553" s="2">
        <v>19628.830999999998</v>
      </c>
      <c r="L553" s="2">
        <f t="shared" si="63"/>
        <v>19631.111599999997</v>
      </c>
      <c r="M553" s="2">
        <f t="shared" si="64"/>
        <v>19.631111599999997</v>
      </c>
      <c r="O553" s="2">
        <f>SUM($L$551/L553)</f>
        <v>4.4946694918692236</v>
      </c>
    </row>
    <row r="554" spans="2:15" x14ac:dyDescent="0.2">
      <c r="B554" s="9">
        <v>4</v>
      </c>
      <c r="D554" s="3"/>
      <c r="F554" s="17">
        <v>12803.392</v>
      </c>
      <c r="G554" s="2">
        <v>12801.099</v>
      </c>
      <c r="H554" s="2">
        <v>12801.772000000001</v>
      </c>
      <c r="I554" s="2">
        <v>12803.869000000001</v>
      </c>
      <c r="J554" s="2">
        <v>12799.45</v>
      </c>
      <c r="L554" s="2">
        <f t="shared" si="63"/>
        <v>12801.916400000002</v>
      </c>
      <c r="M554" s="2">
        <f t="shared" si="64"/>
        <v>12.801916400000001</v>
      </c>
      <c r="O554" s="2">
        <f t="shared" ref="O554:O566" si="65">SUM($L$551/L554)</f>
        <v>6.8923554601559482</v>
      </c>
    </row>
    <row r="555" spans="2:15" x14ac:dyDescent="0.2">
      <c r="B555" s="9">
        <v>5</v>
      </c>
      <c r="D555" s="3"/>
      <c r="F555" s="17">
        <v>9652.3029999999999</v>
      </c>
      <c r="G555" s="2">
        <v>9651.8259999999991</v>
      </c>
      <c r="H555" s="2">
        <v>9654.1229999999996</v>
      </c>
      <c r="I555" s="2">
        <v>9654.6180000000004</v>
      </c>
      <c r="J555" s="2">
        <v>9654.7780000000002</v>
      </c>
      <c r="L555" s="2">
        <f t="shared" si="63"/>
        <v>9653.5295999999998</v>
      </c>
      <c r="M555" s="2">
        <f t="shared" si="64"/>
        <v>9.6535296000000006</v>
      </c>
      <c r="O555" s="2">
        <f t="shared" si="65"/>
        <v>9.1402173149186794</v>
      </c>
    </row>
    <row r="556" spans="2:15" x14ac:dyDescent="0.2">
      <c r="B556" s="9">
        <v>6</v>
      </c>
      <c r="D556" s="3"/>
      <c r="F556" s="17">
        <v>8360.8760000000002</v>
      </c>
      <c r="G556" s="2">
        <v>8373.8549999999996</v>
      </c>
      <c r="H556" s="2">
        <v>8361.2340000000004</v>
      </c>
      <c r="I556" s="2">
        <v>8359.5149999999994</v>
      </c>
      <c r="J556" s="2">
        <v>8363.5920000000006</v>
      </c>
      <c r="L556" s="2">
        <f t="shared" si="63"/>
        <v>8363.8143999999993</v>
      </c>
      <c r="M556" s="2">
        <f t="shared" si="64"/>
        <v>8.363814399999999</v>
      </c>
      <c r="O556" s="2">
        <f t="shared" si="65"/>
        <v>10.549655238643268</v>
      </c>
    </row>
    <row r="557" spans="2:15" x14ac:dyDescent="0.2">
      <c r="B557" s="9">
        <v>7</v>
      </c>
      <c r="D557" s="3"/>
      <c r="F557" s="17">
        <v>6059.5709999999999</v>
      </c>
      <c r="G557" s="2">
        <v>6058.982</v>
      </c>
      <c r="H557" s="2">
        <v>6060.5879999999997</v>
      </c>
      <c r="I557" s="2">
        <v>6061.3270000000002</v>
      </c>
      <c r="J557" s="2">
        <v>6064.5789999999997</v>
      </c>
      <c r="L557" s="2">
        <f t="shared" si="63"/>
        <v>6061.0093999999999</v>
      </c>
      <c r="M557" s="2">
        <f t="shared" si="64"/>
        <v>6.0610093999999997</v>
      </c>
      <c r="O557" s="2">
        <f t="shared" si="65"/>
        <v>14.557865295506719</v>
      </c>
    </row>
    <row r="558" spans="2:15" x14ac:dyDescent="0.2">
      <c r="B558" s="9">
        <v>8</v>
      </c>
      <c r="D558" s="3"/>
      <c r="F558" s="17">
        <v>5042.1689999999999</v>
      </c>
      <c r="G558" s="2">
        <v>5045.9859999999999</v>
      </c>
      <c r="H558" s="2">
        <v>5041.4889999999996</v>
      </c>
      <c r="I558" s="2">
        <v>5041.0950000000003</v>
      </c>
      <c r="J558" s="2">
        <v>5041.0640000000003</v>
      </c>
      <c r="L558" s="2">
        <f t="shared" si="63"/>
        <v>5042.3606</v>
      </c>
      <c r="M558" s="2">
        <f t="shared" si="64"/>
        <v>5.0423606000000003</v>
      </c>
      <c r="O558" s="2">
        <f t="shared" si="65"/>
        <v>17.498819580654345</v>
      </c>
    </row>
    <row r="559" spans="2:15" x14ac:dyDescent="0.2">
      <c r="B559" s="9">
        <v>9</v>
      </c>
      <c r="D559" s="3"/>
      <c r="F559" s="17">
        <v>4501.2849999999999</v>
      </c>
      <c r="G559" s="2">
        <v>4497.5420000000004</v>
      </c>
      <c r="H559" s="2">
        <v>4499.915</v>
      </c>
      <c r="I559" s="2">
        <v>4498.598</v>
      </c>
      <c r="J559" s="2">
        <v>4501.8490000000002</v>
      </c>
      <c r="L559" s="2">
        <f t="shared" si="63"/>
        <v>4499.8378000000012</v>
      </c>
      <c r="M559" s="2">
        <f t="shared" si="64"/>
        <v>4.4998378000000008</v>
      </c>
      <c r="O559" s="2">
        <f t="shared" si="65"/>
        <v>19.608564202025232</v>
      </c>
    </row>
    <row r="560" spans="2:15" x14ac:dyDescent="0.2">
      <c r="B560" s="9">
        <v>10</v>
      </c>
      <c r="D560" s="3"/>
      <c r="F560" s="17">
        <v>4004.1970000000001</v>
      </c>
      <c r="G560" s="2">
        <v>4004.44</v>
      </c>
      <c r="H560" s="2">
        <v>4004.8339999999998</v>
      </c>
      <c r="I560" s="2">
        <v>4003.31</v>
      </c>
      <c r="J560" s="2">
        <v>4002.8609999999999</v>
      </c>
      <c r="L560" s="2">
        <f t="shared" si="63"/>
        <v>4003.9283999999998</v>
      </c>
      <c r="M560" s="2">
        <f t="shared" si="64"/>
        <v>4.0039283999999995</v>
      </c>
      <c r="O560" s="2">
        <f t="shared" si="65"/>
        <v>22.037196868955</v>
      </c>
    </row>
    <row r="561" spans="2:15" x14ac:dyDescent="0.2">
      <c r="B561" s="9">
        <v>11</v>
      </c>
      <c r="D561" s="3"/>
      <c r="F561" s="17">
        <v>3689.27</v>
      </c>
      <c r="G561" s="2">
        <v>3689.8029999999999</v>
      </c>
      <c r="H561" s="2">
        <v>3689.8159999999998</v>
      </c>
      <c r="I561" s="2">
        <v>3689.3919999999998</v>
      </c>
      <c r="J561" s="2">
        <v>3689.1460000000002</v>
      </c>
      <c r="L561" s="2">
        <f t="shared" si="63"/>
        <v>3689.4854</v>
      </c>
      <c r="M561" s="2">
        <f t="shared" si="64"/>
        <v>3.6894854000000001</v>
      </c>
      <c r="O561" s="2">
        <f t="shared" si="65"/>
        <v>23.915356434260453</v>
      </c>
    </row>
    <row r="562" spans="2:15" x14ac:dyDescent="0.2">
      <c r="B562" s="9">
        <v>12</v>
      </c>
      <c r="D562" s="3"/>
      <c r="F562" s="17">
        <v>3419.7759999999998</v>
      </c>
      <c r="G562" s="2">
        <v>3418.5790000000002</v>
      </c>
      <c r="H562" s="2">
        <v>3419.1390000000001</v>
      </c>
      <c r="I562" s="2">
        <v>3418.7939999999999</v>
      </c>
      <c r="J562" s="2">
        <v>3419.2150000000001</v>
      </c>
      <c r="L562" s="2">
        <f t="shared" si="63"/>
        <v>3419.1005999999993</v>
      </c>
      <c r="M562" s="2">
        <f t="shared" si="64"/>
        <v>3.4191005999999993</v>
      </c>
      <c r="O562" s="2">
        <f t="shared" si="65"/>
        <v>25.806599080471635</v>
      </c>
    </row>
    <row r="563" spans="2:15" x14ac:dyDescent="0.2">
      <c r="B563" s="9">
        <v>13</v>
      </c>
      <c r="D563" s="3"/>
      <c r="F563" s="17">
        <v>3285.2260000000001</v>
      </c>
      <c r="G563" s="2">
        <v>3285.904</v>
      </c>
      <c r="H563" s="2">
        <v>3283.6149999999998</v>
      </c>
      <c r="I563" s="2">
        <v>3284.48</v>
      </c>
      <c r="J563" s="2">
        <v>3285.085</v>
      </c>
      <c r="L563" s="2">
        <f t="shared" si="63"/>
        <v>3284.8619999999996</v>
      </c>
      <c r="M563" s="2">
        <f t="shared" si="64"/>
        <v>3.2848619999999995</v>
      </c>
      <c r="O563" s="2">
        <f t="shared" si="65"/>
        <v>26.861207076583433</v>
      </c>
    </row>
    <row r="564" spans="2:15" x14ac:dyDescent="0.2">
      <c r="B564" s="9">
        <v>14</v>
      </c>
      <c r="D564" s="3"/>
      <c r="F564" s="17">
        <v>2876.5059999999999</v>
      </c>
      <c r="G564" s="2">
        <v>2876.1979999999999</v>
      </c>
      <c r="H564" s="2">
        <v>2879.3310000000001</v>
      </c>
      <c r="I564" s="2">
        <v>2877.5830000000001</v>
      </c>
      <c r="J564" s="2">
        <v>2875.7040000000002</v>
      </c>
      <c r="L564" s="2">
        <f t="shared" si="63"/>
        <v>2877.0644000000002</v>
      </c>
      <c r="M564" s="2">
        <f t="shared" si="64"/>
        <v>2.8770644000000001</v>
      </c>
      <c r="O564" s="2">
        <f t="shared" si="65"/>
        <v>30.668537833216384</v>
      </c>
    </row>
    <row r="565" spans="2:15" x14ac:dyDescent="0.2">
      <c r="B565" s="9">
        <v>15</v>
      </c>
      <c r="D565" s="3"/>
      <c r="F565" s="17">
        <v>2811.1329999999998</v>
      </c>
      <c r="G565" s="2">
        <v>2809.69</v>
      </c>
      <c r="H565" s="2">
        <v>2809.5630000000001</v>
      </c>
      <c r="I565" s="2">
        <v>2809.2840000000001</v>
      </c>
      <c r="J565" s="2">
        <v>2808.828</v>
      </c>
      <c r="L565" s="2">
        <f t="shared" si="63"/>
        <v>2809.6995999999999</v>
      </c>
      <c r="M565" s="2">
        <f t="shared" si="64"/>
        <v>2.8096996000000001</v>
      </c>
      <c r="O565" s="2">
        <f t="shared" si="65"/>
        <v>31.403840609864485</v>
      </c>
    </row>
    <row r="566" spans="2:15" x14ac:dyDescent="0.2">
      <c r="B566" s="9">
        <v>16</v>
      </c>
      <c r="D566" s="3"/>
      <c r="F566" s="17">
        <v>2552.3310000000001</v>
      </c>
      <c r="G566" s="2">
        <v>2552.857</v>
      </c>
      <c r="H566" s="2">
        <v>2552.1109999999999</v>
      </c>
      <c r="I566" s="2">
        <v>2554.4969999999998</v>
      </c>
      <c r="J566" s="2">
        <v>2553.1309999999999</v>
      </c>
      <c r="L566" s="2">
        <f t="shared" si="63"/>
        <v>2552.9854</v>
      </c>
      <c r="M566" s="2">
        <f t="shared" si="64"/>
        <v>2.5529853999999998</v>
      </c>
      <c r="O566" s="2">
        <f t="shared" si="65"/>
        <v>34.56163846452079</v>
      </c>
    </row>
    <row r="567" spans="2:15" x14ac:dyDescent="0.2">
      <c r="F567" s="7"/>
      <c r="G567" s="2"/>
      <c r="H567" s="2"/>
      <c r="I567" s="2"/>
      <c r="J567" s="2"/>
      <c r="L567" s="2"/>
      <c r="M567" s="2"/>
    </row>
    <row r="568" spans="2:15" x14ac:dyDescent="0.2">
      <c r="F568" s="7"/>
      <c r="G568" s="2"/>
      <c r="H568" s="2"/>
      <c r="I568" s="2"/>
      <c r="J568" s="2"/>
      <c r="L568" s="2"/>
      <c r="M568" s="2"/>
    </row>
    <row r="569" spans="2:15" x14ac:dyDescent="0.2">
      <c r="F569" s="7"/>
      <c r="G569" s="2"/>
      <c r="H569" s="2"/>
      <c r="I569" s="2"/>
      <c r="J569" s="2"/>
      <c r="L569" s="2"/>
      <c r="M569" s="2"/>
    </row>
    <row r="570" spans="2:15" x14ac:dyDescent="0.2">
      <c r="F570" s="7"/>
      <c r="G570" s="2"/>
      <c r="H570" s="2"/>
      <c r="I570" s="2"/>
      <c r="J570" s="2"/>
      <c r="L570" s="2"/>
      <c r="M570" s="2"/>
    </row>
    <row r="571" spans="2:15" x14ac:dyDescent="0.2">
      <c r="F571" s="7"/>
      <c r="G571" s="2"/>
      <c r="H571" s="2"/>
      <c r="I571" s="2"/>
      <c r="J571" s="2"/>
      <c r="L571" s="2"/>
      <c r="M571" s="2"/>
    </row>
    <row r="572" spans="2:15" x14ac:dyDescent="0.2">
      <c r="F572" s="7"/>
      <c r="G572" s="2"/>
      <c r="H572" s="2"/>
      <c r="I572" s="2"/>
      <c r="J572" s="2"/>
      <c r="L572" s="2"/>
      <c r="M572" s="2"/>
    </row>
    <row r="573" spans="2:15" x14ac:dyDescent="0.2">
      <c r="F573" s="7"/>
      <c r="G573" s="2"/>
      <c r="H573" s="2"/>
      <c r="I573" s="2"/>
      <c r="J573" s="2"/>
      <c r="L573" s="2"/>
      <c r="M573" s="2"/>
    </row>
    <row r="574" spans="2:15" x14ac:dyDescent="0.2">
      <c r="F574" s="7"/>
      <c r="G574" s="2"/>
      <c r="H574" s="2"/>
      <c r="I574" s="2"/>
      <c r="J574" s="2"/>
      <c r="L574" s="2"/>
      <c r="M574" s="2"/>
    </row>
    <row r="575" spans="2:15" x14ac:dyDescent="0.2">
      <c r="F575" s="7"/>
      <c r="G575" s="2"/>
      <c r="H575" s="2"/>
      <c r="I575" s="2"/>
      <c r="J575" s="2"/>
      <c r="L575" s="2"/>
      <c r="M575" s="2"/>
    </row>
    <row r="576" spans="2:15" x14ac:dyDescent="0.2">
      <c r="F576" s="7"/>
      <c r="G576" s="2"/>
      <c r="H576" s="2"/>
      <c r="I576" s="2"/>
      <c r="J576" s="2"/>
      <c r="L576" s="2"/>
      <c r="M576" s="2"/>
    </row>
    <row r="577" spans="2:15" x14ac:dyDescent="0.2">
      <c r="B577" s="5" t="s">
        <v>2</v>
      </c>
      <c r="D577" s="1" t="s">
        <v>73</v>
      </c>
    </row>
    <row r="579" spans="2:15" x14ac:dyDescent="0.2">
      <c r="B579" s="5" t="s">
        <v>3</v>
      </c>
      <c r="D579" t="s">
        <v>75</v>
      </c>
    </row>
    <row r="580" spans="2:15" x14ac:dyDescent="0.2">
      <c r="H580" t="s">
        <v>0</v>
      </c>
    </row>
    <row r="582" spans="2:15" x14ac:dyDescent="0.2">
      <c r="B582" s="4" t="s">
        <v>6</v>
      </c>
      <c r="F582" s="4">
        <v>1</v>
      </c>
      <c r="G582" s="4">
        <v>2</v>
      </c>
      <c r="H582" s="4">
        <v>3</v>
      </c>
      <c r="I582" s="4">
        <v>4</v>
      </c>
      <c r="J582" s="4">
        <v>5</v>
      </c>
      <c r="L582" s="4" t="s">
        <v>1</v>
      </c>
      <c r="M582" s="4" t="s">
        <v>4</v>
      </c>
      <c r="O582" s="4" t="s">
        <v>210</v>
      </c>
    </row>
    <row r="584" spans="2:15" x14ac:dyDescent="0.2">
      <c r="B584" s="9">
        <v>1</v>
      </c>
      <c r="D584" s="3"/>
      <c r="F584" s="17">
        <v>19551.179</v>
      </c>
      <c r="G584" s="2">
        <v>19567.309000000001</v>
      </c>
      <c r="H584" s="2">
        <v>19556.223000000002</v>
      </c>
      <c r="I584" s="2">
        <v>19557.822</v>
      </c>
      <c r="J584" s="2">
        <v>19554.112000000001</v>
      </c>
      <c r="L584" s="2">
        <f t="shared" ref="L584:L599" si="66">SUM((F584+G584+H584+I584+J584)/5)</f>
        <v>19557.328999999998</v>
      </c>
      <c r="M584" s="2">
        <f t="shared" ref="M584:M599" si="67">SUM(L584/1000)</f>
        <v>19.557328999999999</v>
      </c>
      <c r="O584" s="2">
        <f>SUM($L584/L584)</f>
        <v>1</v>
      </c>
    </row>
    <row r="585" spans="2:15" x14ac:dyDescent="0.2">
      <c r="B585" s="9">
        <v>2</v>
      </c>
      <c r="D585" s="3"/>
      <c r="F585" s="17">
        <v>14034.767</v>
      </c>
      <c r="G585" s="2">
        <v>14034.886</v>
      </c>
      <c r="H585" s="2">
        <v>14037.154</v>
      </c>
      <c r="I585" s="2">
        <v>14032.013000000001</v>
      </c>
      <c r="J585" s="2">
        <v>14031.365</v>
      </c>
      <c r="L585" s="2">
        <f t="shared" si="66"/>
        <v>14034.037</v>
      </c>
      <c r="M585" s="2">
        <f t="shared" si="67"/>
        <v>14.034037</v>
      </c>
      <c r="O585" s="2">
        <f>SUM($L$584/L585)</f>
        <v>1.3935640186783032</v>
      </c>
    </row>
    <row r="586" spans="2:15" x14ac:dyDescent="0.2">
      <c r="B586" s="9">
        <v>3</v>
      </c>
      <c r="D586" s="3"/>
      <c r="F586" s="17">
        <v>4339.6899999999996</v>
      </c>
      <c r="G586" s="2">
        <v>4341.5730000000003</v>
      </c>
      <c r="H586" s="2">
        <v>4340.3310000000001</v>
      </c>
      <c r="I586" s="2">
        <v>4341.2250000000004</v>
      </c>
      <c r="J586" s="2">
        <v>4339.8410000000003</v>
      </c>
      <c r="L586" s="2">
        <f t="shared" si="66"/>
        <v>4340.5320000000002</v>
      </c>
      <c r="M586" s="2">
        <f t="shared" si="67"/>
        <v>4.3405320000000005</v>
      </c>
      <c r="O586" s="2">
        <f>SUM($L$584/L586)</f>
        <v>4.5057446875175664</v>
      </c>
    </row>
    <row r="587" spans="2:15" x14ac:dyDescent="0.2">
      <c r="B587" s="9">
        <v>4</v>
      </c>
      <c r="D587" s="3"/>
      <c r="F587" s="17">
        <v>4482.0590000000002</v>
      </c>
      <c r="G587" s="2">
        <v>4483.933</v>
      </c>
      <c r="H587" s="2">
        <v>4482.57</v>
      </c>
      <c r="I587" s="2">
        <v>4482.3530000000001</v>
      </c>
      <c r="J587" s="2">
        <v>4483.5050000000001</v>
      </c>
      <c r="L587" s="2">
        <f t="shared" si="66"/>
        <v>4482.884</v>
      </c>
      <c r="M587" s="2">
        <f t="shared" si="67"/>
        <v>4.4828840000000003</v>
      </c>
      <c r="O587" s="2">
        <f t="shared" ref="O587:O599" si="68">SUM($L$584/L587)</f>
        <v>4.3626667564897952</v>
      </c>
    </row>
    <row r="588" spans="2:15" x14ac:dyDescent="0.2">
      <c r="B588" s="9">
        <v>5</v>
      </c>
      <c r="D588" s="3"/>
      <c r="F588" s="17">
        <v>4507.5320000000002</v>
      </c>
      <c r="G588" s="2">
        <v>4507.5010000000002</v>
      </c>
      <c r="H588" s="2">
        <v>4504.9219999999996</v>
      </c>
      <c r="I588" s="2">
        <v>4505.78</v>
      </c>
      <c r="J588" s="2">
        <v>4507.6149999999998</v>
      </c>
      <c r="L588" s="2">
        <f t="shared" si="66"/>
        <v>4506.67</v>
      </c>
      <c r="M588" s="2">
        <f t="shared" si="67"/>
        <v>4.5066699999999997</v>
      </c>
      <c r="O588" s="2">
        <f t="shared" si="68"/>
        <v>4.3396407990822485</v>
      </c>
    </row>
    <row r="589" spans="2:15" x14ac:dyDescent="0.2">
      <c r="B589" s="9">
        <v>6</v>
      </c>
      <c r="D589" s="3"/>
      <c r="F589" s="17">
        <v>4609.2920000000004</v>
      </c>
      <c r="G589" s="2">
        <v>4609.7659999999996</v>
      </c>
      <c r="H589" s="2">
        <v>4609.0820000000003</v>
      </c>
      <c r="I589" s="2">
        <v>4609.4009999999998</v>
      </c>
      <c r="J589" s="2">
        <v>4609.116</v>
      </c>
      <c r="L589" s="2">
        <f t="shared" si="66"/>
        <v>4609.3314</v>
      </c>
      <c r="M589" s="2">
        <f t="shared" si="67"/>
        <v>4.6093314000000003</v>
      </c>
      <c r="O589" s="2">
        <f t="shared" si="68"/>
        <v>4.2429860868758533</v>
      </c>
    </row>
    <row r="590" spans="2:15" x14ac:dyDescent="0.2">
      <c r="B590" s="9">
        <v>7</v>
      </c>
      <c r="D590" s="3"/>
      <c r="F590" s="17">
        <v>2891.1750000000002</v>
      </c>
      <c r="G590" s="2">
        <v>2890.82</v>
      </c>
      <c r="H590" s="2">
        <v>2890.42</v>
      </c>
      <c r="I590" s="2">
        <v>2889.6019999999999</v>
      </c>
      <c r="J590" s="2">
        <v>2890.4690000000001</v>
      </c>
      <c r="L590" s="2">
        <f t="shared" si="66"/>
        <v>2890.4972000000002</v>
      </c>
      <c r="M590" s="2">
        <f t="shared" si="67"/>
        <v>2.8904972000000004</v>
      </c>
      <c r="O590" s="2">
        <f t="shared" si="68"/>
        <v>6.7660778221822859</v>
      </c>
    </row>
    <row r="591" spans="2:15" x14ac:dyDescent="0.2">
      <c r="B591" s="9">
        <v>8</v>
      </c>
      <c r="D591" s="3"/>
      <c r="F591" s="17">
        <v>2957.7150000000001</v>
      </c>
      <c r="G591" s="2">
        <v>2958.6280000000002</v>
      </c>
      <c r="H591" s="2">
        <v>2958.8629999999998</v>
      </c>
      <c r="I591" s="2">
        <v>2959.558</v>
      </c>
      <c r="J591" s="2">
        <v>2958.1579999999999</v>
      </c>
      <c r="L591" s="2">
        <f t="shared" si="66"/>
        <v>2958.5843999999997</v>
      </c>
      <c r="M591" s="2">
        <f t="shared" si="67"/>
        <v>2.9585843999999999</v>
      </c>
      <c r="O591" s="2">
        <f t="shared" si="68"/>
        <v>6.6103671066473551</v>
      </c>
    </row>
    <row r="592" spans="2:15" x14ac:dyDescent="0.2">
      <c r="B592" s="9">
        <v>9</v>
      </c>
      <c r="D592" s="3"/>
      <c r="F592" s="17">
        <v>2711.3980000000001</v>
      </c>
      <c r="G592" s="2">
        <v>2710.7979999999998</v>
      </c>
      <c r="H592" s="2">
        <v>2710.7109999999998</v>
      </c>
      <c r="I592" s="2">
        <v>2711.8139999999999</v>
      </c>
      <c r="J592" s="2">
        <v>2710.415</v>
      </c>
      <c r="L592" s="2">
        <f t="shared" si="66"/>
        <v>2711.0271999999995</v>
      </c>
      <c r="M592" s="2">
        <f t="shared" si="67"/>
        <v>2.7110271999999997</v>
      </c>
      <c r="O592" s="2">
        <f t="shared" si="68"/>
        <v>7.2139921724134677</v>
      </c>
    </row>
    <row r="593" spans="2:15" x14ac:dyDescent="0.2">
      <c r="B593" s="9">
        <v>10</v>
      </c>
      <c r="D593" s="3"/>
      <c r="F593" s="17">
        <v>2037.3489999999999</v>
      </c>
      <c r="G593" s="2">
        <v>2037.24</v>
      </c>
      <c r="H593" s="2">
        <v>2041.4939999999999</v>
      </c>
      <c r="I593" s="2">
        <v>2037.4860000000001</v>
      </c>
      <c r="J593" s="2">
        <v>2037.7059999999999</v>
      </c>
      <c r="L593" s="2">
        <f t="shared" si="66"/>
        <v>2038.2549999999999</v>
      </c>
      <c r="M593" s="2">
        <f t="shared" si="67"/>
        <v>2.0382549999999999</v>
      </c>
      <c r="O593" s="2">
        <f t="shared" si="68"/>
        <v>9.5951335824025943</v>
      </c>
    </row>
    <row r="594" spans="2:15" x14ac:dyDescent="0.2">
      <c r="B594" s="9">
        <v>11</v>
      </c>
      <c r="D594" s="3"/>
      <c r="F594" s="17">
        <v>2044.875</v>
      </c>
      <c r="G594" s="2">
        <v>2044.7850000000001</v>
      </c>
      <c r="H594" s="2">
        <v>2044.1880000000001</v>
      </c>
      <c r="I594" s="2">
        <v>2044.771</v>
      </c>
      <c r="J594" s="2">
        <v>2043.538</v>
      </c>
      <c r="L594" s="2">
        <f t="shared" si="66"/>
        <v>2044.4313999999999</v>
      </c>
      <c r="M594" s="2">
        <f t="shared" si="67"/>
        <v>2.0444314000000001</v>
      </c>
      <c r="O594" s="2">
        <f t="shared" si="68"/>
        <v>9.566145873126386</v>
      </c>
    </row>
    <row r="595" spans="2:15" x14ac:dyDescent="0.2">
      <c r="B595" s="9">
        <v>12</v>
      </c>
      <c r="D595" s="3"/>
      <c r="F595" s="17">
        <v>1958.7729999999999</v>
      </c>
      <c r="G595" s="2">
        <v>1958.9680000000001</v>
      </c>
      <c r="H595" s="2">
        <v>1958.799</v>
      </c>
      <c r="I595" s="2">
        <v>1960.5050000000001</v>
      </c>
      <c r="J595" s="2">
        <v>1959.32</v>
      </c>
      <c r="L595" s="2">
        <f t="shared" si="66"/>
        <v>1959.2729999999999</v>
      </c>
      <c r="M595" s="2">
        <f t="shared" si="67"/>
        <v>1.9592729999999998</v>
      </c>
      <c r="O595" s="2">
        <f t="shared" si="68"/>
        <v>9.9819315633911145</v>
      </c>
    </row>
    <row r="596" spans="2:15" x14ac:dyDescent="0.2">
      <c r="B596" s="9">
        <v>13</v>
      </c>
      <c r="D596" s="3"/>
      <c r="F596" s="17">
        <v>1856.1859999999999</v>
      </c>
      <c r="G596" s="2">
        <v>1855.15</v>
      </c>
      <c r="H596" s="2">
        <v>1855.885</v>
      </c>
      <c r="I596" s="2">
        <v>1854.8610000000001</v>
      </c>
      <c r="J596" s="2">
        <v>1854.4280000000001</v>
      </c>
      <c r="L596" s="2">
        <f t="shared" si="66"/>
        <v>1855.3020000000001</v>
      </c>
      <c r="M596" s="2">
        <f t="shared" si="67"/>
        <v>1.8553020000000002</v>
      </c>
      <c r="O596" s="2">
        <f t="shared" si="68"/>
        <v>10.541318340625944</v>
      </c>
    </row>
    <row r="597" spans="2:15" x14ac:dyDescent="0.2">
      <c r="B597" s="9">
        <v>14</v>
      </c>
      <c r="D597" s="3"/>
      <c r="F597" s="17">
        <v>1450.8979999999999</v>
      </c>
      <c r="G597" s="2">
        <v>1450.1769999999999</v>
      </c>
      <c r="H597" s="2">
        <v>1449.98</v>
      </c>
      <c r="I597" s="2">
        <v>1449.26</v>
      </c>
      <c r="J597" s="2">
        <v>1450.3789999999999</v>
      </c>
      <c r="L597" s="2">
        <f t="shared" si="66"/>
        <v>1450.1388000000002</v>
      </c>
      <c r="M597" s="2">
        <f t="shared" si="67"/>
        <v>1.4501388000000002</v>
      </c>
      <c r="O597" s="2">
        <f t="shared" si="68"/>
        <v>13.486522117744864</v>
      </c>
    </row>
    <row r="598" spans="2:15" x14ac:dyDescent="0.2">
      <c r="B598" s="9">
        <v>15</v>
      </c>
      <c r="D598" s="3"/>
      <c r="F598" s="17">
        <v>1394.4839999999999</v>
      </c>
      <c r="G598" s="2">
        <v>1394.028</v>
      </c>
      <c r="H598" s="2">
        <v>1393.6849999999999</v>
      </c>
      <c r="I598" s="2">
        <v>1395.6310000000001</v>
      </c>
      <c r="J598" s="2">
        <v>1394.432</v>
      </c>
      <c r="L598" s="2">
        <f t="shared" si="66"/>
        <v>1394.452</v>
      </c>
      <c r="M598" s="2">
        <f t="shared" si="67"/>
        <v>1.394452</v>
      </c>
      <c r="O598" s="2">
        <f t="shared" si="68"/>
        <v>14.025100182724108</v>
      </c>
    </row>
    <row r="599" spans="2:15" x14ac:dyDescent="0.2">
      <c r="B599" s="9">
        <v>16</v>
      </c>
      <c r="D599" s="3"/>
      <c r="F599" s="17">
        <v>1470.328</v>
      </c>
      <c r="G599" s="2">
        <v>1470.2429999999999</v>
      </c>
      <c r="H599" s="2">
        <v>1470.0709999999999</v>
      </c>
      <c r="I599" s="2">
        <v>1471.3610000000001</v>
      </c>
      <c r="J599" s="2">
        <v>1469.9179999999999</v>
      </c>
      <c r="L599" s="2">
        <f t="shared" si="66"/>
        <v>1470.3842</v>
      </c>
      <c r="M599" s="2">
        <f t="shared" si="67"/>
        <v>1.4703842</v>
      </c>
      <c r="O599" s="2">
        <f t="shared" si="68"/>
        <v>13.300829130236844</v>
      </c>
    </row>
    <row r="600" spans="2:15" x14ac:dyDescent="0.2">
      <c r="B600" s="3"/>
      <c r="D600" s="3"/>
      <c r="F600" s="7"/>
      <c r="G600" s="7"/>
      <c r="H600" s="7"/>
      <c r="I600" s="7"/>
      <c r="J600" s="2"/>
      <c r="L600" s="2"/>
      <c r="M600" s="2"/>
    </row>
    <row r="601" spans="2:15" x14ac:dyDescent="0.2">
      <c r="B601" s="3"/>
      <c r="D601" s="3"/>
      <c r="F601" s="7"/>
      <c r="G601" s="7"/>
      <c r="H601" s="7"/>
      <c r="I601" s="7"/>
      <c r="J601" s="2"/>
      <c r="L601" s="2"/>
      <c r="M601" s="2"/>
    </row>
    <row r="602" spans="2:15" x14ac:dyDescent="0.2">
      <c r="B602" s="5" t="s">
        <v>2</v>
      </c>
      <c r="D602" s="1" t="s">
        <v>74</v>
      </c>
    </row>
    <row r="604" spans="2:15" x14ac:dyDescent="0.2">
      <c r="B604" s="5" t="s">
        <v>3</v>
      </c>
      <c r="D604" t="s">
        <v>76</v>
      </c>
    </row>
    <row r="605" spans="2:15" x14ac:dyDescent="0.2">
      <c r="H605" t="s">
        <v>0</v>
      </c>
    </row>
    <row r="607" spans="2:15" x14ac:dyDescent="0.2">
      <c r="B607" s="4" t="s">
        <v>6</v>
      </c>
      <c r="F607" s="4">
        <v>1</v>
      </c>
      <c r="G607" s="4">
        <v>2</v>
      </c>
      <c r="H607" s="4">
        <v>3</v>
      </c>
      <c r="I607" s="4">
        <v>4</v>
      </c>
      <c r="J607" s="4">
        <v>5</v>
      </c>
      <c r="L607" s="4" t="s">
        <v>1</v>
      </c>
      <c r="M607" s="4" t="s">
        <v>4</v>
      </c>
      <c r="O607" s="4" t="s">
        <v>210</v>
      </c>
    </row>
    <row r="609" spans="2:15" x14ac:dyDescent="0.2">
      <c r="B609" s="9">
        <v>1</v>
      </c>
      <c r="D609" s="3"/>
      <c r="F609" s="17">
        <v>22312.330999999998</v>
      </c>
      <c r="G609" s="2">
        <v>22319.107</v>
      </c>
      <c r="H609" s="2">
        <v>22324.880000000001</v>
      </c>
      <c r="I609" s="2">
        <v>22316.44</v>
      </c>
      <c r="J609" s="2">
        <v>22307.456999999999</v>
      </c>
      <c r="L609" s="2">
        <f t="shared" ref="L609:L624" si="69">SUM((F609+G609+H609+I609+J609)/5)</f>
        <v>22316.042999999998</v>
      </c>
      <c r="M609" s="2">
        <f t="shared" ref="M609:M624" si="70">SUM(L609/1000)</f>
        <v>22.316042999999997</v>
      </c>
      <c r="O609" s="2">
        <f>SUM($L609/L609)</f>
        <v>1</v>
      </c>
    </row>
    <row r="610" spans="2:15" x14ac:dyDescent="0.2">
      <c r="B610" s="9">
        <v>2</v>
      </c>
      <c r="D610" s="3"/>
      <c r="F610" s="17">
        <v>20342.182000000001</v>
      </c>
      <c r="G610" s="2">
        <v>20341.628000000001</v>
      </c>
      <c r="H610" s="2">
        <v>20349.416000000001</v>
      </c>
      <c r="I610" s="2">
        <v>20338.235000000001</v>
      </c>
      <c r="J610" s="2">
        <v>20343.260999999999</v>
      </c>
      <c r="L610" s="2">
        <f t="shared" si="69"/>
        <v>20342.9444</v>
      </c>
      <c r="M610" s="2">
        <f t="shared" si="70"/>
        <v>20.3429444</v>
      </c>
      <c r="O610" s="2">
        <f>SUM($L$609/L610)</f>
        <v>1.0969917904312807</v>
      </c>
    </row>
    <row r="611" spans="2:15" x14ac:dyDescent="0.2">
      <c r="B611" s="9">
        <v>3</v>
      </c>
      <c r="D611" s="3"/>
      <c r="F611" s="17">
        <v>10021.700000000001</v>
      </c>
      <c r="G611" s="2">
        <v>10022.183000000001</v>
      </c>
      <c r="H611" s="2">
        <v>10013.929</v>
      </c>
      <c r="I611" s="2">
        <v>10018.929</v>
      </c>
      <c r="J611" s="2">
        <v>10018.323</v>
      </c>
      <c r="L611" s="2">
        <f t="shared" si="69"/>
        <v>10019.0128</v>
      </c>
      <c r="M611" s="2">
        <f t="shared" si="70"/>
        <v>10.0190128</v>
      </c>
      <c r="O611" s="2">
        <f>SUM($L$609/L611)</f>
        <v>2.2273694470177738</v>
      </c>
    </row>
    <row r="612" spans="2:15" x14ac:dyDescent="0.2">
      <c r="B612" s="9">
        <v>4</v>
      </c>
      <c r="D612" s="3"/>
      <c r="F612" s="17">
        <v>8312.2090000000007</v>
      </c>
      <c r="G612" s="2">
        <v>8313.3340000000007</v>
      </c>
      <c r="H612" s="2">
        <v>8308.9069999999992</v>
      </c>
      <c r="I612" s="2">
        <v>8314.4989999999998</v>
      </c>
      <c r="J612" s="2">
        <v>8313.107</v>
      </c>
      <c r="L612" s="2">
        <f t="shared" si="69"/>
        <v>8312.4111999999986</v>
      </c>
      <c r="M612" s="2">
        <f t="shared" si="70"/>
        <v>8.3124111999999979</v>
      </c>
      <c r="O612" s="2">
        <f t="shared" ref="O612:O624" si="71">SUM($L$609/L612)</f>
        <v>2.6846654313732699</v>
      </c>
    </row>
    <row r="613" spans="2:15" x14ac:dyDescent="0.2">
      <c r="B613" s="9">
        <v>5</v>
      </c>
      <c r="D613" s="3"/>
      <c r="F613" s="17">
        <v>6854.723</v>
      </c>
      <c r="G613" s="2">
        <v>6859.817</v>
      </c>
      <c r="H613" s="2">
        <v>6855.8969999999999</v>
      </c>
      <c r="I613" s="2">
        <v>6858.0950000000003</v>
      </c>
      <c r="J613" s="2">
        <v>6855.2380000000003</v>
      </c>
      <c r="L613" s="2">
        <f t="shared" si="69"/>
        <v>6856.7540000000008</v>
      </c>
      <c r="M613" s="2">
        <f t="shared" si="70"/>
        <v>6.8567540000000005</v>
      </c>
      <c r="O613" s="2">
        <f t="shared" si="71"/>
        <v>3.2546075008670274</v>
      </c>
    </row>
    <row r="614" spans="2:15" x14ac:dyDescent="0.2">
      <c r="B614" s="9">
        <v>6</v>
      </c>
      <c r="D614" s="3"/>
      <c r="F614" s="17">
        <v>2976.07</v>
      </c>
      <c r="G614" s="2">
        <v>2974.3359999999998</v>
      </c>
      <c r="H614" s="2">
        <v>2975.6590000000001</v>
      </c>
      <c r="I614" s="2">
        <v>2975.1460000000002</v>
      </c>
      <c r="J614" s="2">
        <v>2974.9760000000001</v>
      </c>
      <c r="L614" s="2">
        <f t="shared" si="69"/>
        <v>2975.2374000000004</v>
      </c>
      <c r="M614" s="2">
        <f t="shared" si="70"/>
        <v>2.9752374000000006</v>
      </c>
      <c r="O614" s="2">
        <f t="shared" si="71"/>
        <v>7.5005923897030851</v>
      </c>
    </row>
    <row r="615" spans="2:15" x14ac:dyDescent="0.2">
      <c r="B615" s="9">
        <v>7</v>
      </c>
      <c r="D615" s="3"/>
      <c r="F615" s="17">
        <v>2507.02</v>
      </c>
      <c r="G615" s="2">
        <v>2507.6019999999999</v>
      </c>
      <c r="H615" s="2">
        <v>2506.7620000000002</v>
      </c>
      <c r="I615" s="2">
        <v>2506.6480000000001</v>
      </c>
      <c r="J615" s="2">
        <v>2506.87</v>
      </c>
      <c r="L615" s="2">
        <f t="shared" si="69"/>
        <v>2506.9803999999995</v>
      </c>
      <c r="M615" s="2">
        <f t="shared" si="70"/>
        <v>2.5069803999999993</v>
      </c>
      <c r="O615" s="2">
        <f t="shared" si="71"/>
        <v>8.9015626129346686</v>
      </c>
    </row>
    <row r="616" spans="2:15" x14ac:dyDescent="0.2">
      <c r="B616" s="9">
        <v>8</v>
      </c>
      <c r="D616" s="3"/>
      <c r="F616" s="17">
        <v>2040.1389999999999</v>
      </c>
      <c r="G616" s="2">
        <v>2041.652</v>
      </c>
      <c r="H616" s="2">
        <v>2039.9290000000001</v>
      </c>
      <c r="I616" s="2">
        <v>2039.703</v>
      </c>
      <c r="J616" s="2">
        <v>2040.605</v>
      </c>
      <c r="L616" s="2">
        <f t="shared" si="69"/>
        <v>2040.4056</v>
      </c>
      <c r="M616" s="2">
        <f t="shared" si="70"/>
        <v>2.0404056000000002</v>
      </c>
      <c r="O616" s="2">
        <f t="shared" si="71"/>
        <v>10.937062219394026</v>
      </c>
    </row>
    <row r="617" spans="2:15" x14ac:dyDescent="0.2">
      <c r="B617" s="9">
        <v>9</v>
      </c>
      <c r="D617" s="3"/>
      <c r="F617" s="17">
        <v>1994.354</v>
      </c>
      <c r="G617" s="2">
        <v>1993.0039999999999</v>
      </c>
      <c r="H617" s="2">
        <v>1992.3440000000001</v>
      </c>
      <c r="I617" s="2">
        <v>1992.6759999999999</v>
      </c>
      <c r="J617" s="2">
        <v>1992.9179999999999</v>
      </c>
      <c r="L617" s="2">
        <f t="shared" si="69"/>
        <v>1993.0592000000001</v>
      </c>
      <c r="M617" s="2">
        <f t="shared" si="70"/>
        <v>1.9930592000000003</v>
      </c>
      <c r="O617" s="2">
        <f t="shared" si="71"/>
        <v>11.196879149400075</v>
      </c>
    </row>
    <row r="618" spans="2:15" x14ac:dyDescent="0.2">
      <c r="B618" s="9">
        <v>10</v>
      </c>
      <c r="D618" s="3"/>
      <c r="F618" s="17">
        <v>1642.0070000000001</v>
      </c>
      <c r="G618" s="2">
        <v>1642.287</v>
      </c>
      <c r="H618" s="2">
        <v>1642.259</v>
      </c>
      <c r="I618" s="2">
        <v>1643.3130000000001</v>
      </c>
      <c r="J618" s="2">
        <v>1643.127</v>
      </c>
      <c r="L618" s="2">
        <f t="shared" si="69"/>
        <v>1642.5986</v>
      </c>
      <c r="M618" s="2">
        <f t="shared" si="70"/>
        <v>1.6425986000000001</v>
      </c>
      <c r="O618" s="2">
        <f t="shared" si="71"/>
        <v>13.585816400914988</v>
      </c>
    </row>
    <row r="619" spans="2:15" x14ac:dyDescent="0.2">
      <c r="B619" s="9">
        <v>11</v>
      </c>
      <c r="D619" s="3"/>
      <c r="F619" s="17">
        <v>1453.5309999999999</v>
      </c>
      <c r="G619" s="2">
        <v>1453.6659999999999</v>
      </c>
      <c r="H619" s="2">
        <v>1452.951</v>
      </c>
      <c r="I619" s="2">
        <v>1453.5239999999999</v>
      </c>
      <c r="J619" s="2">
        <v>1452.903</v>
      </c>
      <c r="L619" s="2">
        <f t="shared" si="69"/>
        <v>1453.3150000000001</v>
      </c>
      <c r="M619" s="2">
        <f t="shared" si="70"/>
        <v>1.4533150000000001</v>
      </c>
      <c r="O619" s="2">
        <f t="shared" si="71"/>
        <v>15.355269160505463</v>
      </c>
    </row>
    <row r="620" spans="2:15" x14ac:dyDescent="0.2">
      <c r="B620" s="9">
        <v>12</v>
      </c>
      <c r="D620" s="3"/>
      <c r="F620" s="17">
        <v>1477.8610000000001</v>
      </c>
      <c r="G620" s="2">
        <v>1478.0930000000001</v>
      </c>
      <c r="H620" s="2">
        <v>1477.934</v>
      </c>
      <c r="I620" s="2">
        <v>1478.2760000000001</v>
      </c>
      <c r="J620" s="2">
        <v>1477.97</v>
      </c>
      <c r="L620" s="2">
        <f t="shared" si="69"/>
        <v>1478.0268000000001</v>
      </c>
      <c r="M620" s="2">
        <f t="shared" si="70"/>
        <v>1.4780268000000001</v>
      </c>
      <c r="O620" s="2">
        <f t="shared" si="71"/>
        <v>15.098537455477802</v>
      </c>
    </row>
    <row r="621" spans="2:15" x14ac:dyDescent="0.2">
      <c r="B621" s="9">
        <v>13</v>
      </c>
      <c r="D621" s="3"/>
      <c r="F621" s="17">
        <v>1397.9739999999999</v>
      </c>
      <c r="G621" s="2">
        <v>1398.038</v>
      </c>
      <c r="H621" s="2">
        <v>1398.058</v>
      </c>
      <c r="I621" s="2">
        <v>1398.152</v>
      </c>
      <c r="J621" s="2">
        <v>1398.895</v>
      </c>
      <c r="L621" s="2">
        <f t="shared" si="69"/>
        <v>1398.2234000000001</v>
      </c>
      <c r="M621" s="2">
        <f t="shared" si="70"/>
        <v>1.3982234</v>
      </c>
      <c r="O621" s="2">
        <f t="shared" si="71"/>
        <v>15.96028431508155</v>
      </c>
    </row>
    <row r="622" spans="2:15" x14ac:dyDescent="0.2">
      <c r="B622" s="9">
        <v>14</v>
      </c>
      <c r="D622" s="3"/>
      <c r="F622" s="17">
        <v>1343.296</v>
      </c>
      <c r="G622" s="2">
        <v>1342.576</v>
      </c>
      <c r="H622" s="2">
        <v>1342.789</v>
      </c>
      <c r="I622" s="2">
        <v>1342.692</v>
      </c>
      <c r="J622" s="2">
        <v>1342.454</v>
      </c>
      <c r="L622" s="2">
        <f t="shared" si="69"/>
        <v>1342.7613999999999</v>
      </c>
      <c r="M622" s="2">
        <f t="shared" si="70"/>
        <v>1.3427613999999999</v>
      </c>
      <c r="O622" s="2">
        <f t="shared" si="71"/>
        <v>16.619514829663707</v>
      </c>
    </row>
    <row r="623" spans="2:15" x14ac:dyDescent="0.2">
      <c r="B623" s="9">
        <v>15</v>
      </c>
      <c r="D623" s="3"/>
      <c r="F623" s="17">
        <v>1381.0820000000001</v>
      </c>
      <c r="G623" s="2">
        <v>1381.7080000000001</v>
      </c>
      <c r="H623" s="2">
        <v>1381.35</v>
      </c>
      <c r="I623" s="2">
        <v>1381.819</v>
      </c>
      <c r="J623" s="2">
        <v>1381.297</v>
      </c>
      <c r="L623" s="2">
        <f t="shared" si="69"/>
        <v>1381.4512</v>
      </c>
      <c r="M623" s="2">
        <f t="shared" si="70"/>
        <v>1.3814511999999999</v>
      </c>
      <c r="O623" s="2">
        <f t="shared" si="71"/>
        <v>16.154058138282409</v>
      </c>
    </row>
    <row r="624" spans="2:15" x14ac:dyDescent="0.2">
      <c r="B624" s="9">
        <v>16</v>
      </c>
      <c r="D624" s="3"/>
      <c r="F624" s="17">
        <v>1378.453</v>
      </c>
      <c r="G624" s="2">
        <v>1378.703</v>
      </c>
      <c r="H624" s="2">
        <v>1378.662</v>
      </c>
      <c r="I624" s="2">
        <v>1378.241</v>
      </c>
      <c r="J624" s="2">
        <v>1378.1320000000001</v>
      </c>
      <c r="L624" s="2">
        <f t="shared" si="69"/>
        <v>1378.4382000000001</v>
      </c>
      <c r="M624" s="2">
        <f t="shared" si="70"/>
        <v>1.3784381999999999</v>
      </c>
      <c r="O624" s="2">
        <f t="shared" si="71"/>
        <v>16.189367793202479</v>
      </c>
    </row>
    <row r="625" spans="2:15" x14ac:dyDescent="0.2">
      <c r="B625" s="3"/>
      <c r="D625" s="3"/>
      <c r="F625" s="7"/>
      <c r="G625" s="7"/>
      <c r="H625" s="7"/>
      <c r="I625" s="7"/>
      <c r="J625" s="2"/>
      <c r="L625" s="2"/>
      <c r="M625" s="2"/>
    </row>
    <row r="626" spans="2:15" x14ac:dyDescent="0.2">
      <c r="B626" s="3"/>
      <c r="D626" s="3"/>
      <c r="F626" s="7"/>
      <c r="G626" s="7"/>
      <c r="H626" s="7"/>
      <c r="I626" s="7"/>
      <c r="J626" s="2"/>
      <c r="L626" s="2"/>
      <c r="M626" s="2"/>
    </row>
    <row r="627" spans="2:15" x14ac:dyDescent="0.2">
      <c r="B627" s="5" t="s">
        <v>2</v>
      </c>
      <c r="D627" s="1" t="s">
        <v>77</v>
      </c>
    </row>
    <row r="629" spans="2:15" x14ac:dyDescent="0.2">
      <c r="B629" s="5" t="s">
        <v>3</v>
      </c>
      <c r="D629" t="s">
        <v>78</v>
      </c>
    </row>
    <row r="630" spans="2:15" x14ac:dyDescent="0.2">
      <c r="H630" t="s">
        <v>0</v>
      </c>
    </row>
    <row r="632" spans="2:15" x14ac:dyDescent="0.2">
      <c r="B632" s="4" t="s">
        <v>6</v>
      </c>
      <c r="F632" s="4">
        <v>1</v>
      </c>
      <c r="G632" s="4">
        <v>2</v>
      </c>
      <c r="H632" s="4">
        <v>3</v>
      </c>
      <c r="I632" s="4">
        <v>4</v>
      </c>
      <c r="J632" s="4">
        <v>5</v>
      </c>
      <c r="L632" s="4" t="s">
        <v>1</v>
      </c>
      <c r="M632" s="4" t="s">
        <v>4</v>
      </c>
      <c r="O632" s="4" t="s">
        <v>210</v>
      </c>
    </row>
    <row r="634" spans="2:15" x14ac:dyDescent="0.2">
      <c r="B634" s="9">
        <v>1</v>
      </c>
      <c r="D634" s="3"/>
      <c r="F634" s="17">
        <v>28305.131000000001</v>
      </c>
      <c r="G634" s="2">
        <v>28303.441999999999</v>
      </c>
      <c r="H634" s="2">
        <v>28308.241000000002</v>
      </c>
      <c r="I634" s="2">
        <v>28306.562999999998</v>
      </c>
      <c r="J634" s="2">
        <v>28298.378000000001</v>
      </c>
      <c r="L634" s="2">
        <f t="shared" ref="L634:L649" si="72">SUM((F634+G634+H634+I634+J634)/5)</f>
        <v>28304.351000000002</v>
      </c>
      <c r="M634" s="2">
        <f t="shared" ref="M634:M649" si="73">SUM(L634/1000)</f>
        <v>28.304351000000004</v>
      </c>
      <c r="O634" s="2">
        <f>SUM($L634/L634)</f>
        <v>1</v>
      </c>
    </row>
    <row r="635" spans="2:15" x14ac:dyDescent="0.2">
      <c r="B635" s="9">
        <v>2</v>
      </c>
      <c r="D635" s="3"/>
      <c r="F635" s="17">
        <v>23242.368999999999</v>
      </c>
      <c r="G635" s="2">
        <v>23241.987000000001</v>
      </c>
      <c r="H635" s="2">
        <v>23256.076000000001</v>
      </c>
      <c r="I635" s="2">
        <v>23232.460999999999</v>
      </c>
      <c r="J635" s="2">
        <v>23236.731</v>
      </c>
      <c r="L635" s="2">
        <f t="shared" si="72"/>
        <v>23241.924800000001</v>
      </c>
      <c r="M635" s="2">
        <f t="shared" si="73"/>
        <v>23.2419248</v>
      </c>
      <c r="O635" s="2">
        <f>SUM($L$634/L635)</f>
        <v>1.2178144126858204</v>
      </c>
    </row>
    <row r="636" spans="2:15" x14ac:dyDescent="0.2">
      <c r="B636" s="9">
        <v>3</v>
      </c>
      <c r="D636" s="3"/>
      <c r="F636" s="17">
        <v>14438.168</v>
      </c>
      <c r="G636" s="2">
        <v>14445.59</v>
      </c>
      <c r="H636" s="2">
        <v>14440.655000000001</v>
      </c>
      <c r="I636" s="2">
        <v>14443.929</v>
      </c>
      <c r="J636" s="2">
        <v>14441.535</v>
      </c>
      <c r="L636" s="2">
        <f t="shared" si="72"/>
        <v>14441.975400000001</v>
      </c>
      <c r="M636" s="2">
        <f t="shared" si="73"/>
        <v>14.4419754</v>
      </c>
      <c r="O636" s="2">
        <f>SUM($L$634/L636)</f>
        <v>1.9598669999119374</v>
      </c>
    </row>
    <row r="637" spans="2:15" x14ac:dyDescent="0.2">
      <c r="B637" s="9">
        <v>4</v>
      </c>
      <c r="D637" s="3"/>
      <c r="F637" s="17">
        <v>9495.4290000000001</v>
      </c>
      <c r="G637" s="2">
        <v>9500.2099999999991</v>
      </c>
      <c r="H637" s="2">
        <v>9506.9629999999997</v>
      </c>
      <c r="I637" s="2">
        <v>9499.875</v>
      </c>
      <c r="J637" s="2">
        <v>9496.0450000000001</v>
      </c>
      <c r="L637" s="2">
        <f t="shared" si="72"/>
        <v>9499.7043999999987</v>
      </c>
      <c r="M637" s="2">
        <f t="shared" si="73"/>
        <v>9.4997043999999988</v>
      </c>
      <c r="O637" s="2">
        <f t="shared" ref="O637:O649" si="74">SUM($L$634/L637)</f>
        <v>2.9794980778559812</v>
      </c>
    </row>
    <row r="638" spans="2:15" x14ac:dyDescent="0.2">
      <c r="B638" s="9">
        <v>5</v>
      </c>
      <c r="D638" s="3"/>
      <c r="F638" s="17">
        <v>8894.0439999999999</v>
      </c>
      <c r="G638" s="2">
        <v>8894.8379999999997</v>
      </c>
      <c r="H638" s="2">
        <v>8897.4860000000008</v>
      </c>
      <c r="I638" s="2">
        <v>8894.357</v>
      </c>
      <c r="J638" s="2">
        <v>8894.0310000000009</v>
      </c>
      <c r="L638" s="2">
        <f t="shared" si="72"/>
        <v>8894.9511999999995</v>
      </c>
      <c r="M638" s="2">
        <f t="shared" si="73"/>
        <v>8.8949511999999995</v>
      </c>
      <c r="O638" s="2">
        <f t="shared" si="74"/>
        <v>3.1820692844273282</v>
      </c>
    </row>
    <row r="639" spans="2:15" x14ac:dyDescent="0.2">
      <c r="B639" s="9">
        <v>6</v>
      </c>
      <c r="D639" s="3"/>
      <c r="F639" s="17">
        <v>6085.3450000000003</v>
      </c>
      <c r="G639" s="2">
        <v>6083.9440000000004</v>
      </c>
      <c r="H639" s="2">
        <v>6087.5889999999999</v>
      </c>
      <c r="I639" s="2">
        <v>6087.549</v>
      </c>
      <c r="J639" s="2">
        <v>6087.4350000000004</v>
      </c>
      <c r="L639" s="2">
        <f t="shared" si="72"/>
        <v>6086.3724000000002</v>
      </c>
      <c r="M639" s="2">
        <f t="shared" si="73"/>
        <v>6.0863724000000001</v>
      </c>
      <c r="O639" s="2">
        <f t="shared" si="74"/>
        <v>4.6504467915896832</v>
      </c>
    </row>
    <row r="640" spans="2:15" x14ac:dyDescent="0.2">
      <c r="B640" s="9">
        <v>7</v>
      </c>
      <c r="D640" s="3"/>
      <c r="F640" s="17">
        <v>4806.1570000000002</v>
      </c>
      <c r="G640" s="2">
        <v>4806.1319999999996</v>
      </c>
      <c r="H640" s="2">
        <v>4804.875</v>
      </c>
      <c r="I640" s="2">
        <v>4804.8410000000003</v>
      </c>
      <c r="J640" s="2">
        <v>4804.665</v>
      </c>
      <c r="L640" s="2">
        <f t="shared" si="72"/>
        <v>4805.3340000000007</v>
      </c>
      <c r="M640" s="2">
        <f t="shared" si="73"/>
        <v>4.8053340000000011</v>
      </c>
      <c r="O640" s="2">
        <f t="shared" si="74"/>
        <v>5.8901943132360826</v>
      </c>
    </row>
    <row r="641" spans="2:15" x14ac:dyDescent="0.2">
      <c r="B641" s="9">
        <v>8</v>
      </c>
      <c r="D641" s="3"/>
      <c r="F641" s="17">
        <v>4771.1940000000004</v>
      </c>
      <c r="G641" s="2">
        <v>4769.9089999999997</v>
      </c>
      <c r="H641" s="2">
        <v>4772.9759999999997</v>
      </c>
      <c r="I641" s="2">
        <v>4769.9530000000004</v>
      </c>
      <c r="J641" s="2">
        <v>4769.57</v>
      </c>
      <c r="L641" s="2">
        <f t="shared" si="72"/>
        <v>4770.7204000000002</v>
      </c>
      <c r="M641" s="2">
        <f t="shared" si="73"/>
        <v>4.7707204000000001</v>
      </c>
      <c r="O641" s="2">
        <f t="shared" si="74"/>
        <v>5.9329301713007538</v>
      </c>
    </row>
    <row r="642" spans="2:15" x14ac:dyDescent="0.2">
      <c r="B642" s="9">
        <v>9</v>
      </c>
      <c r="D642" s="3"/>
      <c r="F642" s="17">
        <v>4702.9859999999999</v>
      </c>
      <c r="G642" s="2">
        <v>4701.6090000000004</v>
      </c>
      <c r="H642" s="2">
        <v>4703.0209999999997</v>
      </c>
      <c r="I642" s="2">
        <v>4701.7730000000001</v>
      </c>
      <c r="J642" s="2">
        <v>4700.8620000000001</v>
      </c>
      <c r="L642" s="2">
        <f t="shared" si="72"/>
        <v>4702.0502000000006</v>
      </c>
      <c r="M642" s="2">
        <f t="shared" si="73"/>
        <v>4.7020502000000004</v>
      </c>
      <c r="O642" s="2">
        <f t="shared" si="74"/>
        <v>6.0195765242999739</v>
      </c>
    </row>
    <row r="643" spans="2:15" x14ac:dyDescent="0.2">
      <c r="B643" s="9">
        <v>10</v>
      </c>
      <c r="D643" s="3"/>
      <c r="F643" s="17">
        <v>4005.4290000000001</v>
      </c>
      <c r="G643" s="2">
        <v>4006.4859999999999</v>
      </c>
      <c r="H643" s="2">
        <v>4002.413</v>
      </c>
      <c r="I643" s="2">
        <v>4002.6030000000001</v>
      </c>
      <c r="J643" s="2">
        <v>4001.547</v>
      </c>
      <c r="L643" s="2">
        <f t="shared" si="72"/>
        <v>4003.6956</v>
      </c>
      <c r="M643" s="2">
        <f t="shared" si="73"/>
        <v>4.0036956000000004</v>
      </c>
      <c r="O643" s="2">
        <f t="shared" si="74"/>
        <v>7.0695561870387955</v>
      </c>
    </row>
    <row r="644" spans="2:15" x14ac:dyDescent="0.2">
      <c r="B644" s="9">
        <v>11</v>
      </c>
      <c r="D644" s="3"/>
      <c r="F644" s="17">
        <v>3508.76</v>
      </c>
      <c r="G644" s="2">
        <v>3507.47</v>
      </c>
      <c r="H644" s="2">
        <v>3509.4279999999999</v>
      </c>
      <c r="I644" s="2">
        <v>3509.2710000000002</v>
      </c>
      <c r="J644" s="2">
        <v>3510.3409999999999</v>
      </c>
      <c r="L644" s="2">
        <f t="shared" si="72"/>
        <v>3509.0540000000001</v>
      </c>
      <c r="M644" s="2">
        <f t="shared" si="73"/>
        <v>3.5090539999999999</v>
      </c>
      <c r="O644" s="2">
        <f t="shared" si="74"/>
        <v>8.0660916018961242</v>
      </c>
    </row>
    <row r="645" spans="2:15" x14ac:dyDescent="0.2">
      <c r="B645" s="9">
        <v>12</v>
      </c>
      <c r="D645" s="3"/>
      <c r="F645" s="17">
        <v>3646.1889999999999</v>
      </c>
      <c r="G645" s="2">
        <v>3646.373</v>
      </c>
      <c r="H645" s="2">
        <v>3646.837</v>
      </c>
      <c r="I645" s="2">
        <v>3646.9749999999999</v>
      </c>
      <c r="J645" s="2">
        <v>3646.5309999999999</v>
      </c>
      <c r="L645" s="2">
        <f t="shared" si="72"/>
        <v>3646.5809999999997</v>
      </c>
      <c r="M645" s="2">
        <f t="shared" si="73"/>
        <v>3.6465809999999999</v>
      </c>
      <c r="O645" s="2">
        <f t="shared" si="74"/>
        <v>7.761887367920802</v>
      </c>
    </row>
    <row r="646" spans="2:15" x14ac:dyDescent="0.2">
      <c r="B646" s="9">
        <v>13</v>
      </c>
      <c r="D646" s="3"/>
      <c r="F646" s="17">
        <v>1559.6690000000001</v>
      </c>
      <c r="G646" s="2">
        <v>1559.42</v>
      </c>
      <c r="H646" s="2">
        <v>1560.098</v>
      </c>
      <c r="I646" s="2">
        <v>1559.146</v>
      </c>
      <c r="J646" s="2">
        <v>1560.2470000000001</v>
      </c>
      <c r="L646" s="2">
        <f t="shared" si="72"/>
        <v>1559.7159999999999</v>
      </c>
      <c r="M646" s="2">
        <f t="shared" si="73"/>
        <v>1.5597159999999999</v>
      </c>
      <c r="O646" s="2">
        <f t="shared" si="74"/>
        <v>18.147118449769064</v>
      </c>
    </row>
    <row r="647" spans="2:15" x14ac:dyDescent="0.2">
      <c r="B647" s="9">
        <v>14</v>
      </c>
      <c r="D647" s="3"/>
      <c r="F647" s="17">
        <v>1493.2860000000001</v>
      </c>
      <c r="G647" s="2">
        <v>1492.2950000000001</v>
      </c>
      <c r="H647" s="2">
        <v>1491.8510000000001</v>
      </c>
      <c r="I647" s="2">
        <v>1491.3979999999999</v>
      </c>
      <c r="J647" s="2">
        <v>1492.4839999999999</v>
      </c>
      <c r="L647" s="2">
        <f t="shared" si="72"/>
        <v>1492.2628</v>
      </c>
      <c r="M647" s="2">
        <f t="shared" si="73"/>
        <v>1.4922628</v>
      </c>
      <c r="O647" s="2">
        <f t="shared" si="74"/>
        <v>18.967403730763778</v>
      </c>
    </row>
    <row r="648" spans="2:15" x14ac:dyDescent="0.2">
      <c r="B648" s="9">
        <v>15</v>
      </c>
      <c r="D648" s="3"/>
      <c r="F648" s="17">
        <v>1490.491</v>
      </c>
      <c r="G648" s="2">
        <v>1490.413</v>
      </c>
      <c r="H648" s="2">
        <v>1490.5820000000001</v>
      </c>
      <c r="I648" s="2">
        <v>1490.152</v>
      </c>
      <c r="J648" s="2">
        <v>1490.4680000000001</v>
      </c>
      <c r="L648" s="2">
        <f t="shared" si="72"/>
        <v>1490.4212</v>
      </c>
      <c r="M648" s="2">
        <f t="shared" si="73"/>
        <v>1.4904211999999999</v>
      </c>
      <c r="O648" s="2">
        <f t="shared" si="74"/>
        <v>18.990840307424506</v>
      </c>
    </row>
    <row r="649" spans="2:15" x14ac:dyDescent="0.2">
      <c r="B649" s="9">
        <v>16</v>
      </c>
      <c r="D649" s="3"/>
      <c r="F649" s="17">
        <v>1554.395</v>
      </c>
      <c r="G649" s="2">
        <v>1554.018</v>
      </c>
      <c r="H649" s="2">
        <v>1554.7280000000001</v>
      </c>
      <c r="I649" s="2">
        <v>1554.36</v>
      </c>
      <c r="J649" s="2">
        <v>1554.096</v>
      </c>
      <c r="L649" s="2">
        <f t="shared" si="72"/>
        <v>1554.3193999999999</v>
      </c>
      <c r="M649" s="2">
        <f t="shared" si="73"/>
        <v>1.5543193999999998</v>
      </c>
      <c r="O649" s="2">
        <f t="shared" si="74"/>
        <v>18.210125280556881</v>
      </c>
    </row>
    <row r="650" spans="2:15" x14ac:dyDescent="0.2">
      <c r="B650" s="3"/>
      <c r="D650" s="3"/>
      <c r="F650" s="7"/>
      <c r="G650" s="2"/>
      <c r="H650" s="2"/>
      <c r="I650" s="2"/>
      <c r="J650" s="2"/>
      <c r="L650" s="2"/>
      <c r="M650" s="2"/>
    </row>
    <row r="652" spans="2:15" x14ac:dyDescent="0.2">
      <c r="B652" s="5" t="s">
        <v>2</v>
      </c>
      <c r="D652" s="1" t="s">
        <v>79</v>
      </c>
    </row>
    <row r="654" spans="2:15" x14ac:dyDescent="0.2">
      <c r="B654" s="5" t="s">
        <v>3</v>
      </c>
      <c r="D654" t="s">
        <v>80</v>
      </c>
    </row>
    <row r="655" spans="2:15" x14ac:dyDescent="0.2">
      <c r="H655" t="s">
        <v>0</v>
      </c>
    </row>
    <row r="657" spans="2:15" x14ac:dyDescent="0.2">
      <c r="B657" s="4" t="s">
        <v>6</v>
      </c>
      <c r="F657" s="4">
        <v>1</v>
      </c>
      <c r="G657" s="4">
        <v>2</v>
      </c>
      <c r="H657" s="4">
        <v>3</v>
      </c>
      <c r="I657" s="4">
        <v>4</v>
      </c>
      <c r="J657" s="4">
        <v>5</v>
      </c>
      <c r="L657" s="4" t="s">
        <v>1</v>
      </c>
      <c r="M657" s="4" t="s">
        <v>4</v>
      </c>
      <c r="O657" s="4" t="s">
        <v>210</v>
      </c>
    </row>
    <row r="659" spans="2:15" x14ac:dyDescent="0.2">
      <c r="B659" s="9">
        <v>1</v>
      </c>
      <c r="D659" s="3"/>
      <c r="F659" s="17">
        <v>31645.501</v>
      </c>
      <c r="G659" s="2">
        <v>31642.562999999998</v>
      </c>
      <c r="H659" s="2">
        <v>31642.827000000001</v>
      </c>
      <c r="I659" s="2">
        <v>31641.333999999999</v>
      </c>
      <c r="J659" s="2">
        <v>31644.799999999999</v>
      </c>
      <c r="L659" s="2">
        <f t="shared" ref="L659:L674" si="75">SUM((F659+G659+H659+I659+J659)/5)</f>
        <v>31643.404999999999</v>
      </c>
      <c r="M659" s="2">
        <f t="shared" ref="M659:M674" si="76">SUM(L659/1000)</f>
        <v>31.643404999999998</v>
      </c>
      <c r="O659" s="2">
        <f>SUM($L659/L659)</f>
        <v>1</v>
      </c>
    </row>
    <row r="660" spans="2:15" x14ac:dyDescent="0.2">
      <c r="B660" s="9">
        <v>2</v>
      </c>
      <c r="D660" s="3"/>
      <c r="F660" s="17">
        <v>23320.9</v>
      </c>
      <c r="G660" s="2">
        <v>23318.920999999998</v>
      </c>
      <c r="H660" s="2">
        <v>23310.739000000001</v>
      </c>
      <c r="I660" s="2">
        <v>23328.513999999999</v>
      </c>
      <c r="J660" s="2">
        <v>23313.367999999999</v>
      </c>
      <c r="L660" s="2">
        <f t="shared" si="75"/>
        <v>23318.488399999998</v>
      </c>
      <c r="M660" s="2">
        <f t="shared" si="76"/>
        <v>23.3184884</v>
      </c>
      <c r="O660" s="2">
        <f>SUM($L$659/L660)</f>
        <v>1.3570092733798302</v>
      </c>
    </row>
    <row r="661" spans="2:15" x14ac:dyDescent="0.2">
      <c r="B661" s="9">
        <v>3</v>
      </c>
      <c r="D661" s="3"/>
      <c r="F661" s="17">
        <v>16002.305</v>
      </c>
      <c r="G661" s="2">
        <v>16001.68</v>
      </c>
      <c r="H661" s="2">
        <v>16008.808999999999</v>
      </c>
      <c r="I661" s="2">
        <v>16006.448</v>
      </c>
      <c r="J661" s="2">
        <v>16007.19</v>
      </c>
      <c r="L661" s="2">
        <f t="shared" si="75"/>
        <v>16005.286400000001</v>
      </c>
      <c r="M661" s="2">
        <f t="shared" si="76"/>
        <v>16.005286399999999</v>
      </c>
      <c r="O661" s="2">
        <f>SUM($L$659/L661)</f>
        <v>1.9770595920107994</v>
      </c>
    </row>
    <row r="662" spans="2:15" x14ac:dyDescent="0.2">
      <c r="B662" s="9">
        <v>4</v>
      </c>
      <c r="D662" s="3"/>
      <c r="F662" s="17">
        <v>12236.761</v>
      </c>
      <c r="G662" s="2">
        <v>12234.321</v>
      </c>
      <c r="H662" s="2">
        <v>12229.987999999999</v>
      </c>
      <c r="I662" s="2">
        <v>12229.025</v>
      </c>
      <c r="J662" s="2">
        <v>12229.388999999999</v>
      </c>
      <c r="L662" s="2">
        <f t="shared" si="75"/>
        <v>12231.896799999999</v>
      </c>
      <c r="M662" s="2">
        <f t="shared" si="76"/>
        <v>12.231896799999999</v>
      </c>
      <c r="O662" s="2">
        <f t="shared" ref="O662:O673" si="77">SUM($L$659/L662)</f>
        <v>2.5869581404578237</v>
      </c>
    </row>
    <row r="663" spans="2:15" x14ac:dyDescent="0.2">
      <c r="B663" s="9">
        <v>5</v>
      </c>
      <c r="D663" s="3"/>
      <c r="F663" s="17">
        <v>10549.222</v>
      </c>
      <c r="G663" s="2">
        <v>10545.893</v>
      </c>
      <c r="H663" s="2">
        <v>10542.907999999999</v>
      </c>
      <c r="I663" s="2">
        <v>10543.573</v>
      </c>
      <c r="J663" s="2">
        <v>10544.509</v>
      </c>
      <c r="L663" s="2">
        <f t="shared" si="75"/>
        <v>10545.221</v>
      </c>
      <c r="M663" s="2">
        <f t="shared" si="76"/>
        <v>10.545221</v>
      </c>
      <c r="O663" s="2">
        <f t="shared" si="77"/>
        <v>3.0007341714317795</v>
      </c>
    </row>
    <row r="664" spans="2:15" x14ac:dyDescent="0.2">
      <c r="B664" s="9">
        <v>6</v>
      </c>
      <c r="D664" s="3"/>
      <c r="F664" s="17">
        <v>8417.2839999999997</v>
      </c>
      <c r="G664" s="2">
        <v>8417.482</v>
      </c>
      <c r="H664" s="2">
        <v>8419.1180000000004</v>
      </c>
      <c r="I664" s="2">
        <v>8421.7569999999996</v>
      </c>
      <c r="J664" s="2">
        <v>8418.7710000000006</v>
      </c>
      <c r="L664" s="2">
        <f t="shared" si="75"/>
        <v>8418.8823999999986</v>
      </c>
      <c r="M664" s="2">
        <f t="shared" si="76"/>
        <v>8.4188823999999993</v>
      </c>
      <c r="O664" s="2">
        <f t="shared" si="77"/>
        <v>3.7586229972757432</v>
      </c>
    </row>
    <row r="665" spans="2:15" x14ac:dyDescent="0.2">
      <c r="B665" s="9">
        <v>7</v>
      </c>
      <c r="D665" s="3"/>
      <c r="F665" s="17">
        <v>7118.3649999999998</v>
      </c>
      <c r="G665" s="2">
        <v>7120.3710000000001</v>
      </c>
      <c r="H665" s="2">
        <v>7116.384</v>
      </c>
      <c r="I665" s="2">
        <v>7122.65</v>
      </c>
      <c r="J665" s="2">
        <v>7121.4870000000001</v>
      </c>
      <c r="L665" s="2">
        <f t="shared" si="75"/>
        <v>7119.8514000000014</v>
      </c>
      <c r="M665" s="2">
        <f t="shared" si="76"/>
        <v>7.1198514000000017</v>
      </c>
      <c r="O665" s="2">
        <f t="shared" si="77"/>
        <v>4.4443912129963827</v>
      </c>
    </row>
    <row r="666" spans="2:15" x14ac:dyDescent="0.2">
      <c r="B666" s="9">
        <v>8</v>
      </c>
      <c r="D666" s="3"/>
      <c r="F666" s="17">
        <v>5190.43</v>
      </c>
      <c r="G666" s="2">
        <v>5190.6390000000001</v>
      </c>
      <c r="H666" s="2">
        <v>5190.2089999999998</v>
      </c>
      <c r="I666" s="2">
        <v>5189.1930000000002</v>
      </c>
      <c r="J666" s="2">
        <v>5189.2479999999996</v>
      </c>
      <c r="L666" s="2">
        <f t="shared" si="75"/>
        <v>5189.9437999999991</v>
      </c>
      <c r="M666" s="2">
        <f t="shared" si="76"/>
        <v>5.1899437999999991</v>
      </c>
      <c r="O666" s="2">
        <f t="shared" si="77"/>
        <v>6.0970612051714328</v>
      </c>
    </row>
    <row r="667" spans="2:15" x14ac:dyDescent="0.2">
      <c r="B667" s="9">
        <v>9</v>
      </c>
      <c r="D667" s="3"/>
      <c r="F667" s="17">
        <v>5415.7520000000004</v>
      </c>
      <c r="G667" s="2">
        <v>5417.6319999999996</v>
      </c>
      <c r="H667" s="2">
        <v>5416.9129999999996</v>
      </c>
      <c r="I667" s="2">
        <v>5414.4359999999997</v>
      </c>
      <c r="J667" s="2">
        <v>5414.0069999999996</v>
      </c>
      <c r="L667" s="2">
        <f t="shared" si="75"/>
        <v>5415.7479999999996</v>
      </c>
      <c r="M667" s="2">
        <f t="shared" si="76"/>
        <v>5.4157479999999998</v>
      </c>
      <c r="O667" s="2">
        <f t="shared" si="77"/>
        <v>5.8428503320316976</v>
      </c>
    </row>
    <row r="668" spans="2:15" x14ac:dyDescent="0.2">
      <c r="B668" s="9">
        <v>10</v>
      </c>
      <c r="D668" s="3"/>
      <c r="F668" s="17">
        <v>4344.942</v>
      </c>
      <c r="G668" s="2">
        <v>4343.9080000000004</v>
      </c>
      <c r="H668" s="2">
        <v>4344.8829999999998</v>
      </c>
      <c r="I668" s="2">
        <v>4344.701</v>
      </c>
      <c r="J668" s="2">
        <v>4343.7929999999997</v>
      </c>
      <c r="L668" s="2">
        <f t="shared" si="75"/>
        <v>4344.4453999999996</v>
      </c>
      <c r="M668" s="2">
        <f t="shared" si="76"/>
        <v>4.3444453999999997</v>
      </c>
      <c r="O668" s="2">
        <f t="shared" si="77"/>
        <v>7.2836466076889819</v>
      </c>
    </row>
    <row r="669" spans="2:15" x14ac:dyDescent="0.2">
      <c r="B669" s="9">
        <v>11</v>
      </c>
      <c r="D669" s="3"/>
      <c r="F669" s="17">
        <v>4893.1400000000003</v>
      </c>
      <c r="G669" s="2">
        <v>4893.0990000000002</v>
      </c>
      <c r="H669" s="2">
        <v>4894.0240000000003</v>
      </c>
      <c r="I669" s="2">
        <v>4892.9759999999997</v>
      </c>
      <c r="J669" s="2">
        <v>4891.95</v>
      </c>
      <c r="L669" s="2">
        <f t="shared" si="75"/>
        <v>4893.0378000000001</v>
      </c>
      <c r="M669" s="2">
        <f t="shared" si="76"/>
        <v>4.8930378000000001</v>
      </c>
      <c r="O669" s="2">
        <f t="shared" si="77"/>
        <v>6.4670264758633174</v>
      </c>
    </row>
    <row r="670" spans="2:15" x14ac:dyDescent="0.2">
      <c r="B670" s="9">
        <v>12</v>
      </c>
      <c r="D670" s="3"/>
      <c r="F670" s="17">
        <v>3651.3890000000001</v>
      </c>
      <c r="G670" s="2">
        <v>3651.6840000000002</v>
      </c>
      <c r="H670" s="2">
        <v>3652.49</v>
      </c>
      <c r="I670" s="2">
        <v>3654.2959999999998</v>
      </c>
      <c r="J670" s="2">
        <v>3651.2669999999998</v>
      </c>
      <c r="L670" s="2">
        <f t="shared" si="75"/>
        <v>3652.2251999999999</v>
      </c>
      <c r="M670" s="2">
        <f t="shared" si="76"/>
        <v>3.6522251999999997</v>
      </c>
      <c r="O670" s="2">
        <f t="shared" si="77"/>
        <v>8.6641439854256515</v>
      </c>
    </row>
    <row r="671" spans="2:15" x14ac:dyDescent="0.2">
      <c r="B671" s="9">
        <v>13</v>
      </c>
      <c r="D671" s="3"/>
      <c r="F671" s="17">
        <v>3603.694</v>
      </c>
      <c r="G671" s="2">
        <v>3603.7919999999999</v>
      </c>
      <c r="H671" s="2">
        <v>3605.4850000000001</v>
      </c>
      <c r="I671" s="2">
        <v>3605.1329999999998</v>
      </c>
      <c r="J671" s="2">
        <v>3603.471</v>
      </c>
      <c r="L671" s="2">
        <f t="shared" si="75"/>
        <v>3604.3150000000001</v>
      </c>
      <c r="M671" s="2">
        <f t="shared" si="76"/>
        <v>3.6043150000000002</v>
      </c>
      <c r="O671" s="2">
        <f t="shared" si="77"/>
        <v>8.7793117416208073</v>
      </c>
    </row>
    <row r="672" spans="2:15" x14ac:dyDescent="0.2">
      <c r="B672" s="9">
        <v>14</v>
      </c>
      <c r="D672" s="3"/>
      <c r="F672" s="17">
        <v>2082.8919999999998</v>
      </c>
      <c r="G672" s="2">
        <v>2082.4540000000002</v>
      </c>
      <c r="H672" s="2">
        <v>2082.873</v>
      </c>
      <c r="I672" s="2">
        <v>2082.7159999999999</v>
      </c>
      <c r="J672" s="2">
        <v>2082.0450000000001</v>
      </c>
      <c r="L672" s="2">
        <f t="shared" si="75"/>
        <v>2082.596</v>
      </c>
      <c r="M672" s="2">
        <f t="shared" si="76"/>
        <v>2.0825960000000001</v>
      </c>
      <c r="O672" s="2">
        <f t="shared" si="77"/>
        <v>15.194211935488207</v>
      </c>
    </row>
    <row r="673" spans="2:15" x14ac:dyDescent="0.2">
      <c r="B673" s="9">
        <v>15</v>
      </c>
      <c r="D673" s="3"/>
      <c r="F673" s="17">
        <v>2087.6219999999998</v>
      </c>
      <c r="G673" s="2">
        <v>2089.1260000000002</v>
      </c>
      <c r="H673" s="2">
        <v>2088.06</v>
      </c>
      <c r="I673" s="2">
        <v>2087.386</v>
      </c>
      <c r="J673" s="2">
        <v>2088.1840000000002</v>
      </c>
      <c r="L673" s="2">
        <f t="shared" si="75"/>
        <v>2088.0756000000001</v>
      </c>
      <c r="M673" s="2">
        <f t="shared" si="76"/>
        <v>2.0880756000000003</v>
      </c>
      <c r="O673" s="2">
        <f t="shared" si="77"/>
        <v>15.154338760531466</v>
      </c>
    </row>
    <row r="674" spans="2:15" x14ac:dyDescent="0.2">
      <c r="B674" s="9">
        <v>16</v>
      </c>
      <c r="D674" s="3"/>
      <c r="F674" s="17">
        <v>2017.538</v>
      </c>
      <c r="G674" s="2">
        <v>2017.175</v>
      </c>
      <c r="H674" s="2">
        <v>2018.57</v>
      </c>
      <c r="I674" s="2">
        <v>2017.5550000000001</v>
      </c>
      <c r="J674" s="2">
        <v>2017.377</v>
      </c>
      <c r="L674" s="2">
        <f t="shared" si="75"/>
        <v>2017.643</v>
      </c>
      <c r="M674" s="2">
        <f t="shared" si="76"/>
        <v>2.0176430000000001</v>
      </c>
      <c r="O674" s="2">
        <f>SUM($L$659/L674)</f>
        <v>15.683351811990525</v>
      </c>
    </row>
    <row r="675" spans="2:15" x14ac:dyDescent="0.2">
      <c r="B675" s="3"/>
      <c r="D675" s="3"/>
      <c r="F675" s="7"/>
      <c r="G675" s="2"/>
      <c r="H675" s="2"/>
      <c r="I675" s="2"/>
      <c r="J675" s="2"/>
      <c r="L675" s="2"/>
      <c r="M675" s="2"/>
    </row>
    <row r="677" spans="2:15" x14ac:dyDescent="0.2">
      <c r="B677" s="5" t="s">
        <v>2</v>
      </c>
      <c r="D677" s="1" t="s">
        <v>81</v>
      </c>
    </row>
    <row r="679" spans="2:15" x14ac:dyDescent="0.2">
      <c r="B679" s="5" t="s">
        <v>3</v>
      </c>
      <c r="D679" t="s">
        <v>82</v>
      </c>
    </row>
    <row r="680" spans="2:15" x14ac:dyDescent="0.2">
      <c r="H680" t="s">
        <v>0</v>
      </c>
    </row>
    <row r="682" spans="2:15" x14ac:dyDescent="0.2">
      <c r="B682" s="4" t="s">
        <v>6</v>
      </c>
      <c r="F682" s="4">
        <v>1</v>
      </c>
      <c r="G682" s="4">
        <v>2</v>
      </c>
      <c r="H682" s="4">
        <v>3</v>
      </c>
      <c r="I682" s="4">
        <v>4</v>
      </c>
      <c r="J682" s="4">
        <v>5</v>
      </c>
      <c r="L682" s="4" t="s">
        <v>1</v>
      </c>
      <c r="M682" s="4" t="s">
        <v>4</v>
      </c>
      <c r="O682" s="4" t="s">
        <v>210</v>
      </c>
    </row>
    <row r="684" spans="2:15" x14ac:dyDescent="0.2">
      <c r="B684" s="9">
        <v>1</v>
      </c>
      <c r="D684" s="3"/>
      <c r="F684" s="17">
        <v>40603.038999999997</v>
      </c>
      <c r="G684" s="2">
        <v>40608.946000000004</v>
      </c>
      <c r="H684" s="2">
        <v>40610.953999999998</v>
      </c>
      <c r="I684" s="2">
        <v>40609.722999999998</v>
      </c>
      <c r="J684" s="2">
        <v>40638.383000000002</v>
      </c>
      <c r="L684" s="2">
        <f t="shared" ref="L684:L699" si="78">SUM((F684+G684+H684+I684+J684)/5)</f>
        <v>40614.209000000003</v>
      </c>
      <c r="M684" s="2">
        <f t="shared" ref="M684:M699" si="79">SUM(L684/1000)</f>
        <v>40.614209000000002</v>
      </c>
      <c r="O684" s="2">
        <f>SUM($L684/L684)</f>
        <v>1</v>
      </c>
    </row>
    <row r="685" spans="2:15" x14ac:dyDescent="0.2">
      <c r="B685" s="9">
        <v>2</v>
      </c>
      <c r="D685" s="3"/>
      <c r="F685" s="17">
        <v>27859.012999999999</v>
      </c>
      <c r="G685" s="2">
        <v>27860.11</v>
      </c>
      <c r="H685" s="2">
        <v>27853.088</v>
      </c>
      <c r="I685" s="2">
        <v>27848.289000000001</v>
      </c>
      <c r="J685" s="2">
        <v>27849.614000000001</v>
      </c>
      <c r="L685" s="2">
        <f t="shared" si="78"/>
        <v>27854.022799999999</v>
      </c>
      <c r="M685" s="2">
        <f t="shared" si="79"/>
        <v>27.854022799999999</v>
      </c>
      <c r="O685" s="2">
        <f>SUM($L$684/L685)</f>
        <v>1.4581092753323948</v>
      </c>
    </row>
    <row r="686" spans="2:15" x14ac:dyDescent="0.2">
      <c r="B686" s="9">
        <v>3</v>
      </c>
      <c r="D686" s="3"/>
      <c r="F686" s="17">
        <v>21438.947</v>
      </c>
      <c r="G686" s="2">
        <v>21453.401000000002</v>
      </c>
      <c r="H686" s="2">
        <v>21445.523000000001</v>
      </c>
      <c r="I686" s="2">
        <v>21443.966</v>
      </c>
      <c r="J686" s="2">
        <v>21435.686000000002</v>
      </c>
      <c r="L686" s="2">
        <f t="shared" si="78"/>
        <v>21443.5046</v>
      </c>
      <c r="M686" s="2">
        <f t="shared" si="79"/>
        <v>21.443504600000001</v>
      </c>
      <c r="O686" s="2">
        <f>SUM($L$684/L686)</f>
        <v>1.894009853221474</v>
      </c>
    </row>
    <row r="687" spans="2:15" x14ac:dyDescent="0.2">
      <c r="B687" s="9">
        <v>4</v>
      </c>
      <c r="D687" s="3"/>
      <c r="F687" s="17">
        <v>14293.341</v>
      </c>
      <c r="G687" s="2">
        <v>14293.749</v>
      </c>
      <c r="H687" s="2">
        <v>14295.589</v>
      </c>
      <c r="I687" s="2">
        <v>14285.35</v>
      </c>
      <c r="J687" s="2">
        <v>14297.751</v>
      </c>
      <c r="L687" s="2">
        <f t="shared" si="78"/>
        <v>14293.155999999999</v>
      </c>
      <c r="M687" s="2">
        <f t="shared" si="79"/>
        <v>14.293156</v>
      </c>
      <c r="O687" s="2">
        <f t="shared" ref="O687:O699" si="80">SUM($L$684/L687)</f>
        <v>2.8415144283040084</v>
      </c>
    </row>
    <row r="688" spans="2:15" x14ac:dyDescent="0.2">
      <c r="B688" s="9">
        <v>5</v>
      </c>
      <c r="D688" s="3"/>
      <c r="F688" s="17">
        <v>12856.439</v>
      </c>
      <c r="G688" s="2">
        <v>12852.236999999999</v>
      </c>
      <c r="H688" s="2">
        <v>12856.138000000001</v>
      </c>
      <c r="I688" s="2">
        <v>12850.433000000001</v>
      </c>
      <c r="J688" s="2">
        <v>12854.832</v>
      </c>
      <c r="L688" s="2">
        <f t="shared" si="78"/>
        <v>12854.015800000001</v>
      </c>
      <c r="M688" s="2">
        <f t="shared" si="79"/>
        <v>12.854015800000001</v>
      </c>
      <c r="O688" s="2">
        <f t="shared" si="80"/>
        <v>3.1596513985924926</v>
      </c>
    </row>
    <row r="689" spans="2:15" x14ac:dyDescent="0.2">
      <c r="B689" s="9">
        <v>6</v>
      </c>
      <c r="D689" s="3"/>
      <c r="F689" s="17">
        <v>10276.901</v>
      </c>
      <c r="G689" s="2">
        <v>10274.378000000001</v>
      </c>
      <c r="H689" s="2">
        <v>10280.59</v>
      </c>
      <c r="I689" s="2">
        <v>10274.725</v>
      </c>
      <c r="J689" s="2">
        <v>10272.124</v>
      </c>
      <c r="L689" s="2">
        <f t="shared" si="78"/>
        <v>10275.743600000002</v>
      </c>
      <c r="M689" s="2">
        <f t="shared" si="79"/>
        <v>10.275743600000002</v>
      </c>
      <c r="O689" s="2">
        <f t="shared" si="80"/>
        <v>3.9524350335093992</v>
      </c>
    </row>
    <row r="690" spans="2:15" x14ac:dyDescent="0.2">
      <c r="B690" s="9">
        <v>7</v>
      </c>
      <c r="D690" s="3"/>
      <c r="F690" s="17">
        <v>8121.1760000000004</v>
      </c>
      <c r="G690" s="2">
        <v>8122.268</v>
      </c>
      <c r="H690" s="2">
        <v>8120.8819999999996</v>
      </c>
      <c r="I690" s="2">
        <v>8121.6260000000002</v>
      </c>
      <c r="J690" s="2">
        <v>8123.05</v>
      </c>
      <c r="L690" s="2">
        <f t="shared" si="78"/>
        <v>8121.8004000000001</v>
      </c>
      <c r="M690" s="2">
        <f t="shared" si="79"/>
        <v>8.1218003999999997</v>
      </c>
      <c r="O690" s="2">
        <f t="shared" si="80"/>
        <v>5.0006411140071849</v>
      </c>
    </row>
    <row r="691" spans="2:15" x14ac:dyDescent="0.2">
      <c r="B691" s="9">
        <v>8</v>
      </c>
      <c r="D691" s="3"/>
      <c r="F691" s="17">
        <v>7376.616</v>
      </c>
      <c r="G691" s="2">
        <v>7376.5</v>
      </c>
      <c r="H691" s="2">
        <v>7376.2219999999998</v>
      </c>
      <c r="I691" s="2">
        <v>7375.2820000000002</v>
      </c>
      <c r="J691" s="2">
        <v>7375.6130000000003</v>
      </c>
      <c r="L691" s="2">
        <f t="shared" si="78"/>
        <v>7376.0465999999997</v>
      </c>
      <c r="M691" s="2">
        <f t="shared" si="79"/>
        <v>7.3760465999999996</v>
      </c>
      <c r="O691" s="2">
        <f t="shared" si="80"/>
        <v>5.5062299904667098</v>
      </c>
    </row>
    <row r="692" spans="2:15" x14ac:dyDescent="0.2">
      <c r="B692" s="9">
        <v>9</v>
      </c>
      <c r="D692" s="3"/>
      <c r="F692" s="17">
        <v>4700.54</v>
      </c>
      <c r="G692" s="2">
        <v>4702.1530000000002</v>
      </c>
      <c r="H692" s="2">
        <v>4701.8760000000002</v>
      </c>
      <c r="I692" s="2">
        <v>4701.62</v>
      </c>
      <c r="J692" s="2">
        <v>4700.2659999999996</v>
      </c>
      <c r="L692" s="2">
        <f t="shared" si="78"/>
        <v>4701.2909999999993</v>
      </c>
      <c r="M692" s="2">
        <f t="shared" si="79"/>
        <v>4.7012909999999994</v>
      </c>
      <c r="O692" s="2">
        <f t="shared" si="80"/>
        <v>8.6389481102105794</v>
      </c>
    </row>
    <row r="693" spans="2:15" x14ac:dyDescent="0.2">
      <c r="B693" s="9">
        <v>10</v>
      </c>
      <c r="D693" s="3"/>
      <c r="F693" s="17">
        <v>4766.8180000000002</v>
      </c>
      <c r="G693" s="2">
        <v>4765.1220000000003</v>
      </c>
      <c r="H693" s="2">
        <v>4765.8109999999997</v>
      </c>
      <c r="I693" s="2">
        <v>4766.299</v>
      </c>
      <c r="J693" s="2">
        <v>4764.96</v>
      </c>
      <c r="L693" s="2">
        <f t="shared" si="78"/>
        <v>4765.8019999999997</v>
      </c>
      <c r="M693" s="2">
        <f t="shared" si="79"/>
        <v>4.7658019999999999</v>
      </c>
      <c r="O693" s="2">
        <f t="shared" si="80"/>
        <v>8.5220093071428487</v>
      </c>
    </row>
    <row r="694" spans="2:15" x14ac:dyDescent="0.2">
      <c r="B694" s="9">
        <v>11</v>
      </c>
      <c r="D694" s="3"/>
      <c r="F694" s="17">
        <v>4852.4849999999997</v>
      </c>
      <c r="G694" s="2">
        <v>4853.9319999999998</v>
      </c>
      <c r="H694" s="2">
        <v>4855.1409999999996</v>
      </c>
      <c r="I694" s="2">
        <v>4854.4579999999996</v>
      </c>
      <c r="J694" s="2">
        <v>4852.7830000000004</v>
      </c>
      <c r="L694" s="2">
        <f t="shared" si="78"/>
        <v>4853.7597999999998</v>
      </c>
      <c r="M694" s="2">
        <f t="shared" si="79"/>
        <v>4.8537597999999997</v>
      </c>
      <c r="O694" s="2">
        <f t="shared" si="80"/>
        <v>8.3675770276065169</v>
      </c>
    </row>
    <row r="695" spans="2:15" x14ac:dyDescent="0.2">
      <c r="B695" s="9">
        <v>12</v>
      </c>
      <c r="D695" s="3"/>
      <c r="F695" s="17">
        <v>2112.9459999999999</v>
      </c>
      <c r="G695" s="2">
        <v>2112.7979999999998</v>
      </c>
      <c r="H695" s="2">
        <v>2112.866</v>
      </c>
      <c r="I695" s="2">
        <v>2112.8809999999999</v>
      </c>
      <c r="J695" s="2">
        <v>2113.4670000000001</v>
      </c>
      <c r="L695" s="2">
        <f t="shared" si="78"/>
        <v>2112.9916000000003</v>
      </c>
      <c r="M695" s="2">
        <f t="shared" si="79"/>
        <v>2.1129916000000004</v>
      </c>
      <c r="O695" s="2">
        <f t="shared" si="80"/>
        <v>19.221188101268361</v>
      </c>
    </row>
    <row r="696" spans="2:15" x14ac:dyDescent="0.2">
      <c r="B696" s="9">
        <v>13</v>
      </c>
      <c r="D696" s="3"/>
      <c r="F696" s="17">
        <v>2194.7170000000001</v>
      </c>
      <c r="G696" s="2">
        <v>2194.299</v>
      </c>
      <c r="H696" s="2">
        <v>2195.5520000000001</v>
      </c>
      <c r="I696" s="2">
        <v>2194.3319999999999</v>
      </c>
      <c r="J696" s="2">
        <v>2194.018</v>
      </c>
      <c r="L696" s="2">
        <f t="shared" si="78"/>
        <v>2194.5835999999999</v>
      </c>
      <c r="M696" s="2">
        <f t="shared" si="79"/>
        <v>2.1945836000000001</v>
      </c>
      <c r="O696" s="2">
        <f t="shared" si="80"/>
        <v>18.506567259501985</v>
      </c>
    </row>
    <row r="697" spans="2:15" x14ac:dyDescent="0.2">
      <c r="B697" s="9">
        <v>14</v>
      </c>
      <c r="D697" s="3"/>
      <c r="F697" s="17">
        <v>2071.145</v>
      </c>
      <c r="G697" s="2">
        <v>2072.39</v>
      </c>
      <c r="H697" s="2">
        <v>2072.1770000000001</v>
      </c>
      <c r="I697" s="2">
        <v>2072.7959999999998</v>
      </c>
      <c r="J697" s="2">
        <v>2073.3020000000001</v>
      </c>
      <c r="L697" s="2">
        <f t="shared" si="78"/>
        <v>2072.3620000000001</v>
      </c>
      <c r="M697" s="2">
        <f t="shared" si="79"/>
        <v>2.072362</v>
      </c>
      <c r="O697" s="2">
        <f t="shared" si="80"/>
        <v>19.598028240239881</v>
      </c>
    </row>
    <row r="698" spans="2:15" x14ac:dyDescent="0.2">
      <c r="B698" s="9">
        <v>15</v>
      </c>
      <c r="D698" s="3"/>
      <c r="F698" s="17">
        <v>1647.7950000000001</v>
      </c>
      <c r="G698" s="2">
        <v>1649.0509999999999</v>
      </c>
      <c r="H698" s="2">
        <v>1649.4549999999999</v>
      </c>
      <c r="I698" s="2">
        <v>1648.1389999999999</v>
      </c>
      <c r="J698" s="2">
        <v>1648.809</v>
      </c>
      <c r="L698" s="2">
        <f t="shared" si="78"/>
        <v>1648.6497999999999</v>
      </c>
      <c r="M698" s="2">
        <f t="shared" si="79"/>
        <v>1.6486497999999998</v>
      </c>
      <c r="O698" s="2">
        <f t="shared" si="80"/>
        <v>24.634830877970572</v>
      </c>
    </row>
    <row r="699" spans="2:15" x14ac:dyDescent="0.2">
      <c r="B699" s="9">
        <v>16</v>
      </c>
      <c r="D699" s="3"/>
      <c r="F699" s="17">
        <v>1668.491</v>
      </c>
      <c r="G699" s="2">
        <v>1669.6369999999999</v>
      </c>
      <c r="H699" s="2">
        <v>1670.5139999999999</v>
      </c>
      <c r="I699" s="2">
        <v>1667.1</v>
      </c>
      <c r="J699" s="2">
        <v>1667.951</v>
      </c>
      <c r="L699" s="2">
        <f t="shared" si="78"/>
        <v>1668.7385999999999</v>
      </c>
      <c r="M699" s="2">
        <f t="shared" si="79"/>
        <v>1.6687386</v>
      </c>
      <c r="O699" s="2">
        <f t="shared" si="80"/>
        <v>24.338269037463391</v>
      </c>
    </row>
    <row r="702" spans="2:15" x14ac:dyDescent="0.2">
      <c r="B702" s="5" t="s">
        <v>2</v>
      </c>
      <c r="D702" s="1" t="s">
        <v>83</v>
      </c>
    </row>
    <row r="704" spans="2:15" x14ac:dyDescent="0.2">
      <c r="B704" s="5" t="s">
        <v>3</v>
      </c>
      <c r="D704" t="s">
        <v>84</v>
      </c>
    </row>
    <row r="705" spans="2:15" x14ac:dyDescent="0.2">
      <c r="H705" t="s">
        <v>0</v>
      </c>
    </row>
    <row r="707" spans="2:15" x14ac:dyDescent="0.2">
      <c r="B707" s="4" t="s">
        <v>6</v>
      </c>
      <c r="F707" s="4">
        <v>1</v>
      </c>
      <c r="G707" s="4">
        <v>2</v>
      </c>
      <c r="H707" s="4">
        <v>3</v>
      </c>
      <c r="I707" s="4">
        <v>4</v>
      </c>
      <c r="J707" s="4">
        <v>5</v>
      </c>
      <c r="L707" s="4" t="s">
        <v>1</v>
      </c>
      <c r="M707" s="4" t="s">
        <v>4</v>
      </c>
      <c r="O707" s="4" t="s">
        <v>210</v>
      </c>
    </row>
    <row r="709" spans="2:15" x14ac:dyDescent="0.2">
      <c r="B709" s="9">
        <v>1</v>
      </c>
      <c r="D709" s="3"/>
      <c r="F709" s="17">
        <v>45307.194000000003</v>
      </c>
      <c r="G709" s="2">
        <v>45281.794000000002</v>
      </c>
      <c r="H709" s="2">
        <v>45312.658000000003</v>
      </c>
      <c r="I709" s="2">
        <v>45277.294000000002</v>
      </c>
      <c r="J709" s="2">
        <v>45279.122000000003</v>
      </c>
      <c r="L709" s="2">
        <f t="shared" ref="L709:L724" si="81">SUM((F709+G709+H709+I709+J709)/5)</f>
        <v>45291.612399999998</v>
      </c>
      <c r="M709" s="2">
        <f t="shared" ref="M709:M724" si="82">SUM(L709/1000)</f>
        <v>45.291612399999998</v>
      </c>
      <c r="O709" s="2">
        <f>SUM($L709/L709)</f>
        <v>1</v>
      </c>
    </row>
    <row r="710" spans="2:15" x14ac:dyDescent="0.2">
      <c r="B710" s="9">
        <v>2</v>
      </c>
      <c r="D710" s="3"/>
      <c r="F710" s="17">
        <v>35405.328000000001</v>
      </c>
      <c r="G710" s="2">
        <v>35402.902999999998</v>
      </c>
      <c r="H710" s="2">
        <v>35410.226000000002</v>
      </c>
      <c r="I710" s="2">
        <v>35413.514000000003</v>
      </c>
      <c r="J710" s="2">
        <v>35408.942000000003</v>
      </c>
      <c r="L710" s="2">
        <f t="shared" si="81"/>
        <v>35408.1826</v>
      </c>
      <c r="M710" s="2">
        <f t="shared" si="82"/>
        <v>35.408182600000004</v>
      </c>
      <c r="O710" s="2">
        <f>SUM($L$709/L710)</f>
        <v>1.2791284125381797</v>
      </c>
    </row>
    <row r="711" spans="2:15" x14ac:dyDescent="0.2">
      <c r="B711" s="9">
        <v>3</v>
      </c>
      <c r="D711" s="3"/>
      <c r="F711" s="17">
        <v>26173.329000000002</v>
      </c>
      <c r="G711" s="2">
        <v>26193.649000000001</v>
      </c>
      <c r="H711" s="2">
        <v>26187.615000000002</v>
      </c>
      <c r="I711" s="2">
        <v>26175.458999999999</v>
      </c>
      <c r="J711" s="2">
        <v>26173.432000000001</v>
      </c>
      <c r="L711" s="2">
        <f t="shared" si="81"/>
        <v>26180.696800000002</v>
      </c>
      <c r="M711" s="2">
        <f t="shared" si="82"/>
        <v>26.1806968</v>
      </c>
      <c r="O711" s="2">
        <f>SUM($L$709/L711)</f>
        <v>1.7299620688476096</v>
      </c>
    </row>
    <row r="712" spans="2:15" x14ac:dyDescent="0.2">
      <c r="B712" s="9">
        <v>4</v>
      </c>
      <c r="D712" s="3"/>
      <c r="F712" s="17">
        <v>16218.692999999999</v>
      </c>
      <c r="G712" s="2">
        <v>16223.987999999999</v>
      </c>
      <c r="H712" s="2">
        <v>16212.228999999999</v>
      </c>
      <c r="I712" s="2">
        <v>16223.433000000001</v>
      </c>
      <c r="J712" s="2">
        <v>16219.954</v>
      </c>
      <c r="L712" s="2">
        <f t="shared" si="81"/>
        <v>16219.659399999999</v>
      </c>
      <c r="M712" s="2">
        <f t="shared" si="82"/>
        <v>16.219659399999998</v>
      </c>
      <c r="O712" s="2">
        <f t="shared" ref="O712:O724" si="83">SUM($L$709/L712)</f>
        <v>2.7923898574590291</v>
      </c>
    </row>
    <row r="713" spans="2:15" x14ac:dyDescent="0.2">
      <c r="B713" s="9">
        <v>5</v>
      </c>
      <c r="D713" s="3"/>
      <c r="F713" s="17">
        <v>12213.65</v>
      </c>
      <c r="G713" s="2">
        <v>12214.066999999999</v>
      </c>
      <c r="H713" s="2">
        <v>12209.324000000001</v>
      </c>
      <c r="I713" s="2">
        <v>12219.508</v>
      </c>
      <c r="J713" s="2">
        <v>12223.066999999999</v>
      </c>
      <c r="L713" s="2">
        <f t="shared" si="81"/>
        <v>12215.923199999999</v>
      </c>
      <c r="M713" s="2">
        <f t="shared" si="82"/>
        <v>12.215923199999999</v>
      </c>
      <c r="O713" s="2">
        <f t="shared" si="83"/>
        <v>3.7075881747521136</v>
      </c>
    </row>
    <row r="714" spans="2:15" x14ac:dyDescent="0.2">
      <c r="B714" s="9">
        <v>6</v>
      </c>
      <c r="D714" s="3"/>
      <c r="F714" s="17">
        <v>13244.86</v>
      </c>
      <c r="G714" s="2">
        <v>13245.914000000001</v>
      </c>
      <c r="H714" s="2">
        <v>13247.614</v>
      </c>
      <c r="I714" s="2">
        <v>13246.477000000001</v>
      </c>
      <c r="J714" s="2">
        <v>13245.925999999999</v>
      </c>
      <c r="L714" s="2">
        <f t="shared" si="81"/>
        <v>13246.1582</v>
      </c>
      <c r="M714" s="2">
        <f t="shared" si="82"/>
        <v>13.2461582</v>
      </c>
      <c r="O714" s="2">
        <f t="shared" si="83"/>
        <v>3.4192262930998361</v>
      </c>
    </row>
    <row r="715" spans="2:15" x14ac:dyDescent="0.2">
      <c r="B715" s="9">
        <v>7</v>
      </c>
      <c r="D715" s="3"/>
      <c r="F715" s="17">
        <v>11249.754000000001</v>
      </c>
      <c r="G715" s="2">
        <v>11246.45</v>
      </c>
      <c r="H715" s="2">
        <v>11245.28</v>
      </c>
      <c r="I715" s="2">
        <v>11254.21</v>
      </c>
      <c r="J715" s="2">
        <v>11248.178</v>
      </c>
      <c r="L715" s="2">
        <f t="shared" si="81"/>
        <v>11248.7744</v>
      </c>
      <c r="M715" s="2">
        <f t="shared" si="82"/>
        <v>11.2487744</v>
      </c>
      <c r="O715" s="2">
        <f t="shared" si="83"/>
        <v>4.0263597428000688</v>
      </c>
    </row>
    <row r="716" spans="2:15" x14ac:dyDescent="0.2">
      <c r="B716" s="9">
        <v>8</v>
      </c>
      <c r="D716" s="3"/>
      <c r="F716" s="17">
        <v>5787.1940000000004</v>
      </c>
      <c r="G716" s="2">
        <v>5789.9290000000001</v>
      </c>
      <c r="H716" s="2">
        <v>5789.2060000000001</v>
      </c>
      <c r="I716" s="2">
        <v>5787.9489999999996</v>
      </c>
      <c r="J716" s="2">
        <v>5786.87</v>
      </c>
      <c r="L716" s="2">
        <f t="shared" si="81"/>
        <v>5788.2295999999997</v>
      </c>
      <c r="M716" s="2">
        <f t="shared" si="82"/>
        <v>5.7882295999999993</v>
      </c>
      <c r="O716" s="2">
        <f t="shared" si="83"/>
        <v>7.8247781325053172</v>
      </c>
    </row>
    <row r="717" spans="2:15" x14ac:dyDescent="0.2">
      <c r="B717" s="9">
        <v>9</v>
      </c>
      <c r="D717" s="3"/>
      <c r="F717" s="17">
        <v>5755.9260000000004</v>
      </c>
      <c r="G717" s="2">
        <v>5756.0240000000003</v>
      </c>
      <c r="H717" s="2">
        <v>5756.0309999999999</v>
      </c>
      <c r="I717" s="2">
        <v>5756.8680000000004</v>
      </c>
      <c r="J717" s="2">
        <v>5756.009</v>
      </c>
      <c r="L717" s="2">
        <f t="shared" si="81"/>
        <v>5756.1715999999997</v>
      </c>
      <c r="M717" s="2">
        <f t="shared" si="82"/>
        <v>5.7561716000000001</v>
      </c>
      <c r="O717" s="2">
        <f t="shared" si="83"/>
        <v>7.8683568780333095</v>
      </c>
    </row>
    <row r="718" spans="2:15" x14ac:dyDescent="0.2">
      <c r="B718" s="9">
        <v>10</v>
      </c>
      <c r="D718" s="3"/>
      <c r="F718" s="17">
        <v>5333.5129999999999</v>
      </c>
      <c r="G718" s="2">
        <v>5331.9690000000001</v>
      </c>
      <c r="H718" s="2">
        <v>5332.6210000000001</v>
      </c>
      <c r="I718" s="2">
        <v>5333.3320000000003</v>
      </c>
      <c r="J718" s="2">
        <v>5335.2709999999997</v>
      </c>
      <c r="L718" s="2">
        <f t="shared" si="81"/>
        <v>5333.3411999999998</v>
      </c>
      <c r="M718" s="2">
        <f t="shared" si="82"/>
        <v>5.3333411999999996</v>
      </c>
      <c r="O718" s="2">
        <f t="shared" si="83"/>
        <v>8.4921647990569209</v>
      </c>
    </row>
    <row r="719" spans="2:15" x14ac:dyDescent="0.2">
      <c r="B719" s="9">
        <v>11</v>
      </c>
      <c r="D719" s="3"/>
      <c r="F719" s="17">
        <v>5833.09</v>
      </c>
      <c r="G719" s="2">
        <v>5833.9110000000001</v>
      </c>
      <c r="H719" s="2">
        <v>5833.8270000000002</v>
      </c>
      <c r="I719" s="2">
        <v>5834.1170000000002</v>
      </c>
      <c r="J719" s="2">
        <v>5832.7079999999996</v>
      </c>
      <c r="L719" s="2">
        <f t="shared" si="81"/>
        <v>5833.5306</v>
      </c>
      <c r="M719" s="2">
        <f t="shared" si="82"/>
        <v>5.8335306000000005</v>
      </c>
      <c r="O719" s="2">
        <f t="shared" si="83"/>
        <v>7.7640138546629034</v>
      </c>
    </row>
    <row r="720" spans="2:15" x14ac:dyDescent="0.2">
      <c r="B720" s="9">
        <v>12</v>
      </c>
      <c r="D720" s="3"/>
      <c r="F720" s="17">
        <v>5279.6329999999998</v>
      </c>
      <c r="G720" s="2">
        <v>5280.3050000000003</v>
      </c>
      <c r="H720" s="2">
        <v>5282.3670000000002</v>
      </c>
      <c r="I720" s="2">
        <v>5279.5379999999996</v>
      </c>
      <c r="J720" s="2">
        <v>5279.5990000000002</v>
      </c>
      <c r="L720" s="2">
        <f t="shared" si="81"/>
        <v>5280.2884000000004</v>
      </c>
      <c r="M720" s="2">
        <f t="shared" si="82"/>
        <v>5.2802884000000008</v>
      </c>
      <c r="O720" s="2">
        <f t="shared" si="83"/>
        <v>8.5774883811270595</v>
      </c>
    </row>
    <row r="721" spans="2:15" x14ac:dyDescent="0.2">
      <c r="B721" s="9">
        <v>13</v>
      </c>
      <c r="D721" s="3"/>
      <c r="F721" s="17">
        <v>2348.866</v>
      </c>
      <c r="G721" s="2">
        <v>2350.808</v>
      </c>
      <c r="H721" s="2">
        <v>2350.5569999999998</v>
      </c>
      <c r="I721" s="2">
        <v>2350.518</v>
      </c>
      <c r="J721" s="2">
        <v>2349.5459999999998</v>
      </c>
      <c r="L721" s="2">
        <f t="shared" si="81"/>
        <v>2350.0590000000002</v>
      </c>
      <c r="M721" s="2">
        <f t="shared" si="82"/>
        <v>2.3500590000000003</v>
      </c>
      <c r="O721" s="2">
        <f t="shared" si="83"/>
        <v>19.272542689353756</v>
      </c>
    </row>
    <row r="722" spans="2:15" x14ac:dyDescent="0.2">
      <c r="B722" s="9">
        <v>14</v>
      </c>
      <c r="D722" s="3"/>
      <c r="F722" s="17">
        <v>2381.6149999999998</v>
      </c>
      <c r="G722" s="2">
        <v>2381.17</v>
      </c>
      <c r="H722" s="2">
        <v>2382.152</v>
      </c>
      <c r="I722" s="2">
        <v>2381.9810000000002</v>
      </c>
      <c r="J722" s="2">
        <v>2379.9290000000001</v>
      </c>
      <c r="L722" s="2">
        <f t="shared" si="81"/>
        <v>2381.3694</v>
      </c>
      <c r="M722" s="2">
        <f t="shared" si="82"/>
        <v>2.3813694000000001</v>
      </c>
      <c r="O722" s="2">
        <f t="shared" si="83"/>
        <v>19.019146042608927</v>
      </c>
    </row>
    <row r="723" spans="2:15" x14ac:dyDescent="0.2">
      <c r="B723" s="9">
        <v>15</v>
      </c>
      <c r="D723" s="3"/>
      <c r="F723" s="17">
        <v>2267.3380000000002</v>
      </c>
      <c r="G723" s="2">
        <v>2267.134</v>
      </c>
      <c r="H723" s="2">
        <v>2266.6350000000002</v>
      </c>
      <c r="I723" s="2">
        <v>2267.3319999999999</v>
      </c>
      <c r="J723" s="2">
        <v>2266.877</v>
      </c>
      <c r="L723" s="2">
        <f t="shared" si="81"/>
        <v>2267.0632000000001</v>
      </c>
      <c r="M723" s="2">
        <f t="shared" si="82"/>
        <v>2.2670631999999999</v>
      </c>
      <c r="O723" s="2">
        <f t="shared" si="83"/>
        <v>19.978098713789716</v>
      </c>
    </row>
    <row r="724" spans="2:15" x14ac:dyDescent="0.2">
      <c r="B724" s="9">
        <v>16</v>
      </c>
      <c r="D724" s="3"/>
      <c r="F724" s="17">
        <v>2317.7449999999999</v>
      </c>
      <c r="G724" s="2">
        <v>2316.9290000000001</v>
      </c>
      <c r="H724" s="2">
        <v>2317.8339999999998</v>
      </c>
      <c r="I724" s="2">
        <v>2319.5859999999998</v>
      </c>
      <c r="J724" s="2">
        <v>2317.6129999999998</v>
      </c>
      <c r="L724" s="2">
        <f t="shared" si="81"/>
        <v>2317.9413999999997</v>
      </c>
      <c r="M724" s="2">
        <f t="shared" si="82"/>
        <v>2.3179413999999996</v>
      </c>
      <c r="O724" s="2">
        <f t="shared" si="83"/>
        <v>19.539584736697833</v>
      </c>
    </row>
    <row r="727" spans="2:15" x14ac:dyDescent="0.2">
      <c r="B727" s="5" t="s">
        <v>2</v>
      </c>
      <c r="D727" s="1" t="s">
        <v>85</v>
      </c>
    </row>
    <row r="729" spans="2:15" x14ac:dyDescent="0.2">
      <c r="B729" s="5" t="s">
        <v>3</v>
      </c>
      <c r="D729" t="s">
        <v>86</v>
      </c>
    </row>
    <row r="730" spans="2:15" x14ac:dyDescent="0.2">
      <c r="H730" t="s">
        <v>0</v>
      </c>
    </row>
    <row r="732" spans="2:15" x14ac:dyDescent="0.2">
      <c r="B732" s="4" t="s">
        <v>6</v>
      </c>
      <c r="F732" s="4">
        <v>1</v>
      </c>
      <c r="G732" s="4">
        <v>2</v>
      </c>
      <c r="H732" s="4">
        <v>3</v>
      </c>
      <c r="I732" s="4">
        <v>4</v>
      </c>
      <c r="J732" s="4">
        <v>5</v>
      </c>
      <c r="L732" s="4" t="s">
        <v>1</v>
      </c>
      <c r="M732" s="4" t="s">
        <v>4</v>
      </c>
      <c r="O732" s="4" t="s">
        <v>210</v>
      </c>
    </row>
    <row r="734" spans="2:15" x14ac:dyDescent="0.2">
      <c r="B734" s="9">
        <v>1</v>
      </c>
      <c r="D734" s="3"/>
      <c r="F734" s="17">
        <v>51765.463000000003</v>
      </c>
      <c r="G734" s="2">
        <v>51814.339</v>
      </c>
      <c r="H734" s="2">
        <v>51775.224000000002</v>
      </c>
      <c r="I734" s="2">
        <v>51778.438999999998</v>
      </c>
      <c r="J734" s="2">
        <v>51775.427000000003</v>
      </c>
      <c r="L734" s="2">
        <f t="shared" ref="L734:L749" si="84">SUM((F734+G734+H734+I734+J734)/5)</f>
        <v>51781.778400000003</v>
      </c>
      <c r="M734" s="2">
        <f t="shared" ref="M734:M749" si="85">SUM(L734/1000)</f>
        <v>51.7817784</v>
      </c>
      <c r="O734" s="2">
        <f>SUM($L734/L734)</f>
        <v>1</v>
      </c>
    </row>
    <row r="735" spans="2:15" x14ac:dyDescent="0.2">
      <c r="B735" s="9">
        <v>2</v>
      </c>
      <c r="D735" s="3"/>
      <c r="F735" s="17">
        <v>35603.438000000002</v>
      </c>
      <c r="G735" s="2">
        <v>35590.035000000003</v>
      </c>
      <c r="H735" s="2">
        <v>35610.523000000001</v>
      </c>
      <c r="I735" s="2">
        <v>35600.44</v>
      </c>
      <c r="J735" s="2">
        <v>35594.730000000003</v>
      </c>
      <c r="L735" s="2">
        <f t="shared" si="84"/>
        <v>35599.833200000001</v>
      </c>
      <c r="M735" s="2">
        <f t="shared" si="85"/>
        <v>35.599833199999999</v>
      </c>
      <c r="O735" s="2">
        <f>SUM($L$734/L735)</f>
        <v>1.4545511522228143</v>
      </c>
    </row>
    <row r="736" spans="2:15" x14ac:dyDescent="0.2">
      <c r="B736" s="9">
        <v>3</v>
      </c>
      <c r="D736" s="3"/>
      <c r="F736" s="17">
        <v>26832.433000000001</v>
      </c>
      <c r="G736" s="2">
        <v>26840.919000000002</v>
      </c>
      <c r="H736" s="2">
        <v>26844.744999999999</v>
      </c>
      <c r="I736" s="2">
        <v>26848.330999999998</v>
      </c>
      <c r="J736" s="2">
        <v>26840.405999999999</v>
      </c>
      <c r="L736" s="2">
        <f t="shared" si="84"/>
        <v>26841.366799999996</v>
      </c>
      <c r="M736" s="2">
        <f t="shared" si="85"/>
        <v>26.841366799999996</v>
      </c>
      <c r="O736" s="2">
        <f>SUM($L$734/L736)</f>
        <v>1.9291781519859119</v>
      </c>
    </row>
    <row r="737" spans="2:15" x14ac:dyDescent="0.2">
      <c r="B737" s="9">
        <v>4</v>
      </c>
      <c r="D737" s="3"/>
      <c r="F737" s="17">
        <v>18914.616000000002</v>
      </c>
      <c r="G737" s="2">
        <v>18915.427</v>
      </c>
      <c r="H737" s="2">
        <v>18930.756000000001</v>
      </c>
      <c r="I737" s="2">
        <v>18913.271000000001</v>
      </c>
      <c r="J737" s="2">
        <v>18918.286</v>
      </c>
      <c r="L737" s="2">
        <f t="shared" si="84"/>
        <v>18918.4712</v>
      </c>
      <c r="M737" s="2">
        <f t="shared" si="85"/>
        <v>18.918471199999999</v>
      </c>
      <c r="O737" s="2">
        <f t="shared" ref="O737:O749" si="86">SUM($L$734/L737)</f>
        <v>2.7371016321868549</v>
      </c>
    </row>
    <row r="738" spans="2:15" x14ac:dyDescent="0.2">
      <c r="B738" s="9">
        <v>5</v>
      </c>
      <c r="D738" s="3"/>
      <c r="F738" s="17">
        <v>14416.901</v>
      </c>
      <c r="G738" s="2">
        <v>14420.286</v>
      </c>
      <c r="H738" s="2">
        <v>14419.263999999999</v>
      </c>
      <c r="I738" s="2">
        <v>14423.343999999999</v>
      </c>
      <c r="J738" s="2">
        <v>14432.22</v>
      </c>
      <c r="L738" s="2">
        <f t="shared" si="84"/>
        <v>14422.403</v>
      </c>
      <c r="M738" s="2">
        <f t="shared" si="85"/>
        <v>14.422403000000001</v>
      </c>
      <c r="O738" s="2">
        <f t="shared" si="86"/>
        <v>3.5903710636847412</v>
      </c>
    </row>
    <row r="739" spans="2:15" x14ac:dyDescent="0.2">
      <c r="B739" s="9">
        <v>6</v>
      </c>
      <c r="D739" s="3"/>
      <c r="F739" s="17">
        <v>9298.9719999999998</v>
      </c>
      <c r="G739" s="2">
        <v>9295.2530000000006</v>
      </c>
      <c r="H739" s="2">
        <v>9299.9220000000005</v>
      </c>
      <c r="I739" s="2">
        <v>9297.4830000000002</v>
      </c>
      <c r="J739" s="2">
        <v>9297.1380000000008</v>
      </c>
      <c r="L739" s="2">
        <f t="shared" si="84"/>
        <v>9297.7536</v>
      </c>
      <c r="M739" s="2">
        <f t="shared" si="85"/>
        <v>9.2977536000000001</v>
      </c>
      <c r="O739" s="2">
        <f t="shared" si="86"/>
        <v>5.5692784115079155</v>
      </c>
    </row>
    <row r="740" spans="2:15" x14ac:dyDescent="0.2">
      <c r="B740" s="9">
        <v>7</v>
      </c>
      <c r="D740" s="3"/>
      <c r="F740" s="17">
        <v>9282.8819999999996</v>
      </c>
      <c r="G740" s="2">
        <v>9286.3809999999994</v>
      </c>
      <c r="H740" s="2">
        <v>9281.3420000000006</v>
      </c>
      <c r="I740" s="2">
        <v>9290.6329999999998</v>
      </c>
      <c r="J740" s="2">
        <v>9288.0149999999994</v>
      </c>
      <c r="L740" s="2">
        <f t="shared" si="84"/>
        <v>9285.8505999999998</v>
      </c>
      <c r="M740" s="2">
        <f t="shared" si="85"/>
        <v>9.2858505999999998</v>
      </c>
      <c r="O740" s="2">
        <f t="shared" si="86"/>
        <v>5.5764173505009875</v>
      </c>
    </row>
    <row r="741" spans="2:15" x14ac:dyDescent="0.2">
      <c r="B741" s="9">
        <v>8</v>
      </c>
      <c r="D741" s="3"/>
      <c r="F741" s="17">
        <v>7103.8680000000004</v>
      </c>
      <c r="G741" s="2">
        <v>7109.3919999999998</v>
      </c>
      <c r="H741" s="2">
        <v>7107.0640000000003</v>
      </c>
      <c r="I741" s="2">
        <v>7111.942</v>
      </c>
      <c r="J741" s="2">
        <v>7108.5240000000003</v>
      </c>
      <c r="L741" s="2">
        <f t="shared" si="84"/>
        <v>7108.1580000000004</v>
      </c>
      <c r="M741" s="2">
        <f t="shared" si="85"/>
        <v>7.1081580000000004</v>
      </c>
      <c r="O741" s="2">
        <f t="shared" si="86"/>
        <v>7.2848378440659314</v>
      </c>
    </row>
    <row r="742" spans="2:15" x14ac:dyDescent="0.2">
      <c r="B742" s="9">
        <v>9</v>
      </c>
      <c r="D742" s="3"/>
      <c r="F742" s="17">
        <v>6619.05</v>
      </c>
      <c r="G742" s="2">
        <v>6619.1760000000004</v>
      </c>
      <c r="H742" s="2">
        <v>6619.8289999999997</v>
      </c>
      <c r="I742" s="2">
        <v>6622.326</v>
      </c>
      <c r="J742" s="2">
        <v>6617.9790000000003</v>
      </c>
      <c r="L742" s="2">
        <f t="shared" si="84"/>
        <v>6619.6720000000005</v>
      </c>
      <c r="M742" s="2">
        <f t="shared" si="85"/>
        <v>6.6196720000000004</v>
      </c>
      <c r="O742" s="2">
        <f t="shared" si="86"/>
        <v>7.8224084818704007</v>
      </c>
    </row>
    <row r="743" spans="2:15" x14ac:dyDescent="0.2">
      <c r="B743" s="9">
        <v>10</v>
      </c>
      <c r="D743" s="3"/>
      <c r="F743" s="17">
        <v>6798.415</v>
      </c>
      <c r="G743" s="2">
        <v>6797.9589999999998</v>
      </c>
      <c r="H743" s="2">
        <v>6797.0339999999997</v>
      </c>
      <c r="I743" s="2">
        <v>6797.3289999999997</v>
      </c>
      <c r="J743" s="2">
        <v>6797.6840000000002</v>
      </c>
      <c r="L743" s="2">
        <f t="shared" si="84"/>
        <v>6797.6842000000006</v>
      </c>
      <c r="M743" s="2">
        <f t="shared" si="85"/>
        <v>6.7976842000000008</v>
      </c>
      <c r="O743" s="2">
        <f t="shared" si="86"/>
        <v>7.6175616395948484</v>
      </c>
    </row>
    <row r="744" spans="2:15" x14ac:dyDescent="0.2">
      <c r="B744" s="9">
        <v>11</v>
      </c>
      <c r="D744" s="3"/>
      <c r="F744" s="17">
        <v>6671.9979999999996</v>
      </c>
      <c r="G744" s="2">
        <v>6673.0209999999997</v>
      </c>
      <c r="H744" s="2">
        <v>6671.4279999999999</v>
      </c>
      <c r="I744" s="2">
        <v>6670.9520000000002</v>
      </c>
      <c r="J744" s="2">
        <v>6671.51</v>
      </c>
      <c r="L744" s="2">
        <f t="shared" si="84"/>
        <v>6671.7817999999997</v>
      </c>
      <c r="M744" s="2">
        <f t="shared" si="85"/>
        <v>6.6717817999999998</v>
      </c>
      <c r="O744" s="2">
        <f t="shared" si="86"/>
        <v>7.7613117383425223</v>
      </c>
    </row>
    <row r="745" spans="2:15" x14ac:dyDescent="0.2">
      <c r="B745" s="9">
        <v>12</v>
      </c>
      <c r="D745" s="3"/>
      <c r="F745" s="17">
        <v>5457.8969999999999</v>
      </c>
      <c r="G745" s="2">
        <v>5457.6819999999998</v>
      </c>
      <c r="H745" s="2">
        <v>5458.6559999999999</v>
      </c>
      <c r="I745" s="2">
        <v>5458.9939999999997</v>
      </c>
      <c r="J745" s="2">
        <v>5460.1589999999997</v>
      </c>
      <c r="L745" s="2">
        <f t="shared" si="84"/>
        <v>5458.6776</v>
      </c>
      <c r="M745" s="2">
        <f t="shared" si="85"/>
        <v>5.4586775999999997</v>
      </c>
      <c r="O745" s="2">
        <f t="shared" si="86"/>
        <v>9.486139719993723</v>
      </c>
    </row>
    <row r="746" spans="2:15" x14ac:dyDescent="0.2">
      <c r="B746" s="9">
        <v>13</v>
      </c>
      <c r="D746" s="3"/>
      <c r="F746" s="17">
        <v>5113.1779999999999</v>
      </c>
      <c r="G746" s="2">
        <v>5111.03</v>
      </c>
      <c r="H746" s="2">
        <v>5112.3850000000002</v>
      </c>
      <c r="I746" s="2">
        <v>5110.0839999999998</v>
      </c>
      <c r="J746" s="2">
        <v>5112.5420000000004</v>
      </c>
      <c r="L746" s="2">
        <f t="shared" si="84"/>
        <v>5111.8438000000006</v>
      </c>
      <c r="M746" s="2">
        <f t="shared" si="85"/>
        <v>5.1118438000000008</v>
      </c>
      <c r="O746" s="2">
        <f t="shared" si="86"/>
        <v>10.129765389153713</v>
      </c>
    </row>
    <row r="747" spans="2:15" x14ac:dyDescent="0.2">
      <c r="B747" s="9">
        <v>14</v>
      </c>
      <c r="D747" s="3"/>
      <c r="F747" s="17">
        <v>4376.2619999999997</v>
      </c>
      <c r="G747" s="2">
        <v>4376.7269999999999</v>
      </c>
      <c r="H747" s="2">
        <v>4379.4930000000004</v>
      </c>
      <c r="I747" s="2">
        <v>4375.4309999999996</v>
      </c>
      <c r="J747" s="2">
        <v>4382.9920000000002</v>
      </c>
      <c r="L747" s="2">
        <f t="shared" si="84"/>
        <v>4378.1809999999996</v>
      </c>
      <c r="M747" s="2">
        <f t="shared" si="85"/>
        <v>4.3781809999999997</v>
      </c>
      <c r="O747" s="2">
        <f t="shared" si="86"/>
        <v>11.827235648777428</v>
      </c>
    </row>
    <row r="748" spans="2:15" x14ac:dyDescent="0.2">
      <c r="B748" s="9">
        <v>15</v>
      </c>
      <c r="D748" s="3"/>
      <c r="F748" s="17">
        <v>4344.6350000000002</v>
      </c>
      <c r="G748" s="2">
        <v>4337.9179999999997</v>
      </c>
      <c r="H748" s="2">
        <v>4337.6819999999998</v>
      </c>
      <c r="I748" s="2">
        <v>4339.0910000000003</v>
      </c>
      <c r="J748" s="2">
        <v>4337.2290000000003</v>
      </c>
      <c r="L748" s="2">
        <f t="shared" si="84"/>
        <v>4339.3109999999997</v>
      </c>
      <c r="M748" s="2">
        <f t="shared" si="85"/>
        <v>4.3393109999999995</v>
      </c>
      <c r="O748" s="2">
        <f t="shared" si="86"/>
        <v>11.933179806655943</v>
      </c>
    </row>
    <row r="749" spans="2:15" x14ac:dyDescent="0.2">
      <c r="B749" s="9">
        <v>16</v>
      </c>
      <c r="D749" s="3"/>
      <c r="F749" s="17">
        <v>2326.6610000000001</v>
      </c>
      <c r="G749" s="2">
        <v>2327.5360000000001</v>
      </c>
      <c r="H749" s="2">
        <v>2327.2060000000001</v>
      </c>
      <c r="I749" s="2">
        <v>2326.6840000000002</v>
      </c>
      <c r="J749" s="2">
        <v>2327.259</v>
      </c>
      <c r="L749" s="2">
        <f t="shared" si="84"/>
        <v>2327.0691999999999</v>
      </c>
      <c r="M749" s="2">
        <f t="shared" si="85"/>
        <v>2.3270691999999999</v>
      </c>
      <c r="O749" s="2">
        <f t="shared" si="86"/>
        <v>22.251928906970196</v>
      </c>
    </row>
    <row r="752" spans="2:15" x14ac:dyDescent="0.2">
      <c r="B752" s="5" t="s">
        <v>2</v>
      </c>
      <c r="D752" s="1" t="s">
        <v>87</v>
      </c>
    </row>
    <row r="754" spans="2:15" x14ac:dyDescent="0.2">
      <c r="B754" s="5" t="s">
        <v>3</v>
      </c>
      <c r="D754" t="s">
        <v>88</v>
      </c>
    </row>
    <row r="755" spans="2:15" x14ac:dyDescent="0.2">
      <c r="H755" t="s">
        <v>0</v>
      </c>
    </row>
    <row r="757" spans="2:15" x14ac:dyDescent="0.2">
      <c r="B757" s="4" t="s">
        <v>6</v>
      </c>
      <c r="F757" s="4">
        <v>1</v>
      </c>
      <c r="G757" s="4">
        <v>2</v>
      </c>
      <c r="H757" s="4">
        <v>3</v>
      </c>
      <c r="I757" s="4">
        <v>4</v>
      </c>
      <c r="J757" s="4">
        <v>5</v>
      </c>
      <c r="L757" s="4" t="s">
        <v>1</v>
      </c>
      <c r="M757" s="4" t="s">
        <v>4</v>
      </c>
      <c r="O757" s="4" t="s">
        <v>210</v>
      </c>
    </row>
    <row r="759" spans="2:15" x14ac:dyDescent="0.2">
      <c r="B759" s="9">
        <v>1</v>
      </c>
      <c r="D759" s="3"/>
      <c r="F759" s="17">
        <v>58437.853999999999</v>
      </c>
      <c r="G759" s="2">
        <v>58434.771000000001</v>
      </c>
      <c r="H759" s="2">
        <v>58451.794999999998</v>
      </c>
      <c r="I759" s="2">
        <v>58422.322</v>
      </c>
      <c r="J759" s="2">
        <v>58450.233999999997</v>
      </c>
      <c r="L759" s="2">
        <f t="shared" ref="L759:L774" si="87">SUM((F759+G759+H759+I759+J759)/5)</f>
        <v>58439.395199999992</v>
      </c>
      <c r="M759" s="2">
        <f t="shared" ref="M759:M774" si="88">SUM(L759/1000)</f>
        <v>58.439395199999993</v>
      </c>
      <c r="O759" s="2">
        <f>SUM($L759/L759)</f>
        <v>1</v>
      </c>
    </row>
    <row r="760" spans="2:15" x14ac:dyDescent="0.2">
      <c r="B760" s="9">
        <v>2</v>
      </c>
      <c r="D760" s="3"/>
      <c r="F760" s="17">
        <v>44820.972999999998</v>
      </c>
      <c r="G760" s="2">
        <v>44799.942999999999</v>
      </c>
      <c r="H760" s="2">
        <v>44811.175000000003</v>
      </c>
      <c r="I760" s="2">
        <v>44804.182999999997</v>
      </c>
      <c r="J760" s="2">
        <v>44811.847000000002</v>
      </c>
      <c r="L760" s="2">
        <f t="shared" si="87"/>
        <v>44809.624200000006</v>
      </c>
      <c r="M760" s="2">
        <f t="shared" si="88"/>
        <v>44.809624200000009</v>
      </c>
      <c r="O760" s="2">
        <f>SUM($L$759/L760)</f>
        <v>1.3041706160972442</v>
      </c>
    </row>
    <row r="761" spans="2:15" x14ac:dyDescent="0.2">
      <c r="B761" s="9">
        <v>3</v>
      </c>
      <c r="D761" s="3"/>
      <c r="F761" s="17">
        <v>29829.255000000001</v>
      </c>
      <c r="G761" s="2">
        <v>29837.935000000001</v>
      </c>
      <c r="H761" s="2">
        <v>29837.187000000002</v>
      </c>
      <c r="I761" s="2">
        <v>29832.681</v>
      </c>
      <c r="J761" s="2">
        <v>29857.197</v>
      </c>
      <c r="L761" s="2">
        <f t="shared" si="87"/>
        <v>29838.851000000002</v>
      </c>
      <c r="M761" s="2">
        <f t="shared" si="88"/>
        <v>29.838851000000002</v>
      </c>
      <c r="O761" s="2">
        <f>SUM($L$759/L761)</f>
        <v>1.9585001848764212</v>
      </c>
    </row>
    <row r="762" spans="2:15" x14ac:dyDescent="0.2">
      <c r="B762" s="9">
        <v>4</v>
      </c>
      <c r="D762" s="3"/>
      <c r="F762" s="17">
        <v>22595.863000000001</v>
      </c>
      <c r="G762" s="2">
        <v>22607.808000000001</v>
      </c>
      <c r="H762" s="2">
        <v>22603.145</v>
      </c>
      <c r="I762" s="2">
        <v>22606.377</v>
      </c>
      <c r="J762" s="2">
        <v>22608.896000000001</v>
      </c>
      <c r="L762" s="2">
        <f t="shared" si="87"/>
        <v>22604.417800000003</v>
      </c>
      <c r="M762" s="2">
        <f t="shared" si="88"/>
        <v>22.604417800000004</v>
      </c>
      <c r="O762" s="2">
        <f t="shared" ref="O762:O774" si="89">SUM($L$759/L762)</f>
        <v>2.5853085762730852</v>
      </c>
    </row>
    <row r="763" spans="2:15" x14ac:dyDescent="0.2">
      <c r="B763" s="9">
        <v>5</v>
      </c>
      <c r="D763" s="3"/>
      <c r="F763" s="17">
        <v>16301.655000000001</v>
      </c>
      <c r="G763" s="2">
        <v>16307.441999999999</v>
      </c>
      <c r="H763" s="2">
        <v>16305.37</v>
      </c>
      <c r="I763" s="2">
        <v>16305.249</v>
      </c>
      <c r="J763" s="2">
        <v>16330.855</v>
      </c>
      <c r="L763" s="2">
        <f t="shared" si="87"/>
        <v>16310.1142</v>
      </c>
      <c r="M763" s="2">
        <f t="shared" si="88"/>
        <v>16.310114200000001</v>
      </c>
      <c r="O763" s="2">
        <f t="shared" si="89"/>
        <v>3.5830156970942602</v>
      </c>
    </row>
    <row r="764" spans="2:15" x14ac:dyDescent="0.2">
      <c r="B764" s="9">
        <v>6</v>
      </c>
      <c r="D764" s="3"/>
      <c r="F764" s="17">
        <v>12962.857</v>
      </c>
      <c r="G764" s="2">
        <v>12962.451999999999</v>
      </c>
      <c r="H764" s="2">
        <v>12960.958000000001</v>
      </c>
      <c r="I764" s="2">
        <v>12964.334999999999</v>
      </c>
      <c r="J764" s="2">
        <v>12963.661</v>
      </c>
      <c r="L764" s="2">
        <f t="shared" si="87"/>
        <v>12962.8526</v>
      </c>
      <c r="M764" s="2">
        <f t="shared" si="88"/>
        <v>12.9628526</v>
      </c>
      <c r="O764" s="2">
        <f t="shared" si="89"/>
        <v>4.5082202971281173</v>
      </c>
    </row>
    <row r="765" spans="2:15" x14ac:dyDescent="0.2">
      <c r="B765" s="9">
        <v>7</v>
      </c>
      <c r="D765" s="3"/>
      <c r="F765" s="17">
        <v>12283.925999999999</v>
      </c>
      <c r="G765" s="2">
        <v>12288.906000000001</v>
      </c>
      <c r="H765" s="2">
        <v>12289.133</v>
      </c>
      <c r="I765" s="2">
        <v>12286.771000000001</v>
      </c>
      <c r="J765" s="2">
        <v>12285.097</v>
      </c>
      <c r="L765" s="2">
        <f t="shared" si="87"/>
        <v>12286.766600000001</v>
      </c>
      <c r="M765" s="2">
        <f t="shared" si="88"/>
        <v>12.2867666</v>
      </c>
      <c r="O765" s="2">
        <f t="shared" si="89"/>
        <v>4.7562875655178463</v>
      </c>
    </row>
    <row r="766" spans="2:15" x14ac:dyDescent="0.2">
      <c r="B766" s="9">
        <v>8</v>
      </c>
      <c r="D766" s="3"/>
      <c r="F766" s="17">
        <v>10013.365</v>
      </c>
      <c r="G766" s="2">
        <v>10020.503000000001</v>
      </c>
      <c r="H766" s="2">
        <v>10018.844999999999</v>
      </c>
      <c r="I766" s="2">
        <v>10017.169</v>
      </c>
      <c r="J766" s="2">
        <v>10019.914000000001</v>
      </c>
      <c r="L766" s="2">
        <f t="shared" si="87"/>
        <v>10017.959200000001</v>
      </c>
      <c r="M766" s="2">
        <f t="shared" si="88"/>
        <v>10.017959200000002</v>
      </c>
      <c r="O766" s="2">
        <f t="shared" si="89"/>
        <v>5.8334630869728423</v>
      </c>
    </row>
    <row r="767" spans="2:15" x14ac:dyDescent="0.2">
      <c r="B767" s="9">
        <v>9</v>
      </c>
      <c r="D767" s="3"/>
      <c r="F767" s="17">
        <v>10536.808999999999</v>
      </c>
      <c r="G767" s="2">
        <v>10531.843000000001</v>
      </c>
      <c r="H767" s="2">
        <v>10537.679</v>
      </c>
      <c r="I767" s="2">
        <v>10532.781999999999</v>
      </c>
      <c r="J767" s="2">
        <v>10531.688</v>
      </c>
      <c r="L767" s="2">
        <f t="shared" si="87"/>
        <v>10534.1602</v>
      </c>
      <c r="M767" s="2">
        <f t="shared" si="88"/>
        <v>10.534160200000001</v>
      </c>
      <c r="O767" s="2">
        <f t="shared" si="89"/>
        <v>5.5476083608449382</v>
      </c>
    </row>
    <row r="768" spans="2:15" x14ac:dyDescent="0.2">
      <c r="B768" s="9">
        <v>10</v>
      </c>
      <c r="D768" s="3"/>
      <c r="F768" s="17">
        <v>6780.5280000000002</v>
      </c>
      <c r="G768" s="2">
        <v>6781.5469999999996</v>
      </c>
      <c r="H768" s="2">
        <v>6780.6090000000004</v>
      </c>
      <c r="I768" s="2">
        <v>6781.5559999999996</v>
      </c>
      <c r="J768" s="2">
        <v>6780.2470000000003</v>
      </c>
      <c r="L768" s="2">
        <f t="shared" si="87"/>
        <v>6780.8973999999998</v>
      </c>
      <c r="M768" s="2">
        <f t="shared" si="88"/>
        <v>6.7808973999999997</v>
      </c>
      <c r="O768" s="2">
        <f t="shared" si="89"/>
        <v>8.6182391138966352</v>
      </c>
    </row>
    <row r="769" spans="2:15" x14ac:dyDescent="0.2">
      <c r="B769" s="9">
        <v>11</v>
      </c>
      <c r="D769" s="3"/>
      <c r="F769" s="17">
        <v>6929.2160000000003</v>
      </c>
      <c r="G769" s="2">
        <v>6931.4040000000005</v>
      </c>
      <c r="H769" s="2">
        <v>6927.0450000000001</v>
      </c>
      <c r="I769" s="2">
        <v>6930.7489999999998</v>
      </c>
      <c r="J769" s="2">
        <v>6930.5230000000001</v>
      </c>
      <c r="L769" s="2">
        <f t="shared" si="87"/>
        <v>6929.7873999999993</v>
      </c>
      <c r="M769" s="2">
        <f t="shared" si="88"/>
        <v>6.9297873999999995</v>
      </c>
      <c r="O769" s="2">
        <f t="shared" si="89"/>
        <v>8.4330718717287052</v>
      </c>
    </row>
    <row r="770" spans="2:15" x14ac:dyDescent="0.2">
      <c r="B770" s="9">
        <v>12</v>
      </c>
      <c r="D770" s="3"/>
      <c r="F770" s="17">
        <v>6614.5950000000003</v>
      </c>
      <c r="G770" s="2">
        <v>6615.5659999999998</v>
      </c>
      <c r="H770" s="2">
        <v>6615.4979999999996</v>
      </c>
      <c r="I770" s="2">
        <v>6615.3280000000004</v>
      </c>
      <c r="J770" s="2">
        <v>6615.8590000000004</v>
      </c>
      <c r="L770" s="2">
        <f t="shared" si="87"/>
        <v>6615.369200000001</v>
      </c>
      <c r="M770" s="2">
        <f t="shared" si="88"/>
        <v>6.6153692000000008</v>
      </c>
      <c r="O770" s="2">
        <f t="shared" si="89"/>
        <v>8.8338826501172427</v>
      </c>
    </row>
    <row r="771" spans="2:15" x14ac:dyDescent="0.2">
      <c r="B771" s="9">
        <v>13</v>
      </c>
      <c r="D771" s="3"/>
      <c r="F771" s="17">
        <v>5904.1469999999999</v>
      </c>
      <c r="G771" s="2">
        <v>5903.893</v>
      </c>
      <c r="H771" s="2">
        <v>5903.9859999999999</v>
      </c>
      <c r="I771" s="2">
        <v>5904.7979999999998</v>
      </c>
      <c r="J771" s="2">
        <v>5905.3890000000001</v>
      </c>
      <c r="L771" s="2">
        <f t="shared" si="87"/>
        <v>5904.4426000000003</v>
      </c>
      <c r="M771" s="2">
        <f t="shared" si="88"/>
        <v>5.9044426000000003</v>
      </c>
      <c r="O771" s="2">
        <f t="shared" si="89"/>
        <v>9.897529565280216</v>
      </c>
    </row>
    <row r="772" spans="2:15" x14ac:dyDescent="0.2">
      <c r="B772" s="9">
        <v>14</v>
      </c>
      <c r="D772" s="3"/>
      <c r="F772" s="17">
        <v>6349.3980000000001</v>
      </c>
      <c r="G772" s="2">
        <v>6349.3969999999999</v>
      </c>
      <c r="H772" s="2">
        <v>6349.9440000000004</v>
      </c>
      <c r="I772" s="2">
        <v>6348.7449999999999</v>
      </c>
      <c r="J772" s="2">
        <v>6349.5330000000004</v>
      </c>
      <c r="L772" s="2">
        <f t="shared" si="87"/>
        <v>6349.4034000000001</v>
      </c>
      <c r="M772" s="2">
        <f t="shared" si="88"/>
        <v>6.3494033999999999</v>
      </c>
      <c r="O772" s="2">
        <f t="shared" si="89"/>
        <v>9.2039190957689012</v>
      </c>
    </row>
    <row r="773" spans="2:15" x14ac:dyDescent="0.2">
      <c r="B773" s="9">
        <v>15</v>
      </c>
      <c r="D773" s="3"/>
      <c r="F773" s="17">
        <v>6179.0280000000002</v>
      </c>
      <c r="G773" s="2">
        <v>6176.3980000000001</v>
      </c>
      <c r="H773" s="2">
        <v>6177.5649999999996</v>
      </c>
      <c r="I773" s="2">
        <v>6174.8389999999999</v>
      </c>
      <c r="J773" s="2">
        <v>6173.8149999999996</v>
      </c>
      <c r="L773" s="2">
        <f t="shared" si="87"/>
        <v>6176.3289999999997</v>
      </c>
      <c r="M773" s="2">
        <f t="shared" si="88"/>
        <v>6.176329</v>
      </c>
      <c r="O773" s="2">
        <f t="shared" si="89"/>
        <v>9.4618332669778429</v>
      </c>
    </row>
    <row r="774" spans="2:15" x14ac:dyDescent="0.2">
      <c r="B774" s="9">
        <v>16</v>
      </c>
      <c r="D774" s="3"/>
      <c r="F774" s="17">
        <v>3632.8490000000002</v>
      </c>
      <c r="G774" s="2">
        <v>3633.2040000000002</v>
      </c>
      <c r="H774" s="2">
        <v>3633.5169999999998</v>
      </c>
      <c r="I774" s="2">
        <v>3638.5790000000002</v>
      </c>
      <c r="J774" s="2">
        <v>3636.442</v>
      </c>
      <c r="L774" s="2">
        <f t="shared" si="87"/>
        <v>3634.9182000000001</v>
      </c>
      <c r="M774" s="2">
        <f t="shared" si="88"/>
        <v>3.6349182</v>
      </c>
      <c r="O774" s="2">
        <f t="shared" si="89"/>
        <v>16.077224296271645</v>
      </c>
    </row>
    <row r="777" spans="2:15" x14ac:dyDescent="0.2">
      <c r="B777" s="5" t="s">
        <v>2</v>
      </c>
      <c r="D777" s="1" t="s">
        <v>89</v>
      </c>
    </row>
    <row r="779" spans="2:15" x14ac:dyDescent="0.2">
      <c r="B779" s="5" t="s">
        <v>3</v>
      </c>
      <c r="D779" t="s">
        <v>90</v>
      </c>
    </row>
    <row r="780" spans="2:15" x14ac:dyDescent="0.2">
      <c r="H780" t="s">
        <v>0</v>
      </c>
    </row>
    <row r="782" spans="2:15" x14ac:dyDescent="0.2">
      <c r="B782" s="4" t="s">
        <v>6</v>
      </c>
      <c r="F782" s="4">
        <v>1</v>
      </c>
      <c r="G782" s="4">
        <v>2</v>
      </c>
      <c r="H782" s="4">
        <v>3</v>
      </c>
      <c r="I782" s="4">
        <v>4</v>
      </c>
      <c r="J782" s="4">
        <v>5</v>
      </c>
      <c r="L782" s="4" t="s">
        <v>1</v>
      </c>
      <c r="M782" s="4" t="s">
        <v>4</v>
      </c>
      <c r="O782" s="4" t="s">
        <v>210</v>
      </c>
    </row>
    <row r="784" spans="2:15" x14ac:dyDescent="0.2">
      <c r="B784" s="9">
        <v>1</v>
      </c>
      <c r="D784" s="3"/>
      <c r="F784" s="17">
        <v>77383.728000000003</v>
      </c>
      <c r="G784" s="2">
        <v>77410.8</v>
      </c>
      <c r="H784" s="2">
        <v>77398.574999999997</v>
      </c>
      <c r="I784" s="2">
        <v>77396.286999999997</v>
      </c>
      <c r="J784" s="2">
        <v>77430.502999999997</v>
      </c>
      <c r="L784" s="2">
        <f t="shared" ref="L784:L799" si="90">SUM((F784+G784+H784+I784+J784)/5)</f>
        <v>77403.978600000002</v>
      </c>
      <c r="M784" s="2">
        <f t="shared" ref="M784:M799" si="91">SUM(L784/1000)</f>
        <v>77.403978600000002</v>
      </c>
      <c r="O784" s="2">
        <f>SUM($L784/L784)</f>
        <v>1</v>
      </c>
    </row>
    <row r="785" spans="2:15" x14ac:dyDescent="0.2">
      <c r="B785" s="9">
        <v>2</v>
      </c>
      <c r="D785" s="3"/>
      <c r="F785" s="17">
        <v>50472.419000000002</v>
      </c>
      <c r="G785" s="2">
        <v>50480.654999999999</v>
      </c>
      <c r="H785" s="2">
        <v>50492.957999999999</v>
      </c>
      <c r="I785" s="2">
        <v>50491.677000000003</v>
      </c>
      <c r="J785" s="2">
        <v>50497.779000000002</v>
      </c>
      <c r="L785" s="2">
        <f t="shared" si="90"/>
        <v>50487.097600000001</v>
      </c>
      <c r="M785" s="2">
        <f t="shared" si="91"/>
        <v>50.487097599999998</v>
      </c>
      <c r="O785" s="2">
        <f>SUM($L$784/L785)</f>
        <v>1.5331437590898471</v>
      </c>
    </row>
    <row r="786" spans="2:15" x14ac:dyDescent="0.2">
      <c r="B786" s="9">
        <v>3</v>
      </c>
      <c r="D786" s="3"/>
      <c r="F786" s="17">
        <v>35297.034</v>
      </c>
      <c r="G786" s="2">
        <v>35299.828000000001</v>
      </c>
      <c r="H786" s="2">
        <v>35291.985999999997</v>
      </c>
      <c r="I786" s="2">
        <v>35286.423000000003</v>
      </c>
      <c r="J786" s="2">
        <v>35301.103000000003</v>
      </c>
      <c r="L786" s="2">
        <f t="shared" si="90"/>
        <v>35295.274799999999</v>
      </c>
      <c r="M786" s="2">
        <f t="shared" si="91"/>
        <v>35.295274800000001</v>
      </c>
      <c r="O786" s="2">
        <f>SUM($L$784/L786)</f>
        <v>2.1930408259634802</v>
      </c>
    </row>
    <row r="787" spans="2:15" x14ac:dyDescent="0.2">
      <c r="B787" s="9">
        <v>4</v>
      </c>
      <c r="D787" s="3"/>
      <c r="F787" s="17">
        <v>23833.727999999999</v>
      </c>
      <c r="G787" s="2">
        <v>23841.31</v>
      </c>
      <c r="H787" s="2">
        <v>23832.785</v>
      </c>
      <c r="I787" s="2">
        <v>23839.739000000001</v>
      </c>
      <c r="J787" s="2">
        <v>23844.763999999999</v>
      </c>
      <c r="L787" s="2">
        <f t="shared" si="90"/>
        <v>23838.465199999999</v>
      </c>
      <c r="M787" s="2">
        <f t="shared" si="91"/>
        <v>23.838465199999998</v>
      </c>
      <c r="O787" s="2">
        <f t="shared" ref="O787:O799" si="92">SUM($L$784/L787)</f>
        <v>3.2470202234328411</v>
      </c>
    </row>
    <row r="788" spans="2:15" x14ac:dyDescent="0.2">
      <c r="B788" s="9">
        <v>5</v>
      </c>
      <c r="D788" s="3"/>
      <c r="F788" s="17">
        <v>16466.671999999999</v>
      </c>
      <c r="G788" s="2">
        <v>16469.167000000001</v>
      </c>
      <c r="H788" s="2">
        <v>16451.856</v>
      </c>
      <c r="I788" s="2">
        <v>16458.241999999998</v>
      </c>
      <c r="J788" s="2">
        <v>16453.581999999999</v>
      </c>
      <c r="L788" s="2">
        <f t="shared" si="90"/>
        <v>16459.9038</v>
      </c>
      <c r="M788" s="2">
        <f t="shared" si="91"/>
        <v>16.459903799999999</v>
      </c>
      <c r="O788" s="2">
        <f t="shared" si="92"/>
        <v>4.702577824300529</v>
      </c>
    </row>
    <row r="789" spans="2:15" x14ac:dyDescent="0.2">
      <c r="B789" s="9">
        <v>6</v>
      </c>
      <c r="D789" s="3"/>
      <c r="F789" s="17">
        <v>16186.709000000001</v>
      </c>
      <c r="G789" s="2">
        <v>16198.343999999999</v>
      </c>
      <c r="H789" s="2">
        <v>16186.941999999999</v>
      </c>
      <c r="I789" s="2">
        <v>16192.352999999999</v>
      </c>
      <c r="J789" s="2">
        <v>16180.128000000001</v>
      </c>
      <c r="L789" s="2">
        <f t="shared" si="90"/>
        <v>16188.895199999999</v>
      </c>
      <c r="M789" s="2">
        <f t="shared" si="91"/>
        <v>16.188895199999997</v>
      </c>
      <c r="O789" s="2">
        <f t="shared" si="92"/>
        <v>4.7813008635697392</v>
      </c>
    </row>
    <row r="790" spans="2:15" x14ac:dyDescent="0.2">
      <c r="B790" s="9">
        <v>7</v>
      </c>
      <c r="D790" s="3"/>
      <c r="F790" s="17">
        <v>13174.455</v>
      </c>
      <c r="G790" s="2">
        <v>13175.031999999999</v>
      </c>
      <c r="H790" s="2">
        <v>13173.51</v>
      </c>
      <c r="I790" s="2">
        <v>13171.503000000001</v>
      </c>
      <c r="J790" s="2">
        <v>13168.516</v>
      </c>
      <c r="L790" s="2">
        <f t="shared" si="90"/>
        <v>13172.603200000001</v>
      </c>
      <c r="M790" s="2">
        <f t="shared" si="91"/>
        <v>13.172603200000001</v>
      </c>
      <c r="O790" s="2">
        <f t="shared" si="92"/>
        <v>5.8761337774146263</v>
      </c>
    </row>
    <row r="791" spans="2:15" x14ac:dyDescent="0.2">
      <c r="B791" s="9">
        <v>8</v>
      </c>
      <c r="D791" s="3"/>
      <c r="F791" s="17">
        <v>12501.967000000001</v>
      </c>
      <c r="G791" s="2">
        <v>12482.416999999999</v>
      </c>
      <c r="H791" s="2">
        <v>12487.927</v>
      </c>
      <c r="I791" s="2">
        <v>12498.74</v>
      </c>
      <c r="J791" s="2">
        <v>12487.824000000001</v>
      </c>
      <c r="L791" s="2">
        <f t="shared" si="90"/>
        <v>12491.775</v>
      </c>
      <c r="M791" s="2">
        <f t="shared" si="91"/>
        <v>12.491775000000001</v>
      </c>
      <c r="O791" s="2">
        <f t="shared" si="92"/>
        <v>6.1963955162496926</v>
      </c>
    </row>
    <row r="792" spans="2:15" x14ac:dyDescent="0.2">
      <c r="B792" s="9">
        <v>9</v>
      </c>
      <c r="D792" s="3"/>
      <c r="F792" s="17">
        <v>11615.752</v>
      </c>
      <c r="G792" s="2">
        <v>11621.503000000001</v>
      </c>
      <c r="H792" s="2">
        <v>11611.61</v>
      </c>
      <c r="I792" s="2">
        <v>11613.998</v>
      </c>
      <c r="J792" s="2">
        <v>11612.819</v>
      </c>
      <c r="L792" s="2">
        <f t="shared" si="90"/>
        <v>11615.136399999999</v>
      </c>
      <c r="M792" s="2">
        <f t="shared" si="91"/>
        <v>11.615136399999999</v>
      </c>
      <c r="O792" s="2">
        <f t="shared" si="92"/>
        <v>6.6640610953135262</v>
      </c>
    </row>
    <row r="793" spans="2:15" x14ac:dyDescent="0.2">
      <c r="B793" s="9">
        <v>10</v>
      </c>
      <c r="D793" s="3"/>
      <c r="F793" s="17">
        <v>7576.65</v>
      </c>
      <c r="G793" s="2">
        <v>7571.9470000000001</v>
      </c>
      <c r="H793" s="2">
        <v>7572.808</v>
      </c>
      <c r="I793" s="2">
        <v>7569.4889999999996</v>
      </c>
      <c r="J793" s="2">
        <v>7572.8990000000003</v>
      </c>
      <c r="L793" s="2">
        <f t="shared" si="90"/>
        <v>7572.7585999999992</v>
      </c>
      <c r="M793" s="2">
        <f t="shared" si="91"/>
        <v>7.5727585999999993</v>
      </c>
      <c r="O793" s="2">
        <f t="shared" si="92"/>
        <v>10.221371456367303</v>
      </c>
    </row>
    <row r="794" spans="2:15" x14ac:dyDescent="0.2">
      <c r="B794" s="9">
        <v>11</v>
      </c>
      <c r="D794" s="3"/>
      <c r="F794" s="17">
        <v>7496.2039999999997</v>
      </c>
      <c r="G794" s="2">
        <v>7491.9639999999999</v>
      </c>
      <c r="H794" s="2">
        <v>7489.7780000000002</v>
      </c>
      <c r="I794" s="2">
        <v>7492.1670000000004</v>
      </c>
      <c r="J794" s="2">
        <v>7491.692</v>
      </c>
      <c r="L794" s="2">
        <f t="shared" si="90"/>
        <v>7492.3609999999999</v>
      </c>
      <c r="M794" s="2">
        <f t="shared" si="91"/>
        <v>7.4923609999999998</v>
      </c>
      <c r="O794" s="2">
        <f t="shared" si="92"/>
        <v>10.331053001850819</v>
      </c>
    </row>
    <row r="795" spans="2:15" x14ac:dyDescent="0.2">
      <c r="B795" s="9">
        <v>12</v>
      </c>
      <c r="D795" s="3"/>
      <c r="F795" s="17">
        <v>6310.9049999999997</v>
      </c>
      <c r="G795" s="2">
        <v>6309.509</v>
      </c>
      <c r="H795" s="2">
        <v>6310.4340000000002</v>
      </c>
      <c r="I795" s="2">
        <v>6309.46</v>
      </c>
      <c r="J795" s="2">
        <v>6311.5230000000001</v>
      </c>
      <c r="L795" s="2">
        <f t="shared" si="90"/>
        <v>6310.3662000000004</v>
      </c>
      <c r="M795" s="2">
        <f t="shared" si="91"/>
        <v>6.3103662000000007</v>
      </c>
      <c r="O795" s="2">
        <f t="shared" si="92"/>
        <v>12.26616271493087</v>
      </c>
    </row>
    <row r="796" spans="2:15" x14ac:dyDescent="0.2">
      <c r="B796" s="9">
        <v>13</v>
      </c>
      <c r="D796" s="3"/>
      <c r="F796" s="17">
        <v>6176.2820000000002</v>
      </c>
      <c r="G796" s="2">
        <v>6175.19</v>
      </c>
      <c r="H796" s="2">
        <v>6173.6980000000003</v>
      </c>
      <c r="I796" s="2">
        <v>6175.442</v>
      </c>
      <c r="J796" s="2">
        <v>6173.8639999999996</v>
      </c>
      <c r="L796" s="2">
        <f t="shared" si="90"/>
        <v>6174.895199999999</v>
      </c>
      <c r="M796" s="2">
        <f t="shared" si="91"/>
        <v>6.174895199999999</v>
      </c>
      <c r="O796" s="2">
        <f t="shared" si="92"/>
        <v>12.535270007497457</v>
      </c>
    </row>
    <row r="797" spans="2:15" x14ac:dyDescent="0.2">
      <c r="B797" s="9">
        <v>14</v>
      </c>
      <c r="D797" s="3"/>
      <c r="F797" s="17">
        <v>5450.3019999999997</v>
      </c>
      <c r="G797" s="2">
        <v>5449.3609999999999</v>
      </c>
      <c r="H797" s="2">
        <v>5450.2179999999998</v>
      </c>
      <c r="I797" s="2">
        <v>5448.2950000000001</v>
      </c>
      <c r="J797" s="2">
        <v>5449.9380000000001</v>
      </c>
      <c r="L797" s="2">
        <f t="shared" si="90"/>
        <v>5449.6228000000001</v>
      </c>
      <c r="M797" s="2">
        <f t="shared" si="91"/>
        <v>5.4496228000000002</v>
      </c>
      <c r="O797" s="2">
        <f t="shared" si="92"/>
        <v>14.203547922619526</v>
      </c>
    </row>
    <row r="798" spans="2:15" x14ac:dyDescent="0.2">
      <c r="B798" s="9">
        <v>15</v>
      </c>
      <c r="D798" s="3"/>
      <c r="F798" s="17">
        <v>5462.3249999999998</v>
      </c>
      <c r="G798" s="2">
        <v>5460.732</v>
      </c>
      <c r="H798" s="2">
        <v>5461.8909999999996</v>
      </c>
      <c r="I798" s="2">
        <v>5461.9939999999997</v>
      </c>
      <c r="J798" s="2">
        <v>5461.3950000000004</v>
      </c>
      <c r="L798" s="2">
        <f t="shared" si="90"/>
        <v>5461.6674000000003</v>
      </c>
      <c r="M798" s="2">
        <f t="shared" si="91"/>
        <v>5.4616674000000005</v>
      </c>
      <c r="O798" s="2">
        <f t="shared" si="92"/>
        <v>14.172224877699437</v>
      </c>
    </row>
    <row r="799" spans="2:15" x14ac:dyDescent="0.2">
      <c r="B799" s="9">
        <v>16</v>
      </c>
      <c r="D799" s="3"/>
      <c r="F799" s="17">
        <v>5717.6540000000005</v>
      </c>
      <c r="G799" s="2">
        <v>5716.3140000000003</v>
      </c>
      <c r="H799" s="2">
        <v>5716.4679999999998</v>
      </c>
      <c r="I799" s="2">
        <v>5716.8680000000004</v>
      </c>
      <c r="J799" s="2">
        <v>5717.9340000000002</v>
      </c>
      <c r="L799" s="2">
        <f t="shared" si="90"/>
        <v>5717.0476000000008</v>
      </c>
      <c r="M799" s="2">
        <f t="shared" si="91"/>
        <v>5.7170476000000008</v>
      </c>
      <c r="O799" s="2">
        <f t="shared" si="92"/>
        <v>13.539152376481873</v>
      </c>
    </row>
    <row r="802" spans="2:15" x14ac:dyDescent="0.2">
      <c r="B802" s="5" t="s">
        <v>2</v>
      </c>
      <c r="D802" s="1" t="s">
        <v>91</v>
      </c>
    </row>
    <row r="804" spans="2:15" x14ac:dyDescent="0.2">
      <c r="B804" s="5" t="s">
        <v>3</v>
      </c>
      <c r="D804" t="s">
        <v>92</v>
      </c>
    </row>
    <row r="805" spans="2:15" x14ac:dyDescent="0.2">
      <c r="H805" t="s">
        <v>0</v>
      </c>
    </row>
    <row r="807" spans="2:15" x14ac:dyDescent="0.2">
      <c r="B807" s="4" t="s">
        <v>6</v>
      </c>
      <c r="F807" s="4">
        <v>1</v>
      </c>
      <c r="G807" s="4">
        <v>2</v>
      </c>
      <c r="H807" s="4">
        <v>3</v>
      </c>
      <c r="I807" s="4">
        <v>4</v>
      </c>
      <c r="J807" s="4">
        <v>5</v>
      </c>
      <c r="L807" s="4" t="s">
        <v>1</v>
      </c>
      <c r="M807" s="4" t="s">
        <v>4</v>
      </c>
      <c r="O807" s="4" t="s">
        <v>210</v>
      </c>
    </row>
    <row r="809" spans="2:15" x14ac:dyDescent="0.2">
      <c r="B809" s="9">
        <v>1</v>
      </c>
      <c r="D809" s="3"/>
      <c r="F809" s="17">
        <v>75845.008000000002</v>
      </c>
      <c r="G809" s="2">
        <v>75890.380999999994</v>
      </c>
      <c r="H809" s="2">
        <v>75921.648000000001</v>
      </c>
      <c r="I809" s="2">
        <v>75835.415999999997</v>
      </c>
      <c r="J809" s="2">
        <v>75831.106</v>
      </c>
      <c r="L809" s="2">
        <f t="shared" ref="L809:L824" si="93">SUM((F809+G809+H809+I809+J809)/5)</f>
        <v>75864.711800000005</v>
      </c>
      <c r="M809" s="2">
        <f t="shared" ref="M809:M824" si="94">SUM(L809/1000)</f>
        <v>75.864711800000009</v>
      </c>
      <c r="O809" s="2">
        <f>SUM($L809/L809)</f>
        <v>1</v>
      </c>
    </row>
    <row r="810" spans="2:15" x14ac:dyDescent="0.2">
      <c r="B810" s="9">
        <v>2</v>
      </c>
      <c r="D810" s="3"/>
      <c r="F810" s="17">
        <v>56848.900999999998</v>
      </c>
      <c r="G810" s="2">
        <v>56841.37</v>
      </c>
      <c r="H810" s="2">
        <v>56844.923999999999</v>
      </c>
      <c r="I810" s="2">
        <v>56860.944000000003</v>
      </c>
      <c r="J810" s="2">
        <v>56854.192999999999</v>
      </c>
      <c r="L810" s="2">
        <f t="shared" si="93"/>
        <v>56850.066400000011</v>
      </c>
      <c r="M810" s="2">
        <f t="shared" si="94"/>
        <v>56.85006640000001</v>
      </c>
      <c r="O810" s="2">
        <f>SUM($L$809/L810)</f>
        <v>1.3344700649285433</v>
      </c>
    </row>
    <row r="811" spans="2:15" x14ac:dyDescent="0.2">
      <c r="B811" s="9">
        <v>3</v>
      </c>
      <c r="D811" s="3"/>
      <c r="F811" s="17">
        <v>41145.970999999998</v>
      </c>
      <c r="G811" s="2">
        <v>41148.874000000003</v>
      </c>
      <c r="H811" s="2">
        <v>41142.218000000001</v>
      </c>
      <c r="I811" s="2">
        <v>41161.839999999997</v>
      </c>
      <c r="J811" s="2">
        <v>41144.686000000002</v>
      </c>
      <c r="L811" s="2">
        <f t="shared" si="93"/>
        <v>41148.717799999999</v>
      </c>
      <c r="M811" s="2">
        <f t="shared" si="94"/>
        <v>41.1487178</v>
      </c>
      <c r="O811" s="2">
        <f>SUM($L$809/L811)</f>
        <v>1.8436713427799689</v>
      </c>
    </row>
    <row r="812" spans="2:15" x14ac:dyDescent="0.2">
      <c r="B812" s="9">
        <v>4</v>
      </c>
      <c r="D812" s="3"/>
      <c r="F812" s="17">
        <v>35503.718000000001</v>
      </c>
      <c r="G812" s="2">
        <v>35488.470999999998</v>
      </c>
      <c r="H812" s="2">
        <v>35528.275000000001</v>
      </c>
      <c r="I812" s="2">
        <v>35507.197</v>
      </c>
      <c r="J812" s="2">
        <v>35486.277999999998</v>
      </c>
      <c r="L812" s="2">
        <f t="shared" si="93"/>
        <v>35502.787800000006</v>
      </c>
      <c r="M812" s="2">
        <f t="shared" si="94"/>
        <v>35.502787800000007</v>
      </c>
      <c r="O812" s="2">
        <f t="shared" ref="O812:O824" si="95">SUM($L$809/L812)</f>
        <v>2.1368663280014308</v>
      </c>
    </row>
    <row r="813" spans="2:15" x14ac:dyDescent="0.2">
      <c r="B813" s="9">
        <v>5</v>
      </c>
      <c r="D813" s="3"/>
      <c r="F813" s="17">
        <v>21265.976999999999</v>
      </c>
      <c r="G813" s="2">
        <v>21299.846000000001</v>
      </c>
      <c r="H813" s="2">
        <v>21274.276999999998</v>
      </c>
      <c r="I813" s="2">
        <v>21266.728999999999</v>
      </c>
      <c r="J813" s="2">
        <v>21264.948</v>
      </c>
      <c r="L813" s="2">
        <f t="shared" si="93"/>
        <v>21274.3554</v>
      </c>
      <c r="M813" s="2">
        <f t="shared" si="94"/>
        <v>21.274355400000001</v>
      </c>
      <c r="O813" s="2">
        <f t="shared" si="95"/>
        <v>3.5660169426331949</v>
      </c>
    </row>
    <row r="814" spans="2:15" x14ac:dyDescent="0.2">
      <c r="B814" s="9">
        <v>6</v>
      </c>
      <c r="D814" s="3"/>
      <c r="F814" s="17">
        <v>20969.643</v>
      </c>
      <c r="G814" s="2">
        <v>20975.906999999999</v>
      </c>
      <c r="H814" s="2">
        <v>20968.109</v>
      </c>
      <c r="I814" s="2">
        <v>20980.613000000001</v>
      </c>
      <c r="J814" s="2">
        <v>20977.864000000001</v>
      </c>
      <c r="L814" s="2">
        <f t="shared" si="93"/>
        <v>20974.427199999998</v>
      </c>
      <c r="M814" s="2">
        <f t="shared" si="94"/>
        <v>20.974427199999997</v>
      </c>
      <c r="O814" s="2">
        <f t="shared" si="95"/>
        <v>3.6170099462835394</v>
      </c>
    </row>
    <row r="815" spans="2:15" x14ac:dyDescent="0.2">
      <c r="B815" s="9">
        <v>7</v>
      </c>
      <c r="D815" s="3"/>
      <c r="F815" s="17">
        <v>17071.552</v>
      </c>
      <c r="G815" s="2">
        <v>17084.032999999999</v>
      </c>
      <c r="H815" s="2">
        <v>17079.308000000001</v>
      </c>
      <c r="I815" s="2">
        <v>17105.574000000001</v>
      </c>
      <c r="J815" s="2">
        <v>17065.362000000001</v>
      </c>
      <c r="L815" s="2">
        <f t="shared" si="93"/>
        <v>17081.165799999999</v>
      </c>
      <c r="M815" s="2">
        <f t="shared" si="94"/>
        <v>17.081165799999997</v>
      </c>
      <c r="O815" s="2">
        <f t="shared" si="95"/>
        <v>4.441424706503347</v>
      </c>
    </row>
    <row r="816" spans="2:15" x14ac:dyDescent="0.2">
      <c r="B816" s="9">
        <v>8</v>
      </c>
      <c r="D816" s="3"/>
      <c r="F816" s="17">
        <v>13692.62</v>
      </c>
      <c r="G816" s="2">
        <v>13669.924000000001</v>
      </c>
      <c r="H816" s="2">
        <v>13668.781999999999</v>
      </c>
      <c r="I816" s="2">
        <v>13676.462</v>
      </c>
      <c r="J816" s="2">
        <v>13680.583000000001</v>
      </c>
      <c r="L816" s="2">
        <f t="shared" si="93"/>
        <v>13677.674199999999</v>
      </c>
      <c r="M816" s="2">
        <f t="shared" si="94"/>
        <v>13.6776742</v>
      </c>
      <c r="O816" s="2">
        <f t="shared" si="95"/>
        <v>5.5466090718844585</v>
      </c>
    </row>
    <row r="817" spans="2:15" x14ac:dyDescent="0.2">
      <c r="B817" s="9">
        <v>9</v>
      </c>
      <c r="D817" s="3"/>
      <c r="F817" s="17">
        <v>12567.581</v>
      </c>
      <c r="G817" s="2">
        <v>12560.593999999999</v>
      </c>
      <c r="H817" s="2">
        <v>12568.732</v>
      </c>
      <c r="I817" s="2">
        <v>12564.352999999999</v>
      </c>
      <c r="J817" s="2">
        <v>12561.094999999999</v>
      </c>
      <c r="L817" s="2">
        <f t="shared" si="93"/>
        <v>12564.471</v>
      </c>
      <c r="M817" s="2">
        <f t="shared" si="94"/>
        <v>12.564470999999999</v>
      </c>
      <c r="O817" s="2">
        <f t="shared" si="95"/>
        <v>6.0380346932234561</v>
      </c>
    </row>
    <row r="818" spans="2:15" x14ac:dyDescent="0.2">
      <c r="B818" s="9">
        <v>10</v>
      </c>
      <c r="D818" s="3"/>
      <c r="F818" s="17">
        <v>11545.861999999999</v>
      </c>
      <c r="G818" s="2">
        <v>11537.335999999999</v>
      </c>
      <c r="H818" s="2">
        <v>11543.782999999999</v>
      </c>
      <c r="I818" s="2">
        <v>11544.755999999999</v>
      </c>
      <c r="J818" s="2">
        <v>11542.79</v>
      </c>
      <c r="L818" s="2">
        <f t="shared" si="93"/>
        <v>11542.9054</v>
      </c>
      <c r="M818" s="2">
        <f t="shared" si="94"/>
        <v>11.5429054</v>
      </c>
      <c r="O818" s="2">
        <f t="shared" si="95"/>
        <v>6.5724104262346295</v>
      </c>
    </row>
    <row r="819" spans="2:15" x14ac:dyDescent="0.2">
      <c r="B819" s="9">
        <v>11</v>
      </c>
      <c r="D819" s="3"/>
      <c r="F819" s="17">
        <v>10920.004000000001</v>
      </c>
      <c r="G819" s="2">
        <v>10916.115</v>
      </c>
      <c r="H819" s="2">
        <v>10920.531999999999</v>
      </c>
      <c r="I819" s="2">
        <v>10918.87</v>
      </c>
      <c r="J819" s="2">
        <v>10919.192999999999</v>
      </c>
      <c r="L819" s="2">
        <f t="shared" si="93"/>
        <v>10918.942800000001</v>
      </c>
      <c r="M819" s="2">
        <f t="shared" si="94"/>
        <v>10.9189428</v>
      </c>
      <c r="O819" s="2">
        <f t="shared" si="95"/>
        <v>6.9479905875136554</v>
      </c>
    </row>
    <row r="820" spans="2:15" x14ac:dyDescent="0.2">
      <c r="B820" s="9">
        <v>12</v>
      </c>
      <c r="D820" s="3"/>
      <c r="F820" s="17">
        <v>7942.8050000000003</v>
      </c>
      <c r="G820" s="2">
        <v>7934.4880000000003</v>
      </c>
      <c r="H820" s="2">
        <v>7935.0219999999999</v>
      </c>
      <c r="I820" s="2">
        <v>7934.0050000000001</v>
      </c>
      <c r="J820" s="2">
        <v>7935.4780000000001</v>
      </c>
      <c r="L820" s="2">
        <f t="shared" si="93"/>
        <v>7936.3596000000007</v>
      </c>
      <c r="M820" s="2">
        <f t="shared" si="94"/>
        <v>7.9363596000000003</v>
      </c>
      <c r="O820" s="2">
        <f t="shared" si="95"/>
        <v>9.559132350807289</v>
      </c>
    </row>
    <row r="821" spans="2:15" x14ac:dyDescent="0.2">
      <c r="B821" s="9">
        <v>13</v>
      </c>
      <c r="D821" s="3"/>
      <c r="F821" s="17">
        <v>8589.16</v>
      </c>
      <c r="G821" s="2">
        <v>8587.4419999999991</v>
      </c>
      <c r="H821" s="2">
        <v>8590.81</v>
      </c>
      <c r="I821" s="2">
        <v>8591.9889999999996</v>
      </c>
      <c r="J821" s="2">
        <v>8586.7080000000005</v>
      </c>
      <c r="L821" s="2">
        <f t="shared" si="93"/>
        <v>8589.2217999999993</v>
      </c>
      <c r="M821" s="2">
        <f t="shared" si="94"/>
        <v>8.5892217999999989</v>
      </c>
      <c r="O821" s="2">
        <f t="shared" si="95"/>
        <v>8.8325477635238165</v>
      </c>
    </row>
    <row r="822" spans="2:15" x14ac:dyDescent="0.2">
      <c r="B822" s="9">
        <v>14</v>
      </c>
      <c r="D822" s="3"/>
      <c r="F822" s="17">
        <v>7025.1310000000003</v>
      </c>
      <c r="G822" s="2">
        <v>7023.8410000000003</v>
      </c>
      <c r="H822" s="2">
        <v>7026.3639999999996</v>
      </c>
      <c r="I822" s="2">
        <v>7035.5020000000004</v>
      </c>
      <c r="J822" s="2">
        <v>7025.5820000000003</v>
      </c>
      <c r="L822" s="2">
        <f t="shared" si="93"/>
        <v>7027.2840000000015</v>
      </c>
      <c r="M822" s="2">
        <f t="shared" si="94"/>
        <v>7.0272840000000016</v>
      </c>
      <c r="O822" s="2">
        <f t="shared" si="95"/>
        <v>10.795737272038528</v>
      </c>
    </row>
    <row r="823" spans="2:15" x14ac:dyDescent="0.2">
      <c r="B823" s="9">
        <v>15</v>
      </c>
      <c r="D823" s="3"/>
      <c r="F823" s="17">
        <v>6385.7820000000002</v>
      </c>
      <c r="G823" s="2">
        <v>6383.8919999999998</v>
      </c>
      <c r="H823" s="2">
        <v>6386.5290000000005</v>
      </c>
      <c r="I823" s="2">
        <v>6385.2330000000002</v>
      </c>
      <c r="J823" s="2">
        <v>6385.5770000000002</v>
      </c>
      <c r="L823" s="2">
        <f t="shared" si="93"/>
        <v>6385.4026000000003</v>
      </c>
      <c r="M823" s="2">
        <f t="shared" si="94"/>
        <v>6.3854025999999999</v>
      </c>
      <c r="O823" s="2">
        <f t="shared" si="95"/>
        <v>11.880959831726194</v>
      </c>
    </row>
    <row r="824" spans="2:15" x14ac:dyDescent="0.2">
      <c r="B824" s="9">
        <v>16</v>
      </c>
      <c r="D824" s="3"/>
      <c r="F824" s="17">
        <v>6101.3829999999998</v>
      </c>
      <c r="G824" s="2">
        <v>6103.9949999999999</v>
      </c>
      <c r="H824" s="2">
        <v>6098.5720000000001</v>
      </c>
      <c r="I824" s="2">
        <v>6099.433</v>
      </c>
      <c r="J824" s="2">
        <v>6095.8860000000004</v>
      </c>
      <c r="L824" s="2">
        <f t="shared" si="93"/>
        <v>6099.8537999999999</v>
      </c>
      <c r="M824" s="2">
        <f t="shared" si="94"/>
        <v>6.0998538</v>
      </c>
      <c r="O824" s="2">
        <f t="shared" si="95"/>
        <v>12.437136083491051</v>
      </c>
    </row>
    <row r="827" spans="2:15" x14ac:dyDescent="0.2">
      <c r="B827" s="5" t="s">
        <v>2</v>
      </c>
      <c r="D827" s="1" t="s">
        <v>93</v>
      </c>
    </row>
    <row r="829" spans="2:15" x14ac:dyDescent="0.2">
      <c r="B829" s="5" t="s">
        <v>3</v>
      </c>
      <c r="D829" t="s">
        <v>94</v>
      </c>
    </row>
    <row r="830" spans="2:15" x14ac:dyDescent="0.2">
      <c r="H830" t="s">
        <v>0</v>
      </c>
    </row>
    <row r="832" spans="2:15" x14ac:dyDescent="0.2">
      <c r="B832" s="4" t="s">
        <v>6</v>
      </c>
      <c r="F832" s="4">
        <v>1</v>
      </c>
      <c r="G832" s="4">
        <v>2</v>
      </c>
      <c r="H832" s="4">
        <v>3</v>
      </c>
      <c r="I832" s="4">
        <v>4</v>
      </c>
      <c r="J832" s="4">
        <v>5</v>
      </c>
      <c r="L832" s="4" t="s">
        <v>1</v>
      </c>
      <c r="M832" s="4" t="s">
        <v>4</v>
      </c>
      <c r="O832" s="4" t="s">
        <v>210</v>
      </c>
    </row>
    <row r="834" spans="2:15" x14ac:dyDescent="0.2">
      <c r="B834" s="9">
        <v>1</v>
      </c>
      <c r="D834" s="3"/>
      <c r="F834" s="17">
        <v>79729.914999999994</v>
      </c>
      <c r="G834" s="2">
        <v>79689.225999999995</v>
      </c>
      <c r="H834" s="2">
        <v>79715.069000000003</v>
      </c>
      <c r="I834" s="2">
        <v>79698.832999999999</v>
      </c>
      <c r="J834" s="2">
        <v>79694.850000000006</v>
      </c>
      <c r="L834" s="2">
        <f t="shared" ref="L834:L849" si="96">SUM((F834+G834+H834+I834+J834)/5)</f>
        <v>79705.578600000008</v>
      </c>
      <c r="M834" s="2">
        <f t="shared" ref="M834:M849" si="97">SUM(L834/1000)</f>
        <v>79.70557860000001</v>
      </c>
      <c r="O834" s="2">
        <f>SUM($L834/L834)</f>
        <v>1</v>
      </c>
    </row>
    <row r="835" spans="2:15" x14ac:dyDescent="0.2">
      <c r="B835" s="9">
        <v>2</v>
      </c>
      <c r="D835" s="3"/>
      <c r="F835" s="17">
        <v>74387.649000000005</v>
      </c>
      <c r="G835" s="2">
        <v>74382.741999999998</v>
      </c>
      <c r="H835" s="2">
        <v>74382.61</v>
      </c>
      <c r="I835" s="2">
        <v>74364.221000000005</v>
      </c>
      <c r="J835" s="2">
        <v>74397.501999999993</v>
      </c>
      <c r="L835" s="2">
        <f t="shared" si="96"/>
        <v>74382.944799999997</v>
      </c>
      <c r="M835" s="2">
        <f t="shared" si="97"/>
        <v>74.382944800000004</v>
      </c>
      <c r="O835" s="2">
        <f>SUM($L$834/L835)</f>
        <v>1.071557180403538</v>
      </c>
    </row>
    <row r="836" spans="2:15" x14ac:dyDescent="0.2">
      <c r="B836" s="9">
        <v>3</v>
      </c>
      <c r="D836" s="3"/>
      <c r="F836" s="17">
        <v>41729.75</v>
      </c>
      <c r="G836" s="2">
        <v>41695.995000000003</v>
      </c>
      <c r="H836" s="2">
        <v>41697.637999999999</v>
      </c>
      <c r="I836" s="2">
        <v>41679.902000000002</v>
      </c>
      <c r="J836" s="2">
        <v>41687.303999999996</v>
      </c>
      <c r="L836" s="2">
        <f t="shared" si="96"/>
        <v>41698.1178</v>
      </c>
      <c r="M836" s="2">
        <f t="shared" si="97"/>
        <v>41.698117799999999</v>
      </c>
      <c r="O836" s="2">
        <f>SUM($L$834/L836)</f>
        <v>1.9114910409697199</v>
      </c>
    </row>
    <row r="837" spans="2:15" x14ac:dyDescent="0.2">
      <c r="B837" s="9">
        <v>4</v>
      </c>
      <c r="D837" s="3"/>
      <c r="F837" s="17">
        <v>26625.614000000001</v>
      </c>
      <c r="G837" s="2">
        <v>26645.127</v>
      </c>
      <c r="H837" s="2">
        <v>26641.885999999999</v>
      </c>
      <c r="I837" s="2">
        <v>26612.491000000002</v>
      </c>
      <c r="J837" s="2">
        <v>26622.585999999999</v>
      </c>
      <c r="L837" s="2">
        <f t="shared" si="96"/>
        <v>26629.540800000006</v>
      </c>
      <c r="M837" s="2">
        <f t="shared" si="97"/>
        <v>26.629540800000004</v>
      </c>
      <c r="O837" s="2">
        <f t="shared" ref="O837:O849" si="98">SUM($L$834/L837)</f>
        <v>2.993126287780373</v>
      </c>
    </row>
    <row r="838" spans="2:15" x14ac:dyDescent="0.2">
      <c r="B838" s="9">
        <v>5</v>
      </c>
      <c r="D838" s="3"/>
      <c r="F838" s="17">
        <v>25067.221000000001</v>
      </c>
      <c r="G838" s="2">
        <v>25077.17</v>
      </c>
      <c r="H838" s="2">
        <v>25067.973000000002</v>
      </c>
      <c r="I838" s="2">
        <v>25068.121999999999</v>
      </c>
      <c r="J838" s="2">
        <v>25091.501</v>
      </c>
      <c r="L838" s="2">
        <f t="shared" si="96"/>
        <v>25074.397400000002</v>
      </c>
      <c r="M838" s="2">
        <f t="shared" si="97"/>
        <v>25.074397400000002</v>
      </c>
      <c r="O838" s="2">
        <f t="shared" si="98"/>
        <v>3.1787634744913151</v>
      </c>
    </row>
    <row r="839" spans="2:15" x14ac:dyDescent="0.2">
      <c r="B839" s="9">
        <v>6</v>
      </c>
      <c r="D839" s="3"/>
      <c r="F839" s="17">
        <v>20276.741000000002</v>
      </c>
      <c r="G839" s="2">
        <v>20275.923999999999</v>
      </c>
      <c r="H839" s="2">
        <v>20273.694</v>
      </c>
      <c r="I839" s="2">
        <v>20280.018</v>
      </c>
      <c r="J839" s="2">
        <v>20282.329000000002</v>
      </c>
      <c r="L839" s="2">
        <f t="shared" si="96"/>
        <v>20277.741199999997</v>
      </c>
      <c r="M839" s="2">
        <f t="shared" si="97"/>
        <v>20.277741199999998</v>
      </c>
      <c r="O839" s="2">
        <f t="shared" si="98"/>
        <v>3.9306931582695226</v>
      </c>
    </row>
    <row r="840" spans="2:15" x14ac:dyDescent="0.2">
      <c r="B840" s="9">
        <v>7</v>
      </c>
      <c r="D840" s="3"/>
      <c r="F840" s="17">
        <v>15226.832</v>
      </c>
      <c r="G840" s="2">
        <v>15229.379000000001</v>
      </c>
      <c r="H840" s="2">
        <v>15225.891</v>
      </c>
      <c r="I840" s="2">
        <v>15213.883</v>
      </c>
      <c r="J840" s="2">
        <v>15216.593000000001</v>
      </c>
      <c r="L840" s="2">
        <f t="shared" si="96"/>
        <v>15222.515600000002</v>
      </c>
      <c r="M840" s="2">
        <f t="shared" si="97"/>
        <v>15.222515600000003</v>
      </c>
      <c r="O840" s="2">
        <f t="shared" si="98"/>
        <v>5.236031986723666</v>
      </c>
    </row>
    <row r="841" spans="2:15" x14ac:dyDescent="0.2">
      <c r="B841" s="9">
        <v>8</v>
      </c>
      <c r="D841" s="3"/>
      <c r="F841" s="17">
        <v>15364.626</v>
      </c>
      <c r="G841" s="2">
        <v>15359.299000000001</v>
      </c>
      <c r="H841" s="2">
        <v>15364.403</v>
      </c>
      <c r="I841" s="2">
        <v>15367.19</v>
      </c>
      <c r="J841" s="2">
        <v>15358.535</v>
      </c>
      <c r="L841" s="2">
        <f t="shared" si="96"/>
        <v>15362.810600000001</v>
      </c>
      <c r="M841" s="2">
        <f t="shared" si="97"/>
        <v>15.362810600000001</v>
      </c>
      <c r="O841" s="2">
        <f t="shared" si="98"/>
        <v>5.1882159245001693</v>
      </c>
    </row>
    <row r="842" spans="2:15" x14ac:dyDescent="0.2">
      <c r="B842" s="9">
        <v>9</v>
      </c>
      <c r="D842" s="3"/>
      <c r="F842" s="17">
        <v>12236.203</v>
      </c>
      <c r="G842" s="2">
        <v>12232.71</v>
      </c>
      <c r="H842" s="2">
        <v>12222.200999999999</v>
      </c>
      <c r="I842" s="2">
        <v>12234.279</v>
      </c>
      <c r="J842" s="2">
        <v>12242.644</v>
      </c>
      <c r="L842" s="2">
        <f t="shared" si="96"/>
        <v>12233.607400000001</v>
      </c>
      <c r="M842" s="2">
        <f t="shared" si="97"/>
        <v>12.2336074</v>
      </c>
      <c r="O842" s="2">
        <f t="shared" si="98"/>
        <v>6.5152964284271544</v>
      </c>
    </row>
    <row r="843" spans="2:15" x14ac:dyDescent="0.2">
      <c r="B843" s="9">
        <v>10</v>
      </c>
      <c r="D843" s="3"/>
      <c r="F843" s="17">
        <v>12857.186</v>
      </c>
      <c r="G843" s="2">
        <v>12857.093000000001</v>
      </c>
      <c r="H843" s="2">
        <v>12855.272999999999</v>
      </c>
      <c r="I843" s="2">
        <v>12852.120999999999</v>
      </c>
      <c r="J843" s="2">
        <v>12848.816000000001</v>
      </c>
      <c r="L843" s="2">
        <f t="shared" si="96"/>
        <v>12854.0978</v>
      </c>
      <c r="M843" s="2">
        <f t="shared" si="97"/>
        <v>12.8540978</v>
      </c>
      <c r="O843" s="2">
        <f t="shared" si="98"/>
        <v>6.2007913616465569</v>
      </c>
    </row>
    <row r="844" spans="2:15" x14ac:dyDescent="0.2">
      <c r="B844" s="9">
        <v>11</v>
      </c>
      <c r="D844" s="3"/>
      <c r="F844" s="17">
        <v>5518.0020000000004</v>
      </c>
      <c r="G844" s="2">
        <v>5517.7240000000002</v>
      </c>
      <c r="H844" s="2">
        <v>5524.0569999999998</v>
      </c>
      <c r="I844" s="2">
        <v>5518.0249999999996</v>
      </c>
      <c r="J844" s="2">
        <v>5516.1310000000003</v>
      </c>
      <c r="L844" s="2">
        <f t="shared" si="96"/>
        <v>5518.7878000000001</v>
      </c>
      <c r="M844" s="2">
        <f t="shared" si="97"/>
        <v>5.5187878000000001</v>
      </c>
      <c r="O844" s="2">
        <f t="shared" si="98"/>
        <v>14.442588026305343</v>
      </c>
    </row>
    <row r="845" spans="2:15" x14ac:dyDescent="0.2">
      <c r="B845" s="9">
        <v>12</v>
      </c>
      <c r="D845" s="3"/>
      <c r="F845" s="17">
        <v>6445.6930000000002</v>
      </c>
      <c r="G845" s="2">
        <v>6442.6689999999999</v>
      </c>
      <c r="H845" s="2">
        <v>6444.9889999999996</v>
      </c>
      <c r="I845" s="2">
        <v>6443.3909999999996</v>
      </c>
      <c r="J845" s="2">
        <v>6442.8149999999996</v>
      </c>
      <c r="L845" s="2">
        <f t="shared" si="96"/>
        <v>6443.9114</v>
      </c>
      <c r="M845" s="2">
        <f t="shared" si="97"/>
        <v>6.4439114000000002</v>
      </c>
      <c r="O845" s="2">
        <f t="shared" si="98"/>
        <v>12.369130121807697</v>
      </c>
    </row>
    <row r="846" spans="2:15" x14ac:dyDescent="0.2">
      <c r="B846" s="9">
        <v>13</v>
      </c>
      <c r="D846" s="3"/>
      <c r="F846" s="17">
        <v>6612.799</v>
      </c>
      <c r="G846" s="2">
        <v>6613.2979999999998</v>
      </c>
      <c r="H846" s="2">
        <v>6617.3109999999997</v>
      </c>
      <c r="I846" s="2">
        <v>6614.4989999999998</v>
      </c>
      <c r="J846" s="2">
        <v>6614.2730000000001</v>
      </c>
      <c r="L846" s="2">
        <f t="shared" si="96"/>
        <v>6614.4359999999997</v>
      </c>
      <c r="M846" s="2">
        <f t="shared" si="97"/>
        <v>6.6144359999999995</v>
      </c>
      <c r="O846" s="2">
        <f t="shared" si="98"/>
        <v>12.05024564452661</v>
      </c>
    </row>
    <row r="847" spans="2:15" x14ac:dyDescent="0.2">
      <c r="B847" s="9">
        <v>14</v>
      </c>
      <c r="D847" s="3"/>
      <c r="F847" s="17">
        <v>6142.6469999999999</v>
      </c>
      <c r="G847" s="2">
        <v>6143.0429999999997</v>
      </c>
      <c r="H847" s="2">
        <v>6145.7550000000001</v>
      </c>
      <c r="I847" s="2">
        <v>6142.5969999999998</v>
      </c>
      <c r="J847" s="2">
        <v>6141.7839999999997</v>
      </c>
      <c r="L847" s="2">
        <f t="shared" si="96"/>
        <v>6143.1652000000004</v>
      </c>
      <c r="M847" s="2">
        <f t="shared" si="97"/>
        <v>6.1431652000000003</v>
      </c>
      <c r="O847" s="2">
        <f t="shared" si="98"/>
        <v>12.974676083918434</v>
      </c>
    </row>
    <row r="848" spans="2:15" x14ac:dyDescent="0.2">
      <c r="B848" s="9">
        <v>15</v>
      </c>
      <c r="D848" s="3"/>
      <c r="F848" s="17">
        <v>6315.4430000000002</v>
      </c>
      <c r="G848" s="2">
        <v>6321.7030000000004</v>
      </c>
      <c r="H848" s="2">
        <v>6318.7070000000003</v>
      </c>
      <c r="I848" s="2">
        <v>6316.9279999999999</v>
      </c>
      <c r="J848" s="2">
        <v>6318.3270000000002</v>
      </c>
      <c r="L848" s="2">
        <f t="shared" si="96"/>
        <v>6318.2216000000008</v>
      </c>
      <c r="M848" s="2">
        <f t="shared" si="97"/>
        <v>6.3182216000000011</v>
      </c>
      <c r="O848" s="2">
        <f t="shared" si="98"/>
        <v>12.615192002762296</v>
      </c>
    </row>
    <row r="849" spans="2:15" x14ac:dyDescent="0.2">
      <c r="B849" s="9">
        <v>16</v>
      </c>
      <c r="D849" s="3"/>
      <c r="F849" s="17">
        <v>3627.1570000000002</v>
      </c>
      <c r="G849" s="2">
        <v>3627.7930000000001</v>
      </c>
      <c r="H849" s="2">
        <v>3627.277</v>
      </c>
      <c r="I849" s="2">
        <v>3626.6489999999999</v>
      </c>
      <c r="J849" s="2">
        <v>3627.5309999999999</v>
      </c>
      <c r="L849" s="2">
        <f t="shared" si="96"/>
        <v>3627.2813999999998</v>
      </c>
      <c r="M849" s="2">
        <f t="shared" si="97"/>
        <v>3.6272813999999998</v>
      </c>
      <c r="O849" s="2">
        <f t="shared" si="98"/>
        <v>21.973916498455292</v>
      </c>
    </row>
    <row r="850" spans="2:15" x14ac:dyDescent="0.2">
      <c r="F850" s="7"/>
      <c r="G850" s="2"/>
      <c r="H850" s="2"/>
      <c r="I850" s="2"/>
      <c r="J850" s="2"/>
      <c r="L850" s="2"/>
      <c r="M850" s="2"/>
    </row>
    <row r="851" spans="2:15" x14ac:dyDescent="0.2">
      <c r="F851" s="7"/>
      <c r="G851" s="2"/>
      <c r="H851" s="2"/>
      <c r="I851" s="2"/>
      <c r="J851" s="2"/>
      <c r="L851" s="2"/>
      <c r="M851" s="2"/>
    </row>
    <row r="852" spans="2:15" x14ac:dyDescent="0.2">
      <c r="F852" s="7"/>
      <c r="G852" s="2"/>
      <c r="H852" s="2"/>
      <c r="I852" s="2"/>
      <c r="J852" s="2"/>
      <c r="L852" s="2"/>
      <c r="M852" s="2"/>
    </row>
    <row r="853" spans="2:15" x14ac:dyDescent="0.2">
      <c r="F853" s="7"/>
      <c r="G853" s="2"/>
      <c r="H853" s="2"/>
      <c r="I853" s="2"/>
      <c r="J853" s="2"/>
      <c r="L853" s="2"/>
      <c r="M853" s="2"/>
    </row>
    <row r="854" spans="2:15" x14ac:dyDescent="0.2">
      <c r="F854" s="7"/>
      <c r="G854" s="2"/>
      <c r="H854" s="2"/>
      <c r="I854" s="2"/>
      <c r="J854" s="2"/>
      <c r="L854" s="2"/>
      <c r="M854" s="2"/>
      <c r="O854" s="5" t="s">
        <v>213</v>
      </c>
    </row>
    <row r="855" spans="2:15" x14ac:dyDescent="0.2">
      <c r="F855" s="7"/>
      <c r="G855" s="2"/>
      <c r="H855" s="2"/>
      <c r="I855" s="2"/>
      <c r="J855" s="2"/>
      <c r="L855" s="2"/>
      <c r="M855" s="2"/>
    </row>
    <row r="856" spans="2:15" x14ac:dyDescent="0.2">
      <c r="F856" s="7"/>
      <c r="G856" s="2"/>
      <c r="H856" s="2"/>
      <c r="I856" s="2"/>
      <c r="J856" s="2"/>
      <c r="L856" s="18" t="s">
        <v>211</v>
      </c>
      <c r="M856" s="18" t="s">
        <v>212</v>
      </c>
      <c r="O856" s="4" t="s">
        <v>210</v>
      </c>
    </row>
    <row r="857" spans="2:15" x14ac:dyDescent="0.2">
      <c r="F857" s="7"/>
      <c r="G857" s="2"/>
      <c r="H857" s="2"/>
      <c r="I857" s="2"/>
      <c r="J857" s="2"/>
      <c r="L857" s="2"/>
      <c r="M857" s="2"/>
    </row>
    <row r="858" spans="2:15" x14ac:dyDescent="0.2">
      <c r="F858" s="7"/>
      <c r="G858" s="2"/>
      <c r="H858" s="2"/>
      <c r="I858" s="2"/>
      <c r="J858" s="2"/>
      <c r="L858" s="8">
        <v>1</v>
      </c>
      <c r="M858" s="8">
        <v>1</v>
      </c>
      <c r="O858" s="2">
        <f>SUM($L858/M858)</f>
        <v>1</v>
      </c>
    </row>
    <row r="859" spans="2:15" x14ac:dyDescent="0.2">
      <c r="F859" s="7"/>
      <c r="G859" s="2"/>
      <c r="H859" s="2"/>
      <c r="I859" s="2"/>
      <c r="J859" s="2"/>
      <c r="L859" s="8">
        <v>2</v>
      </c>
      <c r="M859" s="8">
        <v>1</v>
      </c>
      <c r="O859" s="2">
        <f>SUM($L859/M859)</f>
        <v>2</v>
      </c>
    </row>
    <row r="860" spans="2:15" x14ac:dyDescent="0.2">
      <c r="F860" s="7"/>
      <c r="G860" s="2"/>
      <c r="H860" s="2"/>
      <c r="I860" s="2"/>
      <c r="J860" s="2"/>
      <c r="L860" s="8">
        <v>3</v>
      </c>
      <c r="M860" s="8">
        <v>1</v>
      </c>
      <c r="O860" s="2">
        <f t="shared" ref="O860:O877" si="99">SUM($L860/M860)</f>
        <v>3</v>
      </c>
    </row>
    <row r="861" spans="2:15" x14ac:dyDescent="0.2">
      <c r="F861" s="7"/>
      <c r="G861" s="2"/>
      <c r="H861" s="2"/>
      <c r="I861" s="2"/>
      <c r="J861" s="2"/>
      <c r="L861" s="8">
        <v>4</v>
      </c>
      <c r="M861" s="8">
        <v>1</v>
      </c>
      <c r="O861" s="2">
        <f t="shared" si="99"/>
        <v>4</v>
      </c>
    </row>
    <row r="862" spans="2:15" x14ac:dyDescent="0.2">
      <c r="F862" s="7"/>
      <c r="G862" s="2"/>
      <c r="H862" s="2"/>
      <c r="I862" s="2"/>
      <c r="J862" s="2"/>
      <c r="L862" s="8">
        <v>5</v>
      </c>
      <c r="M862" s="8">
        <v>1</v>
      </c>
      <c r="O862" s="2">
        <f t="shared" si="99"/>
        <v>5</v>
      </c>
    </row>
    <row r="863" spans="2:15" x14ac:dyDescent="0.2">
      <c r="F863" s="7"/>
      <c r="G863" s="2"/>
      <c r="H863" s="2"/>
      <c r="I863" s="2"/>
      <c r="J863" s="2"/>
      <c r="L863" s="8">
        <v>6</v>
      </c>
      <c r="M863" s="8">
        <v>1</v>
      </c>
      <c r="O863" s="2">
        <f t="shared" si="99"/>
        <v>6</v>
      </c>
    </row>
    <row r="864" spans="2:15" x14ac:dyDescent="0.2">
      <c r="F864" s="7"/>
      <c r="G864" s="2"/>
      <c r="H864" s="2"/>
      <c r="I864" s="2"/>
      <c r="J864" s="2"/>
      <c r="L864" s="8">
        <v>7</v>
      </c>
      <c r="M864" s="8">
        <v>1</v>
      </c>
      <c r="O864" s="2">
        <f t="shared" si="99"/>
        <v>7</v>
      </c>
    </row>
    <row r="865" spans="6:15" x14ac:dyDescent="0.2">
      <c r="F865" s="7"/>
      <c r="G865" s="2"/>
      <c r="H865" s="2"/>
      <c r="I865" s="2"/>
      <c r="J865" s="2"/>
      <c r="L865" s="8">
        <v>8</v>
      </c>
      <c r="M865" s="8">
        <v>1</v>
      </c>
      <c r="O865" s="2">
        <f t="shared" si="99"/>
        <v>8</v>
      </c>
    </row>
    <row r="866" spans="6:15" x14ac:dyDescent="0.2">
      <c r="F866" s="7"/>
      <c r="G866" s="2"/>
      <c r="H866" s="2"/>
      <c r="I866" s="2"/>
      <c r="J866" s="2"/>
      <c r="L866" s="8">
        <v>9</v>
      </c>
      <c r="M866" s="8">
        <v>1</v>
      </c>
      <c r="O866" s="2">
        <f t="shared" si="99"/>
        <v>9</v>
      </c>
    </row>
    <row r="867" spans="6:15" x14ac:dyDescent="0.2">
      <c r="F867" s="7"/>
      <c r="G867" s="2"/>
      <c r="H867" s="2"/>
      <c r="I867" s="2"/>
      <c r="J867" s="2"/>
      <c r="L867" s="8">
        <v>10</v>
      </c>
      <c r="M867" s="8">
        <v>1</v>
      </c>
      <c r="O867" s="2">
        <f t="shared" si="99"/>
        <v>10</v>
      </c>
    </row>
    <row r="868" spans="6:15" x14ac:dyDescent="0.2">
      <c r="F868" s="7"/>
      <c r="G868" s="2"/>
      <c r="H868" s="2"/>
      <c r="I868" s="2"/>
      <c r="J868" s="2"/>
      <c r="L868" s="8">
        <v>11</v>
      </c>
      <c r="M868" s="8">
        <v>1</v>
      </c>
      <c r="O868" s="2">
        <f t="shared" si="99"/>
        <v>11</v>
      </c>
    </row>
    <row r="869" spans="6:15" x14ac:dyDescent="0.2">
      <c r="F869" s="7"/>
      <c r="G869" s="2"/>
      <c r="H869" s="2"/>
      <c r="I869" s="2"/>
      <c r="J869" s="2"/>
      <c r="L869" s="8">
        <v>12</v>
      </c>
      <c r="M869" s="8">
        <v>1</v>
      </c>
      <c r="O869" s="2">
        <f t="shared" si="99"/>
        <v>12</v>
      </c>
    </row>
    <row r="870" spans="6:15" x14ac:dyDescent="0.2">
      <c r="F870" s="7"/>
      <c r="G870" s="2"/>
      <c r="H870" s="2"/>
      <c r="I870" s="2"/>
      <c r="J870" s="2"/>
      <c r="L870" s="8">
        <v>13</v>
      </c>
      <c r="M870" s="8">
        <v>1</v>
      </c>
      <c r="O870" s="2">
        <f t="shared" si="99"/>
        <v>13</v>
      </c>
    </row>
    <row r="871" spans="6:15" x14ac:dyDescent="0.2">
      <c r="F871" s="7"/>
      <c r="G871" s="2"/>
      <c r="H871" s="2"/>
      <c r="I871" s="2"/>
      <c r="J871" s="2"/>
      <c r="L871" s="8">
        <v>14</v>
      </c>
      <c r="M871" s="8">
        <v>1</v>
      </c>
      <c r="O871" s="2">
        <f t="shared" si="99"/>
        <v>14</v>
      </c>
    </row>
    <row r="872" spans="6:15" x14ac:dyDescent="0.2">
      <c r="F872" s="7"/>
      <c r="G872" s="2"/>
      <c r="H872" s="2"/>
      <c r="I872" s="2"/>
      <c r="J872" s="2"/>
      <c r="L872" s="8">
        <v>15</v>
      </c>
      <c r="M872" s="8">
        <v>1</v>
      </c>
      <c r="O872" s="2">
        <f t="shared" si="99"/>
        <v>15</v>
      </c>
    </row>
    <row r="873" spans="6:15" x14ac:dyDescent="0.2">
      <c r="F873" s="7"/>
      <c r="G873" s="2"/>
      <c r="H873" s="2"/>
      <c r="I873" s="2"/>
      <c r="J873" s="2"/>
      <c r="L873" s="8">
        <v>16</v>
      </c>
      <c r="M873" s="8">
        <v>1</v>
      </c>
      <c r="O873" s="2">
        <f t="shared" si="99"/>
        <v>16</v>
      </c>
    </row>
    <row r="874" spans="6:15" x14ac:dyDescent="0.2">
      <c r="F874" s="7"/>
      <c r="G874" s="2"/>
      <c r="H874" s="2"/>
      <c r="I874" s="2"/>
      <c r="J874" s="2"/>
      <c r="L874" s="8">
        <v>17</v>
      </c>
      <c r="M874" s="8">
        <v>1</v>
      </c>
      <c r="O874" s="2">
        <f t="shared" si="99"/>
        <v>17</v>
      </c>
    </row>
    <row r="875" spans="6:15" x14ac:dyDescent="0.2">
      <c r="F875" s="7"/>
      <c r="G875" s="2"/>
      <c r="H875" s="2"/>
      <c r="I875" s="2"/>
      <c r="J875" s="2"/>
      <c r="L875" s="8">
        <v>18</v>
      </c>
      <c r="M875" s="8">
        <v>1</v>
      </c>
      <c r="O875" s="2">
        <f t="shared" si="99"/>
        <v>18</v>
      </c>
    </row>
    <row r="876" spans="6:15" x14ac:dyDescent="0.2">
      <c r="F876" s="7"/>
      <c r="G876" s="2"/>
      <c r="H876" s="2"/>
      <c r="I876" s="2"/>
      <c r="J876" s="2"/>
      <c r="L876" s="8">
        <v>19</v>
      </c>
      <c r="M876" s="8">
        <v>1</v>
      </c>
      <c r="O876" s="2">
        <f t="shared" si="99"/>
        <v>19</v>
      </c>
    </row>
    <row r="877" spans="6:15" x14ac:dyDescent="0.2">
      <c r="F877" s="7"/>
      <c r="G877" s="2"/>
      <c r="H877" s="2"/>
      <c r="I877" s="2"/>
      <c r="J877" s="2"/>
      <c r="L877" s="8">
        <v>20</v>
      </c>
      <c r="M877" s="8">
        <v>1</v>
      </c>
      <c r="O877" s="2">
        <f t="shared" si="99"/>
        <v>20</v>
      </c>
    </row>
    <row r="878" spans="6:15" x14ac:dyDescent="0.2">
      <c r="F878" s="7"/>
      <c r="G878" s="2"/>
      <c r="H878" s="2"/>
      <c r="I878" s="2"/>
      <c r="J878" s="2"/>
      <c r="L878" s="2"/>
      <c r="M878" s="2"/>
    </row>
    <row r="879" spans="6:15" x14ac:dyDescent="0.2">
      <c r="F879" s="7"/>
      <c r="G879" s="2"/>
      <c r="H879" s="2"/>
      <c r="I879" s="2"/>
      <c r="J879" s="2"/>
      <c r="L879" s="2"/>
      <c r="M879" s="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AE7F6-5371-4343-B54F-EB8EF74B688D}">
  <dimension ref="B3:P879"/>
  <sheetViews>
    <sheetView zoomScaleNormal="100" workbookViewId="0">
      <selection activeCell="B8" sqref="B8"/>
    </sheetView>
  </sheetViews>
  <sheetFormatPr baseColWidth="10" defaultRowHeight="16" x14ac:dyDescent="0.2"/>
  <cols>
    <col min="2" max="2" width="12.83203125" customWidth="1"/>
    <col min="3" max="3" width="2.83203125" customWidth="1"/>
    <col min="5" max="5" width="2.83203125" customWidth="1"/>
    <col min="6" max="7" width="12.6640625" customWidth="1"/>
    <col min="8" max="10" width="12.6640625" bestFit="1" customWidth="1"/>
    <col min="11" max="11" width="2.83203125" customWidth="1"/>
    <col min="12" max="12" width="12.6640625" bestFit="1" customWidth="1"/>
  </cols>
  <sheetData>
    <row r="3" spans="2:16" ht="21" x14ac:dyDescent="0.25">
      <c r="B3" s="11" t="s">
        <v>184</v>
      </c>
      <c r="D3" s="12" t="s">
        <v>183</v>
      </c>
    </row>
    <row r="6" spans="2:16" x14ac:dyDescent="0.2">
      <c r="B6" s="10" t="s">
        <v>18</v>
      </c>
      <c r="D6" t="s">
        <v>214</v>
      </c>
    </row>
    <row r="11" spans="2:16" x14ac:dyDescent="0.2">
      <c r="B11" s="5" t="s">
        <v>2</v>
      </c>
      <c r="D11" s="1" t="s">
        <v>139</v>
      </c>
    </row>
    <row r="13" spans="2:16" x14ac:dyDescent="0.2">
      <c r="B13" s="5" t="s">
        <v>3</v>
      </c>
      <c r="D13" t="s">
        <v>140</v>
      </c>
    </row>
    <row r="14" spans="2:16" x14ac:dyDescent="0.2">
      <c r="H14" t="s">
        <v>0</v>
      </c>
    </row>
    <row r="16" spans="2:16" x14ac:dyDescent="0.2">
      <c r="B16" s="4" t="s">
        <v>6</v>
      </c>
      <c r="F16" s="4">
        <v>1</v>
      </c>
      <c r="G16" s="4">
        <v>2</v>
      </c>
      <c r="H16" s="4">
        <v>3</v>
      </c>
      <c r="I16" s="4">
        <v>4</v>
      </c>
      <c r="J16" s="4">
        <v>5</v>
      </c>
      <c r="L16" s="4" t="s">
        <v>1</v>
      </c>
      <c r="M16" s="4" t="s">
        <v>4</v>
      </c>
      <c r="N16" s="4" t="s">
        <v>185</v>
      </c>
      <c r="P16" s="4" t="s">
        <v>210</v>
      </c>
    </row>
    <row r="18" spans="2:16" x14ac:dyDescent="0.2">
      <c r="B18" s="9">
        <v>1</v>
      </c>
      <c r="D18" s="3"/>
      <c r="F18" s="17">
        <v>935899.25600000005</v>
      </c>
      <c r="G18" s="2">
        <v>935426.74300000002</v>
      </c>
      <c r="H18" s="2">
        <v>934843.36399999994</v>
      </c>
      <c r="I18" s="2">
        <v>934654.01300000004</v>
      </c>
      <c r="J18" s="2">
        <v>935289.54099999997</v>
      </c>
      <c r="L18" s="2">
        <f t="shared" ref="L18:L21" si="0">SUM((F18+G18+H18+I18+J18)/5)</f>
        <v>935222.58340000012</v>
      </c>
      <c r="M18" s="2">
        <f t="shared" ref="M18:M21" si="1">SUM(L18/1000)</f>
        <v>935.22258340000008</v>
      </c>
      <c r="N18" s="2">
        <f t="shared" ref="N18:N21" si="2">SUM(M18/60)</f>
        <v>15.587043056666667</v>
      </c>
      <c r="P18" s="2">
        <f>SUM($L$18/L18)</f>
        <v>1</v>
      </c>
    </row>
    <row r="19" spans="2:16" x14ac:dyDescent="0.2">
      <c r="B19" s="9">
        <v>2</v>
      </c>
      <c r="D19" s="3"/>
      <c r="F19" s="17">
        <v>326491.07</v>
      </c>
      <c r="G19" s="2">
        <v>326295.16399999999</v>
      </c>
      <c r="H19" s="2">
        <v>326358.55800000002</v>
      </c>
      <c r="I19" s="2">
        <v>326256.67499999999</v>
      </c>
      <c r="J19" s="2">
        <v>326260.20400000003</v>
      </c>
      <c r="L19" s="2">
        <f t="shared" si="0"/>
        <v>326332.33420000004</v>
      </c>
      <c r="M19" s="2">
        <f t="shared" si="1"/>
        <v>326.33233420000005</v>
      </c>
      <c r="N19" s="2">
        <f t="shared" si="2"/>
        <v>5.4388722366666675</v>
      </c>
      <c r="P19" s="2">
        <f>SUM($L$18/L19)</f>
        <v>2.8658593874636651</v>
      </c>
    </row>
    <row r="20" spans="2:16" x14ac:dyDescent="0.2">
      <c r="B20" s="9">
        <v>3</v>
      </c>
      <c r="D20" s="3"/>
      <c r="F20" s="17">
        <v>194919.29</v>
      </c>
      <c r="G20" s="2">
        <v>194934.55799999999</v>
      </c>
      <c r="H20" s="2">
        <v>194934.88099999999</v>
      </c>
      <c r="I20" s="2">
        <v>194912.601</v>
      </c>
      <c r="J20" s="2">
        <v>194965.49600000001</v>
      </c>
      <c r="L20" s="2">
        <f t="shared" si="0"/>
        <v>194933.36520000003</v>
      </c>
      <c r="M20" s="2">
        <f t="shared" si="1"/>
        <v>194.93336520000003</v>
      </c>
      <c r="N20" s="2">
        <f t="shared" si="2"/>
        <v>3.2488894200000002</v>
      </c>
      <c r="P20" s="2">
        <f>SUM($L$18/L20)</f>
        <v>4.797652687319431</v>
      </c>
    </row>
    <row r="21" spans="2:16" x14ac:dyDescent="0.2">
      <c r="B21" s="9">
        <v>4</v>
      </c>
      <c r="D21" s="3"/>
      <c r="F21" s="17">
        <v>108241.46799999999</v>
      </c>
      <c r="G21" s="2">
        <v>108278.789</v>
      </c>
      <c r="H21" s="2">
        <v>108303.137</v>
      </c>
      <c r="I21" s="2">
        <v>108246.046</v>
      </c>
      <c r="J21" s="2">
        <v>108348.033</v>
      </c>
      <c r="L21" s="2">
        <f t="shared" si="0"/>
        <v>108283.49460000001</v>
      </c>
      <c r="M21" s="2">
        <f t="shared" si="1"/>
        <v>108.28349460000001</v>
      </c>
      <c r="N21" s="2">
        <f t="shared" si="2"/>
        <v>1.8047249100000002</v>
      </c>
      <c r="P21" s="2">
        <f t="shared" ref="P21:P33" si="3">SUM($L$18/L21)</f>
        <v>8.6367972039941918</v>
      </c>
    </row>
    <row r="22" spans="2:16" x14ac:dyDescent="0.2">
      <c r="B22" s="9">
        <v>5</v>
      </c>
      <c r="D22" s="3"/>
      <c r="F22" s="17">
        <v>67865.301999999996</v>
      </c>
      <c r="G22" s="2">
        <v>67859.763000000006</v>
      </c>
      <c r="H22" s="2">
        <v>67833.104999999996</v>
      </c>
      <c r="I22" s="2">
        <v>67898.414000000004</v>
      </c>
      <c r="J22" s="2">
        <v>67825.148000000001</v>
      </c>
      <c r="L22" s="2">
        <f t="shared" ref="L22:L33" si="4">SUM((F22+G22+H22+I22+J22)/5)</f>
        <v>67856.346399999995</v>
      </c>
      <c r="M22" s="2">
        <f t="shared" ref="M22:M33" si="5">SUM(L22/1000)</f>
        <v>67.856346399999993</v>
      </c>
      <c r="N22" s="2">
        <f>SUM(M22/60)</f>
        <v>1.1309391066666665</v>
      </c>
      <c r="P22" s="2">
        <f t="shared" si="3"/>
        <v>13.782389312372413</v>
      </c>
    </row>
    <row r="23" spans="2:16" x14ac:dyDescent="0.2">
      <c r="B23" s="9">
        <v>6</v>
      </c>
      <c r="D23" s="3"/>
      <c r="F23" s="17">
        <v>51441.417000000001</v>
      </c>
      <c r="G23" s="2">
        <v>51457.260999999999</v>
      </c>
      <c r="H23" s="2">
        <v>51430.264999999999</v>
      </c>
      <c r="I23" s="2">
        <v>51444.637999999999</v>
      </c>
      <c r="J23" s="2">
        <v>51434.326000000001</v>
      </c>
      <c r="L23" s="2">
        <f t="shared" si="4"/>
        <v>51441.581400000003</v>
      </c>
      <c r="M23" s="2">
        <f t="shared" si="5"/>
        <v>51.441581400000004</v>
      </c>
      <c r="N23" s="2">
        <f t="shared" ref="N23:N33" si="6">SUM(M23/60)</f>
        <v>0.85735969000000012</v>
      </c>
      <c r="P23" s="2">
        <f t="shared" si="3"/>
        <v>18.180284469248452</v>
      </c>
    </row>
    <row r="24" spans="2:16" x14ac:dyDescent="0.2">
      <c r="B24" s="9">
        <v>7</v>
      </c>
      <c r="D24" s="3"/>
      <c r="F24" s="17">
        <v>40580.514999999999</v>
      </c>
      <c r="G24" s="2">
        <v>40596.055999999997</v>
      </c>
      <c r="H24" s="2">
        <v>40598.764999999999</v>
      </c>
      <c r="I24" s="2">
        <v>40600.120999999999</v>
      </c>
      <c r="J24" s="2">
        <v>40594.57</v>
      </c>
      <c r="L24" s="2">
        <f t="shared" si="4"/>
        <v>40594.005400000002</v>
      </c>
      <c r="M24" s="2">
        <f t="shared" si="5"/>
        <v>40.5940054</v>
      </c>
      <c r="N24" s="2">
        <f t="shared" si="6"/>
        <v>0.67656675666666666</v>
      </c>
      <c r="P24" s="2">
        <f t="shared" si="3"/>
        <v>23.038440631433726</v>
      </c>
    </row>
    <row r="25" spans="2:16" x14ac:dyDescent="0.2">
      <c r="B25" s="9">
        <v>8</v>
      </c>
      <c r="D25" s="3"/>
      <c r="F25" s="17">
        <v>32799.705999999998</v>
      </c>
      <c r="G25" s="2">
        <v>32782.858999999997</v>
      </c>
      <c r="H25" s="2">
        <v>32766.074000000001</v>
      </c>
      <c r="I25" s="2">
        <v>32797.21</v>
      </c>
      <c r="J25" s="2">
        <v>32745.274000000001</v>
      </c>
      <c r="L25" s="2">
        <f t="shared" si="4"/>
        <v>32778.224600000001</v>
      </c>
      <c r="M25" s="2">
        <f t="shared" si="5"/>
        <v>32.778224600000001</v>
      </c>
      <c r="N25" s="2">
        <f t="shared" si="6"/>
        <v>0.54630374333333331</v>
      </c>
      <c r="P25" s="2">
        <f t="shared" si="3"/>
        <v>28.531825466837521</v>
      </c>
    </row>
    <row r="26" spans="2:16" x14ac:dyDescent="0.2">
      <c r="B26" s="9">
        <v>9</v>
      </c>
      <c r="D26" s="3"/>
      <c r="F26" s="17">
        <v>25708.978999999999</v>
      </c>
      <c r="G26" s="2">
        <v>25660.82</v>
      </c>
      <c r="H26" s="2">
        <v>25660.124</v>
      </c>
      <c r="I26" s="2">
        <v>25690.522000000001</v>
      </c>
      <c r="J26" s="2">
        <v>25678.47</v>
      </c>
      <c r="L26" s="2">
        <f t="shared" si="4"/>
        <v>25679.782999999999</v>
      </c>
      <c r="M26" s="2">
        <f t="shared" si="5"/>
        <v>25.679783</v>
      </c>
      <c r="N26" s="2">
        <f t="shared" si="6"/>
        <v>0.42799638333333334</v>
      </c>
      <c r="P26" s="2">
        <f t="shared" si="3"/>
        <v>36.418632641872406</v>
      </c>
    </row>
    <row r="27" spans="2:16" x14ac:dyDescent="0.2">
      <c r="B27" s="9">
        <v>10</v>
      </c>
      <c r="D27" s="3"/>
      <c r="F27" s="17">
        <v>20638.614000000001</v>
      </c>
      <c r="G27" s="2">
        <v>20624.409</v>
      </c>
      <c r="H27" s="2">
        <v>20624.936000000002</v>
      </c>
      <c r="I27" s="2">
        <v>20630.89</v>
      </c>
      <c r="J27" s="2">
        <v>20640.224999999999</v>
      </c>
      <c r="L27" s="2">
        <f t="shared" si="4"/>
        <v>20631.8148</v>
      </c>
      <c r="M27" s="2">
        <f t="shared" si="5"/>
        <v>20.631814800000001</v>
      </c>
      <c r="N27" s="2">
        <f t="shared" si="6"/>
        <v>0.34386358</v>
      </c>
      <c r="P27" s="2">
        <f t="shared" si="3"/>
        <v>45.329147845976209</v>
      </c>
    </row>
    <row r="28" spans="2:16" x14ac:dyDescent="0.2">
      <c r="B28" s="9">
        <v>11</v>
      </c>
      <c r="D28" s="3"/>
      <c r="F28" s="17">
        <v>17422.683000000001</v>
      </c>
      <c r="G28" s="2">
        <v>17435.179</v>
      </c>
      <c r="H28" s="2">
        <v>17429.968000000001</v>
      </c>
      <c r="I28" s="2">
        <v>17416.793000000001</v>
      </c>
      <c r="J28" s="2">
        <v>17423.182000000001</v>
      </c>
      <c r="L28" s="2">
        <f t="shared" si="4"/>
        <v>17425.561000000002</v>
      </c>
      <c r="M28" s="2">
        <f t="shared" si="5"/>
        <v>17.425561000000002</v>
      </c>
      <c r="N28" s="2">
        <f t="shared" si="6"/>
        <v>0.29042601666666668</v>
      </c>
      <c r="P28" s="2">
        <f t="shared" si="3"/>
        <v>53.669582482882475</v>
      </c>
    </row>
    <row r="29" spans="2:16" x14ac:dyDescent="0.2">
      <c r="B29" s="9">
        <v>12</v>
      </c>
      <c r="D29" s="3"/>
      <c r="F29" s="17">
        <v>14564.355</v>
      </c>
      <c r="G29" s="2">
        <v>14574.268</v>
      </c>
      <c r="H29" s="2">
        <v>14557.884</v>
      </c>
      <c r="I29" s="2">
        <v>14567.706</v>
      </c>
      <c r="J29" s="2">
        <v>14569.13</v>
      </c>
      <c r="L29" s="2">
        <f t="shared" si="4"/>
        <v>14566.668599999999</v>
      </c>
      <c r="M29" s="2">
        <f t="shared" si="5"/>
        <v>14.5666686</v>
      </c>
      <c r="N29" s="2">
        <f t="shared" si="6"/>
        <v>0.24277781000000001</v>
      </c>
      <c r="P29" s="2">
        <f t="shared" si="3"/>
        <v>64.202914824327109</v>
      </c>
    </row>
    <row r="30" spans="2:16" x14ac:dyDescent="0.2">
      <c r="B30" s="9">
        <v>13</v>
      </c>
      <c r="D30" s="3"/>
      <c r="F30" s="17">
        <v>12864.556</v>
      </c>
      <c r="G30" s="2">
        <v>12861.892</v>
      </c>
      <c r="H30" s="2">
        <v>12876.308000000001</v>
      </c>
      <c r="I30" s="2">
        <v>12845.974</v>
      </c>
      <c r="J30" s="2">
        <v>12860.253000000001</v>
      </c>
      <c r="L30" s="2">
        <f t="shared" si="4"/>
        <v>12861.796600000001</v>
      </c>
      <c r="M30" s="2">
        <f t="shared" si="5"/>
        <v>12.861796600000002</v>
      </c>
      <c r="N30" s="2">
        <f t="shared" si="6"/>
        <v>0.21436327666666669</v>
      </c>
      <c r="P30" s="2">
        <f t="shared" si="3"/>
        <v>72.713215150673435</v>
      </c>
    </row>
    <row r="31" spans="2:16" x14ac:dyDescent="0.2">
      <c r="B31" s="9">
        <v>14</v>
      </c>
      <c r="D31" s="3"/>
      <c r="F31" s="17">
        <v>11261.48</v>
      </c>
      <c r="G31" s="2">
        <v>11286.242</v>
      </c>
      <c r="H31" s="2">
        <v>11303.808999999999</v>
      </c>
      <c r="I31" s="2">
        <v>11282.841</v>
      </c>
      <c r="J31" s="2">
        <v>11283.485000000001</v>
      </c>
      <c r="L31" s="2">
        <f t="shared" si="4"/>
        <v>11283.571400000001</v>
      </c>
      <c r="M31" s="2">
        <f t="shared" si="5"/>
        <v>11.283571400000001</v>
      </c>
      <c r="N31" s="2">
        <f t="shared" si="6"/>
        <v>0.18805952333333337</v>
      </c>
      <c r="P31" s="2">
        <f t="shared" si="3"/>
        <v>82.883561440485067</v>
      </c>
    </row>
    <row r="32" spans="2:16" x14ac:dyDescent="0.2">
      <c r="B32" s="9">
        <v>15</v>
      </c>
      <c r="D32" s="3"/>
      <c r="F32" s="17">
        <v>10228.09</v>
      </c>
      <c r="G32" s="2">
        <v>10206.607</v>
      </c>
      <c r="H32" s="2">
        <v>10229.513999999999</v>
      </c>
      <c r="I32" s="2">
        <v>10198.919</v>
      </c>
      <c r="J32" s="2">
        <v>10238.262000000001</v>
      </c>
      <c r="L32" s="2">
        <f t="shared" si="4"/>
        <v>10220.278399999999</v>
      </c>
      <c r="M32" s="2">
        <f t="shared" si="5"/>
        <v>10.2202784</v>
      </c>
      <c r="N32" s="2">
        <f t="shared" si="6"/>
        <v>0.17033797333333334</v>
      </c>
      <c r="P32" s="2">
        <f t="shared" si="3"/>
        <v>91.506566337762408</v>
      </c>
    </row>
    <row r="33" spans="2:16" x14ac:dyDescent="0.2">
      <c r="B33" s="9">
        <v>16</v>
      </c>
      <c r="D33" s="3"/>
      <c r="F33" s="17">
        <v>9015.1409999999996</v>
      </c>
      <c r="G33" s="2">
        <v>9011.8610000000008</v>
      </c>
      <c r="H33" s="2">
        <v>9010.6119999999992</v>
      </c>
      <c r="I33" s="2">
        <v>9009.1839999999993</v>
      </c>
      <c r="J33" s="2">
        <v>9010.7039999999997</v>
      </c>
      <c r="L33" s="2">
        <f t="shared" si="4"/>
        <v>9011.5004000000008</v>
      </c>
      <c r="M33" s="2">
        <f t="shared" si="5"/>
        <v>9.011500400000001</v>
      </c>
      <c r="N33" s="2">
        <f t="shared" si="6"/>
        <v>0.15019167333333336</v>
      </c>
      <c r="P33" s="2">
        <f t="shared" si="3"/>
        <v>103.78100670117043</v>
      </c>
    </row>
    <row r="34" spans="2:16" x14ac:dyDescent="0.2">
      <c r="B34" s="3"/>
      <c r="D34" s="3"/>
      <c r="F34" s="7"/>
      <c r="G34" s="7"/>
      <c r="H34" s="7"/>
      <c r="I34" s="7"/>
      <c r="J34" s="2"/>
      <c r="L34" s="2"/>
      <c r="M34" s="2"/>
    </row>
    <row r="35" spans="2:16" x14ac:dyDescent="0.2">
      <c r="B35" s="3"/>
      <c r="D35" s="3"/>
      <c r="F35" s="7"/>
      <c r="G35" s="7"/>
      <c r="H35" s="7"/>
      <c r="I35" s="7"/>
      <c r="J35" s="2"/>
      <c r="L35" s="2"/>
      <c r="M35" s="2"/>
    </row>
    <row r="36" spans="2:16" x14ac:dyDescent="0.2">
      <c r="B36" s="5" t="s">
        <v>2</v>
      </c>
      <c r="D36" s="1" t="s">
        <v>141</v>
      </c>
    </row>
    <row r="38" spans="2:16" x14ac:dyDescent="0.2">
      <c r="B38" s="5" t="s">
        <v>3</v>
      </c>
      <c r="D38" t="s">
        <v>142</v>
      </c>
    </row>
    <row r="39" spans="2:16" x14ac:dyDescent="0.2">
      <c r="H39" t="s">
        <v>0</v>
      </c>
    </row>
    <row r="41" spans="2:16" x14ac:dyDescent="0.2">
      <c r="B41" s="4" t="s">
        <v>6</v>
      </c>
      <c r="F41" s="4">
        <v>1</v>
      </c>
      <c r="G41" s="4">
        <v>2</v>
      </c>
      <c r="H41" s="4">
        <v>3</v>
      </c>
      <c r="I41" s="4">
        <v>4</v>
      </c>
      <c r="J41" s="4">
        <v>5</v>
      </c>
      <c r="L41" s="4" t="s">
        <v>1</v>
      </c>
      <c r="M41" s="4" t="s">
        <v>4</v>
      </c>
      <c r="N41" s="4" t="s">
        <v>185</v>
      </c>
      <c r="P41" s="4" t="s">
        <v>210</v>
      </c>
    </row>
    <row r="43" spans="2:16" x14ac:dyDescent="0.2">
      <c r="B43" s="9">
        <v>1</v>
      </c>
      <c r="D43" s="3"/>
      <c r="F43" s="17">
        <v>1104527.183</v>
      </c>
      <c r="G43" s="2">
        <v>1104861.2879999999</v>
      </c>
      <c r="H43" s="2">
        <v>1104351.8970000001</v>
      </c>
      <c r="I43" s="2">
        <v>1104705.2579999999</v>
      </c>
      <c r="J43" s="2">
        <v>1104562.8400000001</v>
      </c>
      <c r="L43" s="2">
        <f t="shared" ref="L43:L46" si="7">SUM((F43+G43+H43+I43+J43)/5)</f>
        <v>1104601.6932000001</v>
      </c>
      <c r="M43" s="2">
        <f t="shared" ref="M43:M46" si="8">SUM(L43/1000)</f>
        <v>1104.6016932</v>
      </c>
      <c r="N43" s="2">
        <f t="shared" ref="N43:N46" si="9">SUM(M43/60)</f>
        <v>18.410028220000001</v>
      </c>
      <c r="P43" s="2">
        <f>SUM($L$43/L43)</f>
        <v>1</v>
      </c>
    </row>
    <row r="44" spans="2:16" x14ac:dyDescent="0.2">
      <c r="B44" s="9">
        <v>2</v>
      </c>
      <c r="D44" s="3"/>
      <c r="F44" s="17">
        <v>489114.74900000001</v>
      </c>
      <c r="G44" s="2">
        <v>488919.81599999999</v>
      </c>
      <c r="H44" s="2">
        <v>489104.00900000002</v>
      </c>
      <c r="I44" s="2">
        <v>489209.04700000002</v>
      </c>
      <c r="J44" s="2">
        <v>489054.636</v>
      </c>
      <c r="L44" s="2">
        <f t="shared" si="7"/>
        <v>489080.45140000002</v>
      </c>
      <c r="M44" s="2">
        <f t="shared" si="8"/>
        <v>489.08045140000002</v>
      </c>
      <c r="N44" s="2">
        <f t="shared" si="9"/>
        <v>8.1513408566666676</v>
      </c>
      <c r="P44" s="2">
        <f>SUM($L$43/L44)</f>
        <v>2.2585275899661528</v>
      </c>
    </row>
    <row r="45" spans="2:16" x14ac:dyDescent="0.2">
      <c r="B45" s="9">
        <v>3</v>
      </c>
      <c r="D45" s="3"/>
      <c r="F45" s="17">
        <v>239610.08199999999</v>
      </c>
      <c r="G45" s="2">
        <v>239260.34599999999</v>
      </c>
      <c r="H45" s="2">
        <v>239340.408</v>
      </c>
      <c r="I45" s="2">
        <v>239331.96299999999</v>
      </c>
      <c r="J45" s="2">
        <v>239208.693</v>
      </c>
      <c r="L45" s="2">
        <f t="shared" si="7"/>
        <v>239350.29839999997</v>
      </c>
      <c r="M45" s="2">
        <f t="shared" si="8"/>
        <v>239.35029839999996</v>
      </c>
      <c r="N45" s="2">
        <f t="shared" si="9"/>
        <v>3.9891716399999995</v>
      </c>
      <c r="P45" s="2">
        <f>SUM($L$43/L45)</f>
        <v>4.6150002760974216</v>
      </c>
    </row>
    <row r="46" spans="2:16" x14ac:dyDescent="0.2">
      <c r="B46" s="9">
        <v>4</v>
      </c>
      <c r="D46" s="3"/>
      <c r="F46" s="17">
        <v>157805.948</v>
      </c>
      <c r="G46" s="2">
        <v>157762.65400000001</v>
      </c>
      <c r="H46" s="2">
        <v>157785.01300000001</v>
      </c>
      <c r="I46" s="2">
        <v>157831.64000000001</v>
      </c>
      <c r="J46" s="2">
        <v>157850.42499999999</v>
      </c>
      <c r="L46" s="2">
        <f t="shared" si="7"/>
        <v>157807.136</v>
      </c>
      <c r="M46" s="2">
        <f t="shared" si="8"/>
        <v>157.80713599999999</v>
      </c>
      <c r="N46" s="2">
        <f t="shared" si="9"/>
        <v>2.6301189333333332</v>
      </c>
      <c r="P46" s="2">
        <f t="shared" ref="P46:P58" si="10">SUM($L$43/L46)</f>
        <v>6.9996941912690192</v>
      </c>
    </row>
    <row r="47" spans="2:16" x14ac:dyDescent="0.2">
      <c r="B47" s="9">
        <v>5</v>
      </c>
      <c r="D47" s="3"/>
      <c r="F47" s="17">
        <v>85112.34</v>
      </c>
      <c r="G47" s="2">
        <v>85101.817999999999</v>
      </c>
      <c r="H47" s="2">
        <v>85176.960000000006</v>
      </c>
      <c r="I47" s="2">
        <v>85193.535000000003</v>
      </c>
      <c r="J47" s="2">
        <v>85076.236999999994</v>
      </c>
      <c r="L47" s="2">
        <f t="shared" ref="L47:L58" si="11">SUM((F47+G47+H47+I47+J47)/5)</f>
        <v>85132.178</v>
      </c>
      <c r="M47" s="2">
        <f t="shared" ref="M47:M58" si="12">SUM(L47/1000)</f>
        <v>85.132177999999996</v>
      </c>
      <c r="N47" s="2">
        <f>SUM(M47/60)</f>
        <v>1.4188696333333333</v>
      </c>
      <c r="P47" s="2">
        <f t="shared" si="10"/>
        <v>12.975137241290833</v>
      </c>
    </row>
    <row r="48" spans="2:16" x14ac:dyDescent="0.2">
      <c r="B48" s="9">
        <v>6</v>
      </c>
      <c r="D48" s="3"/>
      <c r="F48" s="17">
        <v>63567.900999999998</v>
      </c>
      <c r="G48" s="2">
        <v>63538.603999999999</v>
      </c>
      <c r="H48" s="2">
        <v>63547.809000000001</v>
      </c>
      <c r="I48" s="2">
        <v>63522.031999999999</v>
      </c>
      <c r="J48" s="2">
        <v>63575.462</v>
      </c>
      <c r="L48" s="2">
        <f t="shared" si="11"/>
        <v>63550.361600000004</v>
      </c>
      <c r="M48" s="2">
        <f t="shared" si="12"/>
        <v>63.550361600000002</v>
      </c>
      <c r="N48" s="2">
        <f t="shared" ref="N48:N58" si="13">SUM(M48/60)</f>
        <v>1.0591726933333334</v>
      </c>
      <c r="P48" s="2">
        <f t="shared" si="10"/>
        <v>17.381517042382967</v>
      </c>
    </row>
    <row r="49" spans="2:16" x14ac:dyDescent="0.2">
      <c r="B49" s="9">
        <v>7</v>
      </c>
      <c r="D49" s="3"/>
      <c r="F49" s="17">
        <v>50088.796999999999</v>
      </c>
      <c r="G49" s="2">
        <v>50108.514999999999</v>
      </c>
      <c r="H49" s="2">
        <v>50124.873</v>
      </c>
      <c r="I49" s="2">
        <v>50095.983999999997</v>
      </c>
      <c r="J49" s="2">
        <v>50074.928999999996</v>
      </c>
      <c r="L49" s="2">
        <f t="shared" si="11"/>
        <v>50098.619599999998</v>
      </c>
      <c r="M49" s="2">
        <f t="shared" si="12"/>
        <v>50.098619599999999</v>
      </c>
      <c r="N49" s="2">
        <f t="shared" si="13"/>
        <v>0.83497699333333331</v>
      </c>
      <c r="P49" s="2">
        <f t="shared" si="10"/>
        <v>22.04854548926534</v>
      </c>
    </row>
    <row r="50" spans="2:16" x14ac:dyDescent="0.2">
      <c r="B50" s="9">
        <v>8</v>
      </c>
      <c r="D50" s="3"/>
      <c r="F50" s="17">
        <v>40675.608999999997</v>
      </c>
      <c r="G50" s="2">
        <v>40670.660000000003</v>
      </c>
      <c r="H50" s="2">
        <v>40686.404999999999</v>
      </c>
      <c r="I50" s="2">
        <v>40676.972000000002</v>
      </c>
      <c r="J50" s="2">
        <v>40692.216999999997</v>
      </c>
      <c r="L50" s="2">
        <f t="shared" si="11"/>
        <v>40680.372600000002</v>
      </c>
      <c r="M50" s="2">
        <f t="shared" si="12"/>
        <v>40.680372600000005</v>
      </c>
      <c r="N50" s="2">
        <f t="shared" si="13"/>
        <v>0.67800621000000005</v>
      </c>
      <c r="P50" s="2">
        <f t="shared" si="10"/>
        <v>27.153185248848974</v>
      </c>
    </row>
    <row r="51" spans="2:16" x14ac:dyDescent="0.2">
      <c r="B51" s="9">
        <v>9</v>
      </c>
      <c r="D51" s="3"/>
      <c r="F51" s="17">
        <v>32817.326999999997</v>
      </c>
      <c r="G51" s="2">
        <v>32811.067999999999</v>
      </c>
      <c r="H51" s="2">
        <v>32810.28</v>
      </c>
      <c r="I51" s="2">
        <v>32823.021999999997</v>
      </c>
      <c r="J51" s="2">
        <v>32834.379999999997</v>
      </c>
      <c r="L51" s="2">
        <f t="shared" si="11"/>
        <v>32819.215400000001</v>
      </c>
      <c r="M51" s="2">
        <f t="shared" si="12"/>
        <v>32.819215400000004</v>
      </c>
      <c r="N51" s="2">
        <f t="shared" si="13"/>
        <v>0.54698692333333343</v>
      </c>
      <c r="P51" s="2">
        <f t="shared" si="10"/>
        <v>33.657163333648739</v>
      </c>
    </row>
    <row r="52" spans="2:16" x14ac:dyDescent="0.2">
      <c r="B52" s="9">
        <v>10</v>
      </c>
      <c r="D52" s="3"/>
      <c r="F52" s="17">
        <v>23410.933000000001</v>
      </c>
      <c r="G52" s="2">
        <v>23411.300999999999</v>
      </c>
      <c r="H52" s="2">
        <v>23420.391</v>
      </c>
      <c r="I52" s="2">
        <v>23385.145</v>
      </c>
      <c r="J52" s="2">
        <v>23384.198</v>
      </c>
      <c r="L52" s="2">
        <f t="shared" si="11"/>
        <v>23402.393600000003</v>
      </c>
      <c r="M52" s="2">
        <f t="shared" si="12"/>
        <v>23.402393600000003</v>
      </c>
      <c r="N52" s="2">
        <f t="shared" si="13"/>
        <v>0.39003989333333339</v>
      </c>
      <c r="P52" s="2">
        <f t="shared" si="10"/>
        <v>47.20037240976923</v>
      </c>
    </row>
    <row r="53" spans="2:16" x14ac:dyDescent="0.2">
      <c r="B53" s="9">
        <v>11</v>
      </c>
      <c r="D53" s="3"/>
      <c r="F53" s="17">
        <v>19767.851999999999</v>
      </c>
      <c r="G53" s="2">
        <v>19756.016</v>
      </c>
      <c r="H53" s="2">
        <v>19772.222000000002</v>
      </c>
      <c r="I53" s="2">
        <v>19779.792000000001</v>
      </c>
      <c r="J53" s="2">
        <v>19750.538</v>
      </c>
      <c r="L53" s="2">
        <f t="shared" si="11"/>
        <v>19765.284000000003</v>
      </c>
      <c r="M53" s="2">
        <f t="shared" si="12"/>
        <v>19.765284000000005</v>
      </c>
      <c r="N53" s="2">
        <f t="shared" si="13"/>
        <v>0.32942140000000009</v>
      </c>
      <c r="P53" s="2">
        <f t="shared" si="10"/>
        <v>55.885951003790275</v>
      </c>
    </row>
    <row r="54" spans="2:16" x14ac:dyDescent="0.2">
      <c r="B54" s="9">
        <v>12</v>
      </c>
      <c r="D54" s="3"/>
      <c r="F54" s="17">
        <v>17265.446</v>
      </c>
      <c r="G54" s="2">
        <v>17259.294000000002</v>
      </c>
      <c r="H54" s="2">
        <v>17260.670999999998</v>
      </c>
      <c r="I54" s="2">
        <v>17265.418000000001</v>
      </c>
      <c r="J54" s="2">
        <v>17255.618999999999</v>
      </c>
      <c r="L54" s="2">
        <f t="shared" si="11"/>
        <v>17261.2896</v>
      </c>
      <c r="M54" s="2">
        <f t="shared" si="12"/>
        <v>17.261289600000001</v>
      </c>
      <c r="N54" s="2">
        <f t="shared" si="13"/>
        <v>0.28768816000000003</v>
      </c>
      <c r="P54" s="2">
        <f t="shared" si="10"/>
        <v>63.992999294791979</v>
      </c>
    </row>
    <row r="55" spans="2:16" x14ac:dyDescent="0.2">
      <c r="B55" s="9">
        <v>13</v>
      </c>
      <c r="D55" s="3"/>
      <c r="F55" s="17">
        <v>15257.468999999999</v>
      </c>
      <c r="G55" s="2">
        <v>15242.099</v>
      </c>
      <c r="H55" s="2">
        <v>15238.941999999999</v>
      </c>
      <c r="I55" s="2">
        <v>15240.486999999999</v>
      </c>
      <c r="J55" s="2">
        <v>15230.561</v>
      </c>
      <c r="L55" s="2">
        <f t="shared" si="11"/>
        <v>15241.911599999998</v>
      </c>
      <c r="M55" s="2">
        <f t="shared" si="12"/>
        <v>15.241911599999998</v>
      </c>
      <c r="N55" s="2">
        <f t="shared" si="13"/>
        <v>0.25403185999999994</v>
      </c>
      <c r="P55" s="2">
        <f t="shared" si="10"/>
        <v>72.471335760797899</v>
      </c>
    </row>
    <row r="56" spans="2:16" x14ac:dyDescent="0.2">
      <c r="B56" s="9">
        <v>14</v>
      </c>
      <c r="D56" s="3"/>
      <c r="F56" s="17">
        <v>13300.058999999999</v>
      </c>
      <c r="G56" s="2">
        <v>13312.739</v>
      </c>
      <c r="H56" s="2">
        <v>13327.418</v>
      </c>
      <c r="I56" s="2">
        <v>13300.540999999999</v>
      </c>
      <c r="J56" s="2">
        <v>13311.194</v>
      </c>
      <c r="L56" s="2">
        <f t="shared" si="11"/>
        <v>13310.3902</v>
      </c>
      <c r="M56" s="2">
        <f t="shared" si="12"/>
        <v>13.310390200000001</v>
      </c>
      <c r="N56" s="2">
        <f t="shared" si="13"/>
        <v>0.22183983666666668</v>
      </c>
      <c r="P56" s="2">
        <f t="shared" si="10"/>
        <v>82.987927220946546</v>
      </c>
    </row>
    <row r="57" spans="2:16" x14ac:dyDescent="0.2">
      <c r="B57" s="9">
        <v>15</v>
      </c>
      <c r="D57" s="3"/>
      <c r="F57" s="17">
        <v>12077.386</v>
      </c>
      <c r="G57" s="2">
        <v>12101.671</v>
      </c>
      <c r="H57" s="2">
        <v>12071.103999999999</v>
      </c>
      <c r="I57" s="2">
        <v>12074.5</v>
      </c>
      <c r="J57" s="2">
        <v>12081.784</v>
      </c>
      <c r="L57" s="2">
        <f t="shared" si="11"/>
        <v>12081.289000000001</v>
      </c>
      <c r="M57" s="2">
        <f t="shared" si="12"/>
        <v>12.081289</v>
      </c>
      <c r="N57" s="2">
        <f t="shared" si="13"/>
        <v>0.20135481666666666</v>
      </c>
      <c r="P57" s="2">
        <f t="shared" si="10"/>
        <v>91.430781367782856</v>
      </c>
    </row>
    <row r="58" spans="2:16" x14ac:dyDescent="0.2">
      <c r="B58" s="9">
        <v>16</v>
      </c>
      <c r="D58" s="3"/>
      <c r="F58" s="17">
        <v>10884.894</v>
      </c>
      <c r="G58" s="2">
        <v>10910.596</v>
      </c>
      <c r="H58" s="2">
        <v>10880.985000000001</v>
      </c>
      <c r="I58" s="2">
        <v>10891.597</v>
      </c>
      <c r="J58" s="2">
        <v>10888.218000000001</v>
      </c>
      <c r="L58" s="2">
        <f t="shared" si="11"/>
        <v>10891.258</v>
      </c>
      <c r="M58" s="2">
        <f t="shared" si="12"/>
        <v>10.891258000000001</v>
      </c>
      <c r="N58" s="2">
        <f t="shared" si="13"/>
        <v>0.18152096666666667</v>
      </c>
      <c r="P58" s="2">
        <f t="shared" si="10"/>
        <v>101.42094634063393</v>
      </c>
    </row>
    <row r="59" spans="2:16" x14ac:dyDescent="0.2">
      <c r="B59" s="3"/>
      <c r="D59" s="3"/>
      <c r="F59" s="7"/>
      <c r="G59" s="7"/>
      <c r="H59" s="7"/>
      <c r="I59" s="7"/>
      <c r="J59" s="2"/>
      <c r="L59" s="2"/>
      <c r="M59" s="2"/>
    </row>
    <row r="60" spans="2:16" x14ac:dyDescent="0.2">
      <c r="B60" s="3"/>
      <c r="D60" s="3"/>
      <c r="F60" s="7"/>
      <c r="G60" s="7"/>
      <c r="H60" s="7"/>
      <c r="I60" s="7"/>
      <c r="J60" s="2"/>
      <c r="L60" s="2"/>
      <c r="M60" s="2"/>
    </row>
    <row r="61" spans="2:16" x14ac:dyDescent="0.2">
      <c r="B61" s="5" t="s">
        <v>2</v>
      </c>
      <c r="D61" s="1" t="s">
        <v>143</v>
      </c>
    </row>
    <row r="63" spans="2:16" x14ac:dyDescent="0.2">
      <c r="B63" s="5" t="s">
        <v>3</v>
      </c>
      <c r="D63" t="s">
        <v>144</v>
      </c>
    </row>
    <row r="64" spans="2:16" x14ac:dyDescent="0.2">
      <c r="H64" t="s">
        <v>0</v>
      </c>
    </row>
    <row r="66" spans="2:16" x14ac:dyDescent="0.2">
      <c r="B66" s="4" t="s">
        <v>6</v>
      </c>
      <c r="F66" s="4">
        <v>1</v>
      </c>
      <c r="G66" s="4">
        <v>2</v>
      </c>
      <c r="H66" s="4">
        <v>3</v>
      </c>
      <c r="I66" s="4">
        <v>4</v>
      </c>
      <c r="J66" s="4">
        <v>5</v>
      </c>
      <c r="L66" s="4" t="s">
        <v>1</v>
      </c>
      <c r="M66" s="4" t="s">
        <v>4</v>
      </c>
      <c r="N66" s="4" t="s">
        <v>185</v>
      </c>
      <c r="P66" s="4" t="s">
        <v>210</v>
      </c>
    </row>
    <row r="68" spans="2:16" x14ac:dyDescent="0.2">
      <c r="B68" s="9">
        <v>1</v>
      </c>
      <c r="D68" s="3"/>
      <c r="F68" s="17">
        <v>1349376.4269999999</v>
      </c>
      <c r="G68" s="2">
        <v>1350256.112</v>
      </c>
      <c r="H68" s="2">
        <v>1349356.929</v>
      </c>
      <c r="I68" s="2">
        <v>1350268.629</v>
      </c>
      <c r="J68" s="2">
        <v>1350244.246</v>
      </c>
      <c r="L68" s="2">
        <f t="shared" ref="L68:L71" si="14">SUM((F68+G68+H68+I68+J68)/5)</f>
        <v>1349900.4686</v>
      </c>
      <c r="M68" s="2">
        <f t="shared" ref="M68:M71" si="15">SUM(L68/1000)</f>
        <v>1349.9004686000001</v>
      </c>
      <c r="N68" s="2">
        <f>SUM(M68/60)</f>
        <v>22.498341143333334</v>
      </c>
      <c r="P68" s="2">
        <f>SUM($L$68/L68)</f>
        <v>1</v>
      </c>
    </row>
    <row r="69" spans="2:16" x14ac:dyDescent="0.2">
      <c r="B69" s="9">
        <v>2</v>
      </c>
      <c r="D69" s="3"/>
      <c r="F69" s="17">
        <v>629741.99899999995</v>
      </c>
      <c r="G69" s="2">
        <v>629904.95200000005</v>
      </c>
      <c r="H69" s="2">
        <v>629223.16899999999</v>
      </c>
      <c r="I69" s="2">
        <v>629544.85400000005</v>
      </c>
      <c r="J69" s="2">
        <v>629831.125</v>
      </c>
      <c r="L69" s="2">
        <f t="shared" si="14"/>
        <v>629649.21979999996</v>
      </c>
      <c r="M69" s="2">
        <f t="shared" si="15"/>
        <v>629.64921979999997</v>
      </c>
      <c r="N69" s="2">
        <f t="shared" ref="N69:N71" si="16">SUM(M69/60)</f>
        <v>10.494153663333332</v>
      </c>
      <c r="P69" s="2">
        <f t="shared" ref="P69:P83" si="17">SUM($L$68/L69)</f>
        <v>2.1438928631227063</v>
      </c>
    </row>
    <row r="70" spans="2:16" x14ac:dyDescent="0.2">
      <c r="B70" s="9">
        <v>3</v>
      </c>
      <c r="D70" s="3"/>
      <c r="F70" s="17">
        <v>272679.05200000003</v>
      </c>
      <c r="G70" s="2">
        <v>272614.47100000002</v>
      </c>
      <c r="H70" s="2">
        <v>272686.24900000001</v>
      </c>
      <c r="I70" s="2">
        <v>272694.15500000003</v>
      </c>
      <c r="J70" s="2">
        <v>272555.37699999998</v>
      </c>
      <c r="L70" s="2">
        <f t="shared" si="14"/>
        <v>272645.86080000002</v>
      </c>
      <c r="M70" s="2">
        <f t="shared" si="15"/>
        <v>272.64586080000004</v>
      </c>
      <c r="N70" s="2">
        <f t="shared" si="16"/>
        <v>4.544097680000001</v>
      </c>
      <c r="P70" s="2">
        <f>SUM($L$68/L70)</f>
        <v>4.9511130102584708</v>
      </c>
    </row>
    <row r="71" spans="2:16" x14ac:dyDescent="0.2">
      <c r="B71" s="9">
        <v>4</v>
      </c>
      <c r="D71" s="3"/>
      <c r="F71" s="17">
        <v>199061.67600000001</v>
      </c>
      <c r="G71" s="2">
        <v>198965.55499999999</v>
      </c>
      <c r="H71" s="2">
        <v>198921.83499999999</v>
      </c>
      <c r="I71" s="2">
        <v>198846.761</v>
      </c>
      <c r="J71" s="2">
        <v>198960.10800000001</v>
      </c>
      <c r="L71" s="2">
        <f t="shared" si="14"/>
        <v>198951.18700000001</v>
      </c>
      <c r="M71" s="2">
        <f t="shared" si="15"/>
        <v>198.951187</v>
      </c>
      <c r="N71" s="2">
        <f t="shared" si="16"/>
        <v>3.3158531166666667</v>
      </c>
      <c r="P71" s="2">
        <f t="shared" si="17"/>
        <v>6.7850837632851118</v>
      </c>
    </row>
    <row r="72" spans="2:16" x14ac:dyDescent="0.2">
      <c r="B72" s="9">
        <v>5</v>
      </c>
      <c r="D72" s="3"/>
      <c r="F72" s="17">
        <v>136588.315</v>
      </c>
      <c r="G72" s="2">
        <v>136568.59899999999</v>
      </c>
      <c r="H72" s="2">
        <v>136599.212</v>
      </c>
      <c r="I72" s="2">
        <v>136516.024</v>
      </c>
      <c r="J72" s="2">
        <v>136611.696</v>
      </c>
      <c r="L72" s="2">
        <f t="shared" ref="L72:L83" si="18">SUM((F72+G72+H72+I72+J72)/5)</f>
        <v>136576.76920000001</v>
      </c>
      <c r="M72" s="2">
        <f t="shared" ref="M72:M83" si="19">SUM(L72/1000)</f>
        <v>136.5767692</v>
      </c>
      <c r="N72" s="2">
        <f>SUM(M72/60)</f>
        <v>2.2762794866666667</v>
      </c>
      <c r="P72" s="2">
        <f t="shared" si="17"/>
        <v>9.8838219450281155</v>
      </c>
    </row>
    <row r="73" spans="2:16" x14ac:dyDescent="0.2">
      <c r="B73" s="9">
        <v>6</v>
      </c>
      <c r="D73" s="3"/>
      <c r="F73" s="17">
        <v>88199.292000000001</v>
      </c>
      <c r="G73" s="2">
        <v>88303.451000000001</v>
      </c>
      <c r="H73" s="2">
        <v>88276.744000000006</v>
      </c>
      <c r="I73" s="2">
        <v>88290.097999999998</v>
      </c>
      <c r="J73" s="2">
        <v>88240.350999999995</v>
      </c>
      <c r="L73" s="2">
        <f t="shared" si="18"/>
        <v>88261.987200000003</v>
      </c>
      <c r="M73" s="2">
        <f t="shared" si="19"/>
        <v>88.261987200000007</v>
      </c>
      <c r="N73" s="2">
        <f t="shared" ref="N73:N83" si="20">SUM(M73/60)</f>
        <v>1.4710331200000002</v>
      </c>
      <c r="P73" s="2">
        <f t="shared" si="17"/>
        <v>15.294245137956739</v>
      </c>
    </row>
    <row r="74" spans="2:16" x14ac:dyDescent="0.2">
      <c r="B74" s="9">
        <v>7</v>
      </c>
      <c r="D74" s="3"/>
      <c r="F74" s="17">
        <v>59450.438999999998</v>
      </c>
      <c r="G74" s="2">
        <v>59450.586000000003</v>
      </c>
      <c r="H74" s="2">
        <v>59485.714999999997</v>
      </c>
      <c r="I74" s="2">
        <v>59400.175000000003</v>
      </c>
      <c r="J74" s="2">
        <v>59416.885000000002</v>
      </c>
      <c r="L74" s="2">
        <f t="shared" si="18"/>
        <v>59440.759999999995</v>
      </c>
      <c r="M74" s="2">
        <f t="shared" si="19"/>
        <v>59.440759999999997</v>
      </c>
      <c r="N74" s="2">
        <f t="shared" si="20"/>
        <v>0.99067933333333325</v>
      </c>
      <c r="P74" s="2">
        <f t="shared" si="17"/>
        <v>22.710013610189375</v>
      </c>
    </row>
    <row r="75" spans="2:16" x14ac:dyDescent="0.2">
      <c r="B75" s="9">
        <v>8</v>
      </c>
      <c r="D75" s="3"/>
      <c r="F75" s="17">
        <v>48198.046000000002</v>
      </c>
      <c r="G75" s="2">
        <v>48224.057999999997</v>
      </c>
      <c r="H75" s="2">
        <v>48238.826000000001</v>
      </c>
      <c r="I75" s="2">
        <v>48202.906000000003</v>
      </c>
      <c r="J75" s="2">
        <v>48225.497000000003</v>
      </c>
      <c r="L75" s="2">
        <f t="shared" si="18"/>
        <v>48217.866600000001</v>
      </c>
      <c r="M75" s="2">
        <f t="shared" si="19"/>
        <v>48.217866600000001</v>
      </c>
      <c r="N75" s="2">
        <f t="shared" si="20"/>
        <v>0.80363110999999998</v>
      </c>
      <c r="P75" s="2">
        <f t="shared" si="17"/>
        <v>27.995856386561904</v>
      </c>
    </row>
    <row r="76" spans="2:16" x14ac:dyDescent="0.2">
      <c r="B76" s="9">
        <v>9</v>
      </c>
      <c r="D76" s="3"/>
      <c r="F76" s="17">
        <v>41044.065000000002</v>
      </c>
      <c r="G76" s="2">
        <v>41056.809000000001</v>
      </c>
      <c r="H76" s="2">
        <v>41031.728000000003</v>
      </c>
      <c r="I76" s="2">
        <v>41052.417000000001</v>
      </c>
      <c r="J76" s="2">
        <v>41038.097000000002</v>
      </c>
      <c r="L76" s="2">
        <f t="shared" si="18"/>
        <v>41044.623200000009</v>
      </c>
      <c r="M76" s="2">
        <f t="shared" si="19"/>
        <v>41.044623200000011</v>
      </c>
      <c r="N76" s="2">
        <f t="shared" si="20"/>
        <v>0.68407705333333346</v>
      </c>
      <c r="P76" s="2">
        <f t="shared" si="17"/>
        <v>32.888606676257652</v>
      </c>
    </row>
    <row r="77" spans="2:16" x14ac:dyDescent="0.2">
      <c r="B77" s="9">
        <v>10</v>
      </c>
      <c r="D77" s="3"/>
      <c r="F77" s="17">
        <v>34608.457000000002</v>
      </c>
      <c r="G77" s="2">
        <v>34582.345999999998</v>
      </c>
      <c r="H77" s="2">
        <v>34592.214999999997</v>
      </c>
      <c r="I77" s="2">
        <v>34595.142</v>
      </c>
      <c r="J77" s="2">
        <v>34616.498</v>
      </c>
      <c r="L77" s="2">
        <f t="shared" si="18"/>
        <v>34598.931599999996</v>
      </c>
      <c r="M77" s="2">
        <f t="shared" si="19"/>
        <v>34.598931599999993</v>
      </c>
      <c r="N77" s="2">
        <f t="shared" si="20"/>
        <v>0.57664885999999993</v>
      </c>
      <c r="P77" s="2">
        <f t="shared" si="17"/>
        <v>39.015669160142508</v>
      </c>
    </row>
    <row r="78" spans="2:16" x14ac:dyDescent="0.2">
      <c r="B78" s="9">
        <v>11</v>
      </c>
      <c r="D78" s="3"/>
      <c r="F78" s="17">
        <v>29266.758000000002</v>
      </c>
      <c r="G78" s="2">
        <v>29288.98</v>
      </c>
      <c r="H78" s="2">
        <v>29261.197</v>
      </c>
      <c r="I78" s="2">
        <v>29288.829000000002</v>
      </c>
      <c r="J78" s="2">
        <v>29268.102999999999</v>
      </c>
      <c r="L78" s="2">
        <f t="shared" si="18"/>
        <v>29274.773399999998</v>
      </c>
      <c r="M78" s="2">
        <f t="shared" si="19"/>
        <v>29.274773399999997</v>
      </c>
      <c r="N78" s="2">
        <f t="shared" si="20"/>
        <v>0.48791288999999993</v>
      </c>
      <c r="P78" s="2">
        <f t="shared" si="17"/>
        <v>46.111389152545932</v>
      </c>
    </row>
    <row r="79" spans="2:16" x14ac:dyDescent="0.2">
      <c r="B79" s="9">
        <v>12</v>
      </c>
      <c r="D79" s="3"/>
      <c r="F79" s="17">
        <v>25167.949000000001</v>
      </c>
      <c r="G79" s="2">
        <v>25154.239000000001</v>
      </c>
      <c r="H79" s="2">
        <v>25139.143</v>
      </c>
      <c r="I79" s="2">
        <v>25158.293000000001</v>
      </c>
      <c r="J79" s="2">
        <v>25177.203000000001</v>
      </c>
      <c r="L79" s="2">
        <f t="shared" si="18"/>
        <v>25159.365400000002</v>
      </c>
      <c r="M79" s="2">
        <f t="shared" si="19"/>
        <v>25.159365400000002</v>
      </c>
      <c r="N79" s="2">
        <f t="shared" si="20"/>
        <v>0.41932275666666669</v>
      </c>
      <c r="P79" s="2">
        <f t="shared" si="17"/>
        <v>53.653995128191902</v>
      </c>
    </row>
    <row r="80" spans="2:16" x14ac:dyDescent="0.2">
      <c r="B80" s="9">
        <v>13</v>
      </c>
      <c r="D80" s="3"/>
      <c r="F80" s="17">
        <v>22200.228999999999</v>
      </c>
      <c r="G80" s="2">
        <v>22202.223000000002</v>
      </c>
      <c r="H80" s="2">
        <v>22194.239000000001</v>
      </c>
      <c r="I80" s="2">
        <v>22177.621999999999</v>
      </c>
      <c r="J80" s="2">
        <v>22217.731</v>
      </c>
      <c r="L80" s="2">
        <f t="shared" si="18"/>
        <v>22198.408800000001</v>
      </c>
      <c r="M80" s="2">
        <f t="shared" si="19"/>
        <v>22.198408800000003</v>
      </c>
      <c r="N80" s="2">
        <f t="shared" si="20"/>
        <v>0.36997348000000002</v>
      </c>
      <c r="P80" s="2">
        <f t="shared" si="17"/>
        <v>60.810686061426168</v>
      </c>
    </row>
    <row r="81" spans="2:16" x14ac:dyDescent="0.2">
      <c r="B81" s="9">
        <v>14</v>
      </c>
      <c r="D81" s="3"/>
      <c r="F81" s="17">
        <v>19089.285</v>
      </c>
      <c r="G81" s="2">
        <v>19100.006000000001</v>
      </c>
      <c r="H81" s="2">
        <v>19125.248</v>
      </c>
      <c r="I81" s="2">
        <v>19091.677</v>
      </c>
      <c r="J81" s="2">
        <v>19106.496999999999</v>
      </c>
      <c r="L81" s="2">
        <f t="shared" si="18"/>
        <v>19102.542600000001</v>
      </c>
      <c r="M81" s="2">
        <f t="shared" si="19"/>
        <v>19.1025426</v>
      </c>
      <c r="N81" s="2">
        <f t="shared" si="20"/>
        <v>0.31837570999999998</v>
      </c>
      <c r="P81" s="2">
        <f t="shared" si="17"/>
        <v>70.666010115323601</v>
      </c>
    </row>
    <row r="82" spans="2:16" x14ac:dyDescent="0.2">
      <c r="B82" s="9">
        <v>15</v>
      </c>
      <c r="D82" s="3"/>
      <c r="F82" s="17">
        <v>16841.54</v>
      </c>
      <c r="G82" s="2">
        <v>16804.850999999999</v>
      </c>
      <c r="H82" s="2">
        <v>16813.677</v>
      </c>
      <c r="I82" s="2">
        <v>16830.136999999999</v>
      </c>
      <c r="J82" s="2">
        <v>16831.356</v>
      </c>
      <c r="L82" s="2">
        <f t="shared" si="18"/>
        <v>16824.3122</v>
      </c>
      <c r="M82" s="2">
        <f t="shared" si="19"/>
        <v>16.824312200000001</v>
      </c>
      <c r="N82" s="2">
        <f t="shared" si="20"/>
        <v>0.28040520333333335</v>
      </c>
      <c r="P82" s="2">
        <f>SUM($L$68/L82)</f>
        <v>80.235105753684238</v>
      </c>
    </row>
    <row r="83" spans="2:16" x14ac:dyDescent="0.2">
      <c r="B83" s="9">
        <v>16</v>
      </c>
      <c r="D83" s="3"/>
      <c r="F83" s="17">
        <v>14567.708000000001</v>
      </c>
      <c r="G83" s="2">
        <v>14559.736999999999</v>
      </c>
      <c r="H83" s="2">
        <v>14571.343999999999</v>
      </c>
      <c r="I83" s="2">
        <v>14560.294</v>
      </c>
      <c r="J83" s="2">
        <v>14580.098</v>
      </c>
      <c r="L83" s="2">
        <f t="shared" si="18"/>
        <v>14567.8362</v>
      </c>
      <c r="M83" s="2">
        <f t="shared" si="19"/>
        <v>14.5678362</v>
      </c>
      <c r="N83" s="2">
        <f t="shared" si="20"/>
        <v>0.24279727000000001</v>
      </c>
      <c r="P83" s="2">
        <f t="shared" si="17"/>
        <v>92.663072955199766</v>
      </c>
    </row>
    <row r="84" spans="2:16" x14ac:dyDescent="0.2">
      <c r="B84" s="3"/>
      <c r="D84" s="3"/>
      <c r="F84" s="7"/>
      <c r="G84" s="2"/>
      <c r="H84" s="2"/>
      <c r="I84" s="2"/>
      <c r="J84" s="2"/>
      <c r="L84" s="2"/>
      <c r="M84" s="2"/>
    </row>
    <row r="86" spans="2:16" x14ac:dyDescent="0.2">
      <c r="B86" s="5" t="s">
        <v>2</v>
      </c>
      <c r="D86" s="1" t="s">
        <v>145</v>
      </c>
    </row>
    <row r="88" spans="2:16" x14ac:dyDescent="0.2">
      <c r="B88" s="5" t="s">
        <v>3</v>
      </c>
      <c r="D88" t="s">
        <v>146</v>
      </c>
    </row>
    <row r="89" spans="2:16" x14ac:dyDescent="0.2">
      <c r="H89" t="s">
        <v>0</v>
      </c>
    </row>
    <row r="91" spans="2:16" x14ac:dyDescent="0.2">
      <c r="B91" s="4" t="s">
        <v>6</v>
      </c>
      <c r="F91" s="4">
        <v>1</v>
      </c>
      <c r="G91" s="4">
        <v>2</v>
      </c>
      <c r="H91" s="4">
        <v>3</v>
      </c>
      <c r="I91" s="4">
        <v>4</v>
      </c>
      <c r="J91" s="4">
        <v>5</v>
      </c>
      <c r="L91" s="4" t="s">
        <v>1</v>
      </c>
      <c r="M91" s="4" t="s">
        <v>4</v>
      </c>
      <c r="N91" s="4" t="s">
        <v>185</v>
      </c>
      <c r="P91" s="4" t="s">
        <v>210</v>
      </c>
    </row>
    <row r="93" spans="2:16" x14ac:dyDescent="0.2">
      <c r="B93" s="9">
        <v>1</v>
      </c>
      <c r="D93" s="3"/>
      <c r="F93" s="19">
        <v>1564071.844</v>
      </c>
      <c r="G93" s="2">
        <v>1563955.1029999999</v>
      </c>
      <c r="H93" s="2">
        <v>1565076.3430000001</v>
      </c>
      <c r="I93" s="2">
        <v>1565186.7350000001</v>
      </c>
      <c r="J93" s="2">
        <v>1565238.2960000001</v>
      </c>
      <c r="L93" s="2">
        <f t="shared" ref="L93:L96" si="21">SUM((F93+G93+H93+I93+J93)/5)</f>
        <v>1564705.6642</v>
      </c>
      <c r="M93" s="2">
        <f t="shared" ref="M93:M96" si="22">SUM(L93/1000)</f>
        <v>1564.7056642</v>
      </c>
      <c r="N93" s="2">
        <f>SUM(M93/60)</f>
        <v>26.078427736666665</v>
      </c>
      <c r="P93" s="2">
        <f>SUM($L$93/L93)</f>
        <v>1</v>
      </c>
    </row>
    <row r="94" spans="2:16" x14ac:dyDescent="0.2">
      <c r="B94" s="9">
        <v>2</v>
      </c>
      <c r="D94" s="3"/>
      <c r="F94" s="17">
        <v>733762.29799999995</v>
      </c>
      <c r="G94" s="2">
        <v>734176.54500000004</v>
      </c>
      <c r="H94" s="2">
        <v>734773.77800000005</v>
      </c>
      <c r="I94" s="2">
        <v>733856.33600000001</v>
      </c>
      <c r="J94" s="2">
        <v>733766.951</v>
      </c>
      <c r="L94" s="2">
        <f t="shared" si="21"/>
        <v>734067.18160000001</v>
      </c>
      <c r="M94" s="2">
        <f t="shared" si="22"/>
        <v>734.06718160000003</v>
      </c>
      <c r="N94" s="2">
        <f t="shared" ref="N94:N96" si="23">SUM(M94/60)</f>
        <v>12.234453026666667</v>
      </c>
      <c r="P94" s="2">
        <f t="shared" ref="P94:P108" si="24">SUM($L$93/L94)</f>
        <v>2.1315564888618361</v>
      </c>
    </row>
    <row r="95" spans="2:16" x14ac:dyDescent="0.2">
      <c r="B95" s="9">
        <v>3</v>
      </c>
      <c r="D95" s="3"/>
      <c r="F95" s="17">
        <v>306634.73</v>
      </c>
      <c r="G95" s="2">
        <v>306475.35600000003</v>
      </c>
      <c r="H95" s="2">
        <v>306608.88099999999</v>
      </c>
      <c r="I95" s="2">
        <v>306539.897</v>
      </c>
      <c r="J95" s="2">
        <v>306688.21799999999</v>
      </c>
      <c r="L95" s="2">
        <f>SUM((F95+G95+H95+I95+J95)/5)</f>
        <v>306589.41639999999</v>
      </c>
      <c r="M95" s="2">
        <f t="shared" si="22"/>
        <v>306.5894164</v>
      </c>
      <c r="N95" s="2">
        <f t="shared" si="23"/>
        <v>5.1098236066666667</v>
      </c>
      <c r="P95" s="2">
        <f t="shared" si="24"/>
        <v>5.1035866879323892</v>
      </c>
    </row>
    <row r="96" spans="2:16" x14ac:dyDescent="0.2">
      <c r="B96" s="9">
        <v>4</v>
      </c>
      <c r="D96" s="3"/>
      <c r="F96" s="17">
        <v>240162.22200000001</v>
      </c>
      <c r="G96" s="2">
        <v>240295.96900000001</v>
      </c>
      <c r="H96" s="2">
        <v>240319.00200000001</v>
      </c>
      <c r="I96" s="2">
        <v>240215.29199999999</v>
      </c>
      <c r="J96" s="2">
        <v>240125.375</v>
      </c>
      <c r="L96" s="2">
        <f t="shared" si="21"/>
        <v>240223.57199999999</v>
      </c>
      <c r="M96" s="2">
        <f t="shared" si="22"/>
        <v>240.22357199999999</v>
      </c>
      <c r="N96" s="2">
        <f t="shared" si="23"/>
        <v>4.0037262</v>
      </c>
      <c r="P96" s="2">
        <f t="shared" si="24"/>
        <v>6.5135392466814208</v>
      </c>
    </row>
    <row r="97" spans="2:16" x14ac:dyDescent="0.2">
      <c r="B97" s="9">
        <v>5</v>
      </c>
      <c r="D97" s="3"/>
      <c r="F97" s="17">
        <v>157081.152</v>
      </c>
      <c r="G97" s="2">
        <v>157186.21900000001</v>
      </c>
      <c r="H97" s="2">
        <v>157228.201</v>
      </c>
      <c r="I97" s="2">
        <v>157239.62</v>
      </c>
      <c r="J97" s="2">
        <v>157116.772</v>
      </c>
      <c r="L97" s="2">
        <f t="shared" ref="L97:L108" si="25">SUM((F97+G97+H97+I97+J97)/5)</f>
        <v>157170.3928</v>
      </c>
      <c r="M97" s="2">
        <f t="shared" ref="M97:M108" si="26">SUM(L97/1000)</f>
        <v>157.1703928</v>
      </c>
      <c r="N97" s="2">
        <f>SUM(M97/60)</f>
        <v>2.6195065466666665</v>
      </c>
      <c r="P97" s="2">
        <f t="shared" si="24"/>
        <v>9.955473396259146</v>
      </c>
    </row>
    <row r="98" spans="2:16" x14ac:dyDescent="0.2">
      <c r="B98" s="9">
        <v>6</v>
      </c>
      <c r="D98" s="3"/>
      <c r="F98" s="17">
        <v>99693.45</v>
      </c>
      <c r="G98" s="2">
        <v>99727.414000000004</v>
      </c>
      <c r="H98" s="2">
        <v>99637.868000000002</v>
      </c>
      <c r="I98" s="2">
        <v>99745.66</v>
      </c>
      <c r="J98" s="2">
        <v>99715.679000000004</v>
      </c>
      <c r="L98" s="2">
        <f t="shared" si="25"/>
        <v>99704.014200000005</v>
      </c>
      <c r="M98" s="2">
        <f t="shared" si="26"/>
        <v>99.704014200000003</v>
      </c>
      <c r="N98" s="2">
        <f t="shared" ref="N98:N108" si="27">SUM(M98/60)</f>
        <v>1.66173357</v>
      </c>
      <c r="P98" s="2">
        <f t="shared" si="24"/>
        <v>15.693507194818642</v>
      </c>
    </row>
    <row r="99" spans="2:16" x14ac:dyDescent="0.2">
      <c r="B99" s="9">
        <v>7</v>
      </c>
      <c r="D99" s="3"/>
      <c r="F99" s="17">
        <v>72432.055999999997</v>
      </c>
      <c r="G99" s="2">
        <v>72457.482999999993</v>
      </c>
      <c r="H99" s="2">
        <v>72479.487999999998</v>
      </c>
      <c r="I99" s="2">
        <v>72467.774999999994</v>
      </c>
      <c r="J99" s="2">
        <v>72520.520999999993</v>
      </c>
      <c r="L99" s="2">
        <f t="shared" si="25"/>
        <v>72471.464600000007</v>
      </c>
      <c r="M99" s="2">
        <f t="shared" si="26"/>
        <v>72.471464600000004</v>
      </c>
      <c r="N99" s="2">
        <f t="shared" si="27"/>
        <v>1.2078577433333335</v>
      </c>
      <c r="P99" s="2">
        <f t="shared" si="24"/>
        <v>21.590644991601284</v>
      </c>
    </row>
    <row r="100" spans="2:16" x14ac:dyDescent="0.2">
      <c r="B100" s="9">
        <v>8</v>
      </c>
      <c r="D100" s="3"/>
      <c r="F100" s="17">
        <v>57864.41</v>
      </c>
      <c r="G100" s="2">
        <v>57874.258000000002</v>
      </c>
      <c r="H100" s="2">
        <v>57942.326999999997</v>
      </c>
      <c r="I100" s="2">
        <v>57860.440999999999</v>
      </c>
      <c r="J100" s="2">
        <v>57895.394999999997</v>
      </c>
      <c r="L100" s="2">
        <f t="shared" si="25"/>
        <v>57887.366200000004</v>
      </c>
      <c r="M100" s="2">
        <f t="shared" si="26"/>
        <v>57.887366200000002</v>
      </c>
      <c r="N100" s="2">
        <f t="shared" si="27"/>
        <v>0.96478943666666672</v>
      </c>
      <c r="P100" s="2">
        <f t="shared" si="24"/>
        <v>27.030175440941029</v>
      </c>
    </row>
    <row r="101" spans="2:16" x14ac:dyDescent="0.2">
      <c r="B101" s="9">
        <v>9</v>
      </c>
      <c r="D101" s="3"/>
      <c r="F101" s="17">
        <v>48434.82</v>
      </c>
      <c r="G101" s="2">
        <v>48422.321000000004</v>
      </c>
      <c r="H101" s="2">
        <v>48441.122000000003</v>
      </c>
      <c r="I101" s="2">
        <v>48391.779000000002</v>
      </c>
      <c r="J101" s="2">
        <v>48417.103000000003</v>
      </c>
      <c r="L101" s="2">
        <f t="shared" si="25"/>
        <v>48421.429000000004</v>
      </c>
      <c r="M101" s="2">
        <f t="shared" si="26"/>
        <v>48.421429000000003</v>
      </c>
      <c r="N101" s="2">
        <f t="shared" si="27"/>
        <v>0.80702381666666667</v>
      </c>
      <c r="P101" s="2">
        <f t="shared" si="24"/>
        <v>32.314322326175045</v>
      </c>
    </row>
    <row r="102" spans="2:16" x14ac:dyDescent="0.2">
      <c r="B102" s="9">
        <v>10</v>
      </c>
      <c r="D102" s="3"/>
      <c r="F102" s="17">
        <v>41515.216</v>
      </c>
      <c r="G102" s="2">
        <v>41498.089</v>
      </c>
      <c r="H102" s="2">
        <v>41483.392</v>
      </c>
      <c r="I102" s="2">
        <v>41512.809000000001</v>
      </c>
      <c r="J102" s="2">
        <v>41510.226000000002</v>
      </c>
      <c r="L102" s="2">
        <f t="shared" si="25"/>
        <v>41503.946400000001</v>
      </c>
      <c r="M102" s="2">
        <f t="shared" si="26"/>
        <v>41.503946400000004</v>
      </c>
      <c r="N102" s="2">
        <f t="shared" si="27"/>
        <v>0.69173244000000011</v>
      </c>
      <c r="P102" s="2">
        <f t="shared" si="24"/>
        <v>37.700165885911993</v>
      </c>
    </row>
    <row r="103" spans="2:16" x14ac:dyDescent="0.2">
      <c r="B103" s="9">
        <v>11</v>
      </c>
      <c r="D103" s="3"/>
      <c r="F103" s="17">
        <v>35970.459000000003</v>
      </c>
      <c r="G103" s="2">
        <v>35960.436000000002</v>
      </c>
      <c r="H103" s="2">
        <v>35960.057999999997</v>
      </c>
      <c r="I103" s="2">
        <v>35973.275000000001</v>
      </c>
      <c r="J103" s="2">
        <v>35961.991999999998</v>
      </c>
      <c r="L103" s="2">
        <f t="shared" si="25"/>
        <v>35965.243999999999</v>
      </c>
      <c r="M103" s="2">
        <f t="shared" si="26"/>
        <v>35.965243999999998</v>
      </c>
      <c r="N103" s="2">
        <f t="shared" si="27"/>
        <v>0.59942073333333334</v>
      </c>
      <c r="P103" s="2">
        <f t="shared" si="24"/>
        <v>43.506048900988965</v>
      </c>
    </row>
    <row r="104" spans="2:16" x14ac:dyDescent="0.2">
      <c r="B104" s="9">
        <v>12</v>
      </c>
      <c r="D104" s="3"/>
      <c r="F104" s="17">
        <v>31413.093000000001</v>
      </c>
      <c r="G104" s="2">
        <v>31412.817999999999</v>
      </c>
      <c r="H104" s="2">
        <v>31406.964</v>
      </c>
      <c r="I104" s="2">
        <v>31410.069</v>
      </c>
      <c r="J104" s="2">
        <v>31417.760999999999</v>
      </c>
      <c r="L104" s="2">
        <f t="shared" si="25"/>
        <v>31412.141000000003</v>
      </c>
      <c r="M104" s="2">
        <f t="shared" si="26"/>
        <v>31.412141000000002</v>
      </c>
      <c r="N104" s="2">
        <f t="shared" si="27"/>
        <v>0.52353568333333333</v>
      </c>
      <c r="P104" s="2">
        <f>SUM($L$93/L104)</f>
        <v>49.81213041798074</v>
      </c>
    </row>
    <row r="105" spans="2:16" x14ac:dyDescent="0.2">
      <c r="B105" s="9">
        <v>13</v>
      </c>
      <c r="D105" s="3"/>
      <c r="F105" s="17">
        <v>26887.866000000002</v>
      </c>
      <c r="G105" s="2">
        <v>26846.897000000001</v>
      </c>
      <c r="H105" s="2">
        <v>26879.615000000002</v>
      </c>
      <c r="I105" s="2">
        <v>26876.168000000001</v>
      </c>
      <c r="J105" s="2">
        <v>26879.978999999999</v>
      </c>
      <c r="L105" s="2">
        <f t="shared" si="25"/>
        <v>26874.105000000003</v>
      </c>
      <c r="M105" s="2">
        <f t="shared" si="26"/>
        <v>26.874105000000004</v>
      </c>
      <c r="N105" s="2">
        <f t="shared" si="27"/>
        <v>0.44790175000000004</v>
      </c>
      <c r="P105" s="2">
        <f t="shared" si="24"/>
        <v>58.223545089222497</v>
      </c>
    </row>
    <row r="106" spans="2:16" x14ac:dyDescent="0.2">
      <c r="B106" s="9">
        <v>14</v>
      </c>
      <c r="D106" s="3"/>
      <c r="F106" s="17">
        <v>23657.190999999999</v>
      </c>
      <c r="G106" s="2">
        <v>23706.760999999999</v>
      </c>
      <c r="H106" s="2">
        <v>23670.223000000002</v>
      </c>
      <c r="I106" s="2">
        <v>23666.062999999998</v>
      </c>
      <c r="J106" s="2">
        <v>23641.615000000002</v>
      </c>
      <c r="L106" s="2">
        <f t="shared" si="25"/>
        <v>23668.370600000002</v>
      </c>
      <c r="M106" s="2">
        <f t="shared" si="26"/>
        <v>23.668370600000003</v>
      </c>
      <c r="N106" s="2">
        <f t="shared" si="27"/>
        <v>0.39447284333333338</v>
      </c>
      <c r="P106" s="2">
        <f t="shared" si="24"/>
        <v>66.109564137042867</v>
      </c>
    </row>
    <row r="107" spans="2:16" x14ac:dyDescent="0.2">
      <c r="B107" s="9">
        <v>15</v>
      </c>
      <c r="D107" s="3"/>
      <c r="F107" s="17">
        <v>20844.21</v>
      </c>
      <c r="G107" s="2">
        <v>20893.222000000002</v>
      </c>
      <c r="H107" s="2">
        <v>20887.050999999999</v>
      </c>
      <c r="I107" s="2">
        <v>20881.612000000001</v>
      </c>
      <c r="J107" s="2">
        <v>20858.491000000002</v>
      </c>
      <c r="L107" s="2">
        <f t="shared" si="25"/>
        <v>20872.917200000004</v>
      </c>
      <c r="M107" s="2">
        <f t="shared" si="26"/>
        <v>20.872917200000003</v>
      </c>
      <c r="N107" s="2">
        <f t="shared" si="27"/>
        <v>0.34788195333333338</v>
      </c>
      <c r="P107" s="2">
        <f t="shared" si="24"/>
        <v>74.963439427623456</v>
      </c>
    </row>
    <row r="108" spans="2:16" x14ac:dyDescent="0.2">
      <c r="B108" s="9">
        <v>16</v>
      </c>
      <c r="D108" s="3"/>
      <c r="F108" s="17">
        <v>18499.350999999999</v>
      </c>
      <c r="G108" s="2">
        <v>18502.738000000001</v>
      </c>
      <c r="H108" s="2">
        <v>18492.571</v>
      </c>
      <c r="I108" s="2">
        <v>18504.071</v>
      </c>
      <c r="J108" s="2">
        <v>18482.094000000001</v>
      </c>
      <c r="L108" s="2">
        <f t="shared" si="25"/>
        <v>18496.165000000001</v>
      </c>
      <c r="M108" s="2">
        <f t="shared" si="26"/>
        <v>18.496165000000001</v>
      </c>
      <c r="N108" s="2">
        <f t="shared" si="27"/>
        <v>0.30826941666666668</v>
      </c>
      <c r="P108" s="2">
        <f t="shared" si="24"/>
        <v>84.596221119350957</v>
      </c>
    </row>
    <row r="109" spans="2:16" x14ac:dyDescent="0.2">
      <c r="B109" s="3"/>
      <c r="D109" s="3"/>
      <c r="F109" s="7"/>
      <c r="G109" s="2"/>
      <c r="H109" s="2"/>
      <c r="I109" s="2"/>
      <c r="J109" s="2"/>
      <c r="L109" s="2"/>
      <c r="M109" s="2"/>
    </row>
    <row r="111" spans="2:16" x14ac:dyDescent="0.2">
      <c r="B111" s="5" t="s">
        <v>2</v>
      </c>
      <c r="D111" s="1" t="s">
        <v>147</v>
      </c>
    </row>
    <row r="113" spans="2:16" x14ac:dyDescent="0.2">
      <c r="B113" s="5" t="s">
        <v>3</v>
      </c>
      <c r="D113" t="s">
        <v>148</v>
      </c>
    </row>
    <row r="114" spans="2:16" x14ac:dyDescent="0.2">
      <c r="H114" t="s">
        <v>0</v>
      </c>
    </row>
    <row r="116" spans="2:16" x14ac:dyDescent="0.2">
      <c r="B116" s="4" t="s">
        <v>6</v>
      </c>
      <c r="F116" s="4">
        <v>1</v>
      </c>
      <c r="G116" s="4">
        <v>2</v>
      </c>
      <c r="H116" s="4">
        <v>3</v>
      </c>
      <c r="I116" s="4">
        <v>4</v>
      </c>
      <c r="J116" s="4">
        <v>5</v>
      </c>
      <c r="L116" s="4" t="s">
        <v>1</v>
      </c>
      <c r="M116" s="4" t="s">
        <v>4</v>
      </c>
      <c r="N116" s="4" t="s">
        <v>185</v>
      </c>
      <c r="P116" s="4" t="s">
        <v>210</v>
      </c>
    </row>
    <row r="118" spans="2:16" x14ac:dyDescent="0.2">
      <c r="B118" s="9">
        <v>1</v>
      </c>
      <c r="D118" s="3"/>
      <c r="F118" s="17">
        <v>1742586.5049999999</v>
      </c>
      <c r="G118" s="2">
        <v>1741928.594</v>
      </c>
      <c r="H118" s="2">
        <v>1742913.59</v>
      </c>
      <c r="I118" s="2">
        <v>1740937.8529999999</v>
      </c>
      <c r="J118" s="2">
        <v>1742090.07</v>
      </c>
      <c r="L118" s="2">
        <f t="shared" ref="L118:L121" si="28">SUM((F118+G118+H118+I118+J118)/5)</f>
        <v>1742091.3223999999</v>
      </c>
      <c r="M118" s="2">
        <f t="shared" ref="M118:M121" si="29">SUM(L118/1000)</f>
        <v>1742.0913223999999</v>
      </c>
      <c r="N118" s="2">
        <f t="shared" ref="N118:N121" si="30">SUM(M118/60)</f>
        <v>29.034855373333333</v>
      </c>
      <c r="P118" s="2">
        <f>SUM($L$118/L118)</f>
        <v>1</v>
      </c>
    </row>
    <row r="119" spans="2:16" x14ac:dyDescent="0.2">
      <c r="B119" s="9">
        <v>2</v>
      </c>
      <c r="D119" s="3"/>
      <c r="F119" s="17">
        <v>932321.51899999997</v>
      </c>
      <c r="G119" s="2">
        <v>932321.14199999999</v>
      </c>
      <c r="H119" s="2">
        <v>932775.38300000003</v>
      </c>
      <c r="I119" s="2">
        <v>933853.73100000003</v>
      </c>
      <c r="J119" s="2">
        <v>932911.15899999999</v>
      </c>
      <c r="L119" s="2">
        <f t="shared" si="28"/>
        <v>932836.58680000005</v>
      </c>
      <c r="M119" s="2">
        <f t="shared" si="29"/>
        <v>932.83658680000008</v>
      </c>
      <c r="N119" s="2">
        <f t="shared" si="30"/>
        <v>15.547276446666668</v>
      </c>
      <c r="P119" s="2">
        <f t="shared" ref="P119:P133" si="31">SUM($L$118/L119)</f>
        <v>1.8675203642859517</v>
      </c>
    </row>
    <row r="120" spans="2:16" x14ac:dyDescent="0.2">
      <c r="B120" s="9">
        <v>3</v>
      </c>
      <c r="D120" s="3"/>
      <c r="F120" s="17">
        <v>366041.59499999997</v>
      </c>
      <c r="G120" s="2">
        <v>366036.33600000001</v>
      </c>
      <c r="H120" s="2">
        <v>366023.96899999998</v>
      </c>
      <c r="I120" s="2">
        <v>365926.92800000001</v>
      </c>
      <c r="J120" s="2">
        <v>365754.61099999998</v>
      </c>
      <c r="L120" s="2">
        <f t="shared" si="28"/>
        <v>365956.68780000001</v>
      </c>
      <c r="M120" s="2">
        <f t="shared" si="29"/>
        <v>365.9566878</v>
      </c>
      <c r="N120" s="2">
        <f t="shared" si="30"/>
        <v>6.0992781300000001</v>
      </c>
      <c r="P120" s="2">
        <f t="shared" si="31"/>
        <v>4.7603756960224626</v>
      </c>
    </row>
    <row r="121" spans="2:16" x14ac:dyDescent="0.2">
      <c r="B121" s="9">
        <v>4</v>
      </c>
      <c r="D121" s="3"/>
      <c r="F121" s="17">
        <v>259358.076</v>
      </c>
      <c r="G121" s="2">
        <v>259245.372</v>
      </c>
      <c r="H121" s="2">
        <v>259119.413</v>
      </c>
      <c r="I121" s="2">
        <v>259026.41</v>
      </c>
      <c r="J121" s="2">
        <v>259196.535</v>
      </c>
      <c r="L121" s="2">
        <f t="shared" si="28"/>
        <v>259189.16120000003</v>
      </c>
      <c r="M121" s="2">
        <f t="shared" si="29"/>
        <v>259.18916120000006</v>
      </c>
      <c r="N121" s="2">
        <f t="shared" si="30"/>
        <v>4.319819353333334</v>
      </c>
      <c r="P121" s="2">
        <f t="shared" si="31"/>
        <v>6.7213123972253506</v>
      </c>
    </row>
    <row r="122" spans="2:16" x14ac:dyDescent="0.2">
      <c r="B122" s="9">
        <v>5</v>
      </c>
      <c r="D122" s="3"/>
      <c r="F122" s="17">
        <v>193857.80300000001</v>
      </c>
      <c r="G122" s="2">
        <v>193832.40900000001</v>
      </c>
      <c r="H122" s="2">
        <v>193924.31200000001</v>
      </c>
      <c r="I122" s="2">
        <v>193921.503</v>
      </c>
      <c r="J122" s="2">
        <v>194126.538</v>
      </c>
      <c r="L122" s="2">
        <f t="shared" ref="L122:L133" si="32">SUM((F122+G122+H122+I122+J122)/5)</f>
        <v>193932.51300000004</v>
      </c>
      <c r="M122" s="2">
        <f t="shared" ref="M122:M133" si="33">SUM(L122/1000)</f>
        <v>193.93251300000003</v>
      </c>
      <c r="N122" s="2">
        <f>SUM(M122/60)</f>
        <v>3.2322085500000006</v>
      </c>
      <c r="P122" s="2">
        <f t="shared" si="31"/>
        <v>8.9829770957487654</v>
      </c>
    </row>
    <row r="123" spans="2:16" x14ac:dyDescent="0.2">
      <c r="B123" s="9">
        <v>6</v>
      </c>
      <c r="D123" s="3"/>
      <c r="F123" s="17">
        <v>148674.731</v>
      </c>
      <c r="G123" s="2">
        <v>148634.18100000001</v>
      </c>
      <c r="H123" s="2">
        <v>148711.81700000001</v>
      </c>
      <c r="I123" s="2">
        <v>148695.64600000001</v>
      </c>
      <c r="J123" s="2">
        <v>148795.739</v>
      </c>
      <c r="L123" s="2">
        <f t="shared" si="32"/>
        <v>148702.4228</v>
      </c>
      <c r="M123" s="2">
        <f t="shared" si="33"/>
        <v>148.70242279999999</v>
      </c>
      <c r="N123" s="2">
        <f t="shared" ref="N123:N133" si="34">SUM(M123/60)</f>
        <v>2.4783737133333332</v>
      </c>
      <c r="P123" s="2">
        <f t="shared" si="31"/>
        <v>11.715285397488493</v>
      </c>
    </row>
    <row r="124" spans="2:16" x14ac:dyDescent="0.2">
      <c r="B124" s="9">
        <v>7</v>
      </c>
      <c r="D124" s="3"/>
      <c r="F124" s="17">
        <v>108931.613</v>
      </c>
      <c r="G124" s="2">
        <v>108934.77800000001</v>
      </c>
      <c r="H124" s="2">
        <v>108981.306</v>
      </c>
      <c r="I124" s="2">
        <v>108968.24099999999</v>
      </c>
      <c r="J124" s="2">
        <v>108990.041</v>
      </c>
      <c r="L124" s="2">
        <f t="shared" si="32"/>
        <v>108961.19579999999</v>
      </c>
      <c r="M124" s="2">
        <f t="shared" si="33"/>
        <v>108.96119579999998</v>
      </c>
      <c r="N124" s="2">
        <f t="shared" si="34"/>
        <v>1.8160199299999997</v>
      </c>
      <c r="P124" s="2">
        <f t="shared" si="31"/>
        <v>15.988181018108836</v>
      </c>
    </row>
    <row r="125" spans="2:16" x14ac:dyDescent="0.2">
      <c r="B125" s="9">
        <v>8</v>
      </c>
      <c r="D125" s="3"/>
      <c r="F125" s="17">
        <v>80186.600999999995</v>
      </c>
      <c r="G125" s="2">
        <v>80239.813999999998</v>
      </c>
      <c r="H125" s="2">
        <v>80125.812999999995</v>
      </c>
      <c r="I125" s="2">
        <v>80131.710999999996</v>
      </c>
      <c r="J125" s="2">
        <v>80111.210000000006</v>
      </c>
      <c r="L125" s="2">
        <f t="shared" si="32"/>
        <v>80159.029799999989</v>
      </c>
      <c r="M125" s="2">
        <f t="shared" si="33"/>
        <v>80.159029799999985</v>
      </c>
      <c r="N125" s="2">
        <f t="shared" si="34"/>
        <v>1.3359838299999998</v>
      </c>
      <c r="P125" s="2">
        <f t="shared" si="31"/>
        <v>21.732939217784796</v>
      </c>
    </row>
    <row r="126" spans="2:16" x14ac:dyDescent="0.2">
      <c r="B126" s="9">
        <v>9</v>
      </c>
      <c r="D126" s="3"/>
      <c r="F126" s="17">
        <v>55059.881000000001</v>
      </c>
      <c r="G126" s="2">
        <v>55078.673000000003</v>
      </c>
      <c r="H126" s="2">
        <v>55051.415000000001</v>
      </c>
      <c r="I126" s="2">
        <v>55068.105000000003</v>
      </c>
      <c r="J126" s="2">
        <v>55067.786</v>
      </c>
      <c r="L126" s="2">
        <f t="shared" si="32"/>
        <v>55065.172000000006</v>
      </c>
      <c r="M126" s="2">
        <f t="shared" si="33"/>
        <v>55.065172000000004</v>
      </c>
      <c r="N126" s="2">
        <f t="shared" si="34"/>
        <v>0.91775286666666678</v>
      </c>
      <c r="P126" s="2">
        <f t="shared" si="31"/>
        <v>31.636899679528828</v>
      </c>
    </row>
    <row r="127" spans="2:16" x14ac:dyDescent="0.2">
      <c r="B127" s="9">
        <v>10</v>
      </c>
      <c r="D127" s="3"/>
      <c r="F127" s="17">
        <v>46480.266000000003</v>
      </c>
      <c r="G127" s="2">
        <v>46469.373</v>
      </c>
      <c r="H127" s="2">
        <v>46493.64</v>
      </c>
      <c r="I127" s="2">
        <v>46445.319000000003</v>
      </c>
      <c r="J127" s="2">
        <v>46494.536999999997</v>
      </c>
      <c r="L127" s="2">
        <f t="shared" si="32"/>
        <v>46476.627</v>
      </c>
      <c r="M127" s="2">
        <f t="shared" si="33"/>
        <v>46.476627000000001</v>
      </c>
      <c r="N127" s="2">
        <f t="shared" si="34"/>
        <v>0.77461045000000006</v>
      </c>
      <c r="P127" s="2">
        <f t="shared" si="31"/>
        <v>37.48317024813354</v>
      </c>
    </row>
    <row r="128" spans="2:16" x14ac:dyDescent="0.2">
      <c r="B128" s="9">
        <v>11</v>
      </c>
      <c r="D128" s="3"/>
      <c r="F128" s="17">
        <v>39572.713000000003</v>
      </c>
      <c r="G128" s="2">
        <v>39566.110999999997</v>
      </c>
      <c r="H128" s="2">
        <v>39546.321000000004</v>
      </c>
      <c r="I128" s="2">
        <v>39574.94</v>
      </c>
      <c r="J128" s="2">
        <v>39571.587</v>
      </c>
      <c r="L128" s="2">
        <f t="shared" si="32"/>
        <v>39566.3344</v>
      </c>
      <c r="M128" s="2">
        <f t="shared" si="33"/>
        <v>39.566334400000002</v>
      </c>
      <c r="N128" s="2">
        <f t="shared" si="34"/>
        <v>0.65943890666666671</v>
      </c>
      <c r="P128" s="2">
        <f t="shared" si="31"/>
        <v>44.029636528573647</v>
      </c>
    </row>
    <row r="129" spans="2:16" x14ac:dyDescent="0.2">
      <c r="B129" s="9">
        <v>12</v>
      </c>
      <c r="D129" s="3"/>
      <c r="F129" s="17">
        <v>34428.675000000003</v>
      </c>
      <c r="G129" s="2">
        <v>34435.063999999998</v>
      </c>
      <c r="H129" s="2">
        <v>34435.955000000002</v>
      </c>
      <c r="I129" s="2">
        <v>34442.599000000002</v>
      </c>
      <c r="J129" s="2">
        <v>34417.226999999999</v>
      </c>
      <c r="L129" s="2">
        <f t="shared" si="32"/>
        <v>34431.904000000002</v>
      </c>
      <c r="M129" s="2">
        <f t="shared" si="33"/>
        <v>34.431904000000003</v>
      </c>
      <c r="N129" s="2">
        <f t="shared" si="34"/>
        <v>0.5738650666666667</v>
      </c>
      <c r="P129" s="2">
        <f t="shared" si="31"/>
        <v>50.595265437543034</v>
      </c>
    </row>
    <row r="130" spans="2:16" x14ac:dyDescent="0.2">
      <c r="B130" s="9">
        <v>13</v>
      </c>
      <c r="D130" s="3"/>
      <c r="F130" s="17">
        <v>33251.839999999997</v>
      </c>
      <c r="G130" s="2">
        <v>33245.006999999998</v>
      </c>
      <c r="H130" s="2">
        <v>33232.527000000002</v>
      </c>
      <c r="I130" s="2">
        <v>33251.815999999999</v>
      </c>
      <c r="J130" s="2">
        <v>33269.411</v>
      </c>
      <c r="L130" s="2">
        <f t="shared" si="32"/>
        <v>33250.120199999998</v>
      </c>
      <c r="M130" s="2">
        <f t="shared" si="33"/>
        <v>33.250120199999998</v>
      </c>
      <c r="N130" s="2">
        <f t="shared" si="34"/>
        <v>0.55416866999999992</v>
      </c>
      <c r="P130" s="2">
        <f t="shared" si="31"/>
        <v>52.393534577357713</v>
      </c>
    </row>
    <row r="131" spans="2:16" x14ac:dyDescent="0.2">
      <c r="B131" s="9">
        <v>14</v>
      </c>
      <c r="D131" s="3"/>
      <c r="F131" s="17">
        <v>29761.271000000001</v>
      </c>
      <c r="G131" s="2">
        <v>29766.177</v>
      </c>
      <c r="H131" s="2">
        <v>29765.32</v>
      </c>
      <c r="I131" s="2">
        <v>29783.202000000001</v>
      </c>
      <c r="J131" s="2">
        <v>29727.786</v>
      </c>
      <c r="L131" s="2">
        <f t="shared" si="32"/>
        <v>29760.751200000006</v>
      </c>
      <c r="M131" s="2">
        <f t="shared" si="33"/>
        <v>29.760751200000005</v>
      </c>
      <c r="N131" s="2">
        <f t="shared" si="34"/>
        <v>0.49601252000000007</v>
      </c>
      <c r="P131" s="2">
        <f t="shared" si="31"/>
        <v>58.536537290093655</v>
      </c>
    </row>
    <row r="132" spans="2:16" x14ac:dyDescent="0.2">
      <c r="B132" s="9">
        <v>15</v>
      </c>
      <c r="D132" s="3"/>
      <c r="F132" s="17">
        <v>25846.272000000001</v>
      </c>
      <c r="G132" s="2">
        <v>25889.677</v>
      </c>
      <c r="H132" s="2">
        <v>25864.274000000001</v>
      </c>
      <c r="I132" s="2">
        <v>25860.007000000001</v>
      </c>
      <c r="J132" s="2">
        <v>25858.614000000001</v>
      </c>
      <c r="L132" s="2">
        <f t="shared" si="32"/>
        <v>25863.768799999998</v>
      </c>
      <c r="M132" s="2">
        <f t="shared" si="33"/>
        <v>25.863768799999999</v>
      </c>
      <c r="N132" s="2">
        <f t="shared" si="34"/>
        <v>0.43106281333333329</v>
      </c>
      <c r="P132" s="2">
        <f>SUM($L$118/L132)</f>
        <v>67.35643733406711</v>
      </c>
    </row>
    <row r="133" spans="2:16" x14ac:dyDescent="0.2">
      <c r="B133" s="9">
        <v>16</v>
      </c>
      <c r="D133" s="3"/>
      <c r="F133" s="17">
        <v>22791.003000000001</v>
      </c>
      <c r="G133" s="2">
        <v>22806.674999999999</v>
      </c>
      <c r="H133" s="2">
        <v>22810.288</v>
      </c>
      <c r="I133" s="2">
        <v>22832.822</v>
      </c>
      <c r="J133" s="2">
        <v>22827.4</v>
      </c>
      <c r="L133" s="2">
        <f t="shared" si="32"/>
        <v>22813.637599999998</v>
      </c>
      <c r="M133" s="2">
        <f t="shared" si="33"/>
        <v>22.8136376</v>
      </c>
      <c r="N133" s="2">
        <f t="shared" si="34"/>
        <v>0.38022729333333333</v>
      </c>
      <c r="P133" s="2">
        <f t="shared" si="31"/>
        <v>76.361839043151988</v>
      </c>
    </row>
    <row r="136" spans="2:16" x14ac:dyDescent="0.2">
      <c r="B136" s="5" t="s">
        <v>2</v>
      </c>
      <c r="D136" s="1" t="s">
        <v>149</v>
      </c>
    </row>
    <row r="138" spans="2:16" x14ac:dyDescent="0.2">
      <c r="B138" s="5" t="s">
        <v>3</v>
      </c>
      <c r="D138" t="s">
        <v>150</v>
      </c>
    </row>
    <row r="139" spans="2:16" x14ac:dyDescent="0.2">
      <c r="H139" t="s">
        <v>0</v>
      </c>
    </row>
    <row r="141" spans="2:16" x14ac:dyDescent="0.2">
      <c r="B141" s="4" t="s">
        <v>6</v>
      </c>
      <c r="F141" s="4">
        <v>1</v>
      </c>
      <c r="G141" s="4">
        <v>2</v>
      </c>
      <c r="H141" s="4">
        <v>3</v>
      </c>
      <c r="I141" s="4">
        <v>4</v>
      </c>
      <c r="J141" s="4">
        <v>5</v>
      </c>
      <c r="L141" s="4" t="s">
        <v>1</v>
      </c>
      <c r="M141" s="4" t="s">
        <v>4</v>
      </c>
      <c r="N141" s="4" t="s">
        <v>185</v>
      </c>
      <c r="P141" s="4" t="s">
        <v>210</v>
      </c>
    </row>
    <row r="143" spans="2:16" x14ac:dyDescent="0.2">
      <c r="B143" s="9">
        <v>1</v>
      </c>
      <c r="D143" s="3"/>
      <c r="F143" s="17">
        <v>2131394.5809999998</v>
      </c>
      <c r="G143" s="2">
        <v>2130283.9780000001</v>
      </c>
      <c r="H143" s="2">
        <v>2131764.5789999999</v>
      </c>
      <c r="I143" s="2">
        <v>2133347.8020000001</v>
      </c>
      <c r="J143" s="2">
        <v>2130514.7420000001</v>
      </c>
      <c r="L143" s="2">
        <f t="shared" ref="L143:L146" si="35">SUM((F143+G143+H143+I143+J143)/5)</f>
        <v>2131461.1364000002</v>
      </c>
      <c r="M143" s="2">
        <f t="shared" ref="M143:M146" si="36">SUM(L143/1000)</f>
        <v>2131.4611364000002</v>
      </c>
      <c r="N143" s="2">
        <f t="shared" ref="N143:N146" si="37">SUM(M143/60)</f>
        <v>35.524352273333335</v>
      </c>
      <c r="P143" s="2">
        <f>SUM($L$143/L143)</f>
        <v>1</v>
      </c>
    </row>
    <row r="144" spans="2:16" x14ac:dyDescent="0.2">
      <c r="B144" s="9">
        <v>2</v>
      </c>
      <c r="D144" s="3"/>
      <c r="F144" s="17">
        <v>1110594.429</v>
      </c>
      <c r="G144" s="2">
        <v>1111123.2949999999</v>
      </c>
      <c r="H144" s="2">
        <v>1110726.5360000001</v>
      </c>
      <c r="I144" s="2">
        <v>1111218.406</v>
      </c>
      <c r="J144" s="2">
        <v>1110952.5490000001</v>
      </c>
      <c r="L144" s="2">
        <f t="shared" si="35"/>
        <v>1110923.0430000001</v>
      </c>
      <c r="M144" s="2">
        <f t="shared" si="36"/>
        <v>1110.923043</v>
      </c>
      <c r="N144" s="2">
        <f t="shared" si="37"/>
        <v>18.515384050000002</v>
      </c>
      <c r="P144" s="2">
        <f t="shared" ref="P144:P158" si="38">SUM($L$143/L144)</f>
        <v>1.9186397742224166</v>
      </c>
    </row>
    <row r="145" spans="2:16" x14ac:dyDescent="0.2">
      <c r="B145" s="9">
        <v>3</v>
      </c>
      <c r="D145" s="3"/>
      <c r="F145" s="17">
        <v>447379.44400000002</v>
      </c>
      <c r="G145" s="2">
        <v>447601.924</v>
      </c>
      <c r="H145" s="2">
        <v>447348.84499999997</v>
      </c>
      <c r="I145" s="2">
        <v>447377.946</v>
      </c>
      <c r="J145" s="2">
        <v>447402.14500000002</v>
      </c>
      <c r="L145" s="2">
        <f t="shared" si="35"/>
        <v>447422.06079999998</v>
      </c>
      <c r="M145" s="2">
        <f t="shared" si="36"/>
        <v>447.4220608</v>
      </c>
      <c r="N145" s="2">
        <f t="shared" si="37"/>
        <v>7.4570343466666662</v>
      </c>
      <c r="P145" s="2">
        <f t="shared" si="38"/>
        <v>4.7638713490991105</v>
      </c>
    </row>
    <row r="146" spans="2:16" x14ac:dyDescent="0.2">
      <c r="B146" s="9">
        <v>4</v>
      </c>
      <c r="D146" s="3"/>
      <c r="F146" s="17">
        <v>317822.72600000002</v>
      </c>
      <c r="G146" s="2">
        <v>317868.44199999998</v>
      </c>
      <c r="H146" s="2">
        <v>317831.185</v>
      </c>
      <c r="I146" s="2">
        <v>317598.26899999997</v>
      </c>
      <c r="J146" s="2">
        <v>317590.10100000002</v>
      </c>
      <c r="L146" s="2">
        <f t="shared" si="35"/>
        <v>317742.1446</v>
      </c>
      <c r="M146" s="2">
        <f t="shared" si="36"/>
        <v>317.74214460000002</v>
      </c>
      <c r="N146" s="2">
        <f t="shared" si="37"/>
        <v>5.2957024100000005</v>
      </c>
      <c r="P146" s="2">
        <f t="shared" si="38"/>
        <v>6.7081473849912454</v>
      </c>
    </row>
    <row r="147" spans="2:16" x14ac:dyDescent="0.2">
      <c r="B147" s="9">
        <v>5</v>
      </c>
      <c r="D147" s="3"/>
      <c r="F147" s="17">
        <v>252870.94899999999</v>
      </c>
      <c r="G147" s="2">
        <v>252810.49100000001</v>
      </c>
      <c r="H147" s="2">
        <v>252782.55499999999</v>
      </c>
      <c r="I147" s="2">
        <v>252923.92</v>
      </c>
      <c r="J147" s="2">
        <v>252795.745</v>
      </c>
      <c r="L147" s="2">
        <f t="shared" ref="L147:L158" si="39">SUM((F147+G147+H147+I147+J147)/5)</f>
        <v>252836.73200000002</v>
      </c>
      <c r="M147" s="2">
        <f t="shared" ref="M147:M158" si="40">SUM(L147/1000)</f>
        <v>252.83673200000001</v>
      </c>
      <c r="N147" s="2">
        <f>SUM(M147/60)</f>
        <v>4.2139455333333338</v>
      </c>
      <c r="P147" s="2">
        <f t="shared" si="38"/>
        <v>8.4301878114766957</v>
      </c>
    </row>
    <row r="148" spans="2:16" x14ac:dyDescent="0.2">
      <c r="B148" s="9">
        <v>6</v>
      </c>
      <c r="D148" s="3"/>
      <c r="F148" s="17">
        <v>192073.003</v>
      </c>
      <c r="G148" s="2">
        <v>192213.96799999999</v>
      </c>
      <c r="H148" s="2">
        <v>192211.01199999999</v>
      </c>
      <c r="I148" s="2">
        <v>192178.48199999999</v>
      </c>
      <c r="J148" s="2">
        <v>192219.32199999999</v>
      </c>
      <c r="L148" s="2">
        <f t="shared" si="39"/>
        <v>192179.1574</v>
      </c>
      <c r="M148" s="2">
        <f t="shared" si="40"/>
        <v>192.17915740000001</v>
      </c>
      <c r="N148" s="2">
        <f t="shared" ref="N148:N158" si="41">SUM(M148/60)</f>
        <v>3.2029859566666667</v>
      </c>
      <c r="P148" s="2">
        <f t="shared" si="38"/>
        <v>11.091010936027761</v>
      </c>
    </row>
    <row r="149" spans="2:16" x14ac:dyDescent="0.2">
      <c r="B149" s="9">
        <v>7</v>
      </c>
      <c r="D149" s="3"/>
      <c r="F149" s="17">
        <v>141600.94200000001</v>
      </c>
      <c r="G149" s="2">
        <v>141697.15700000001</v>
      </c>
      <c r="H149" s="2">
        <v>141710.47399999999</v>
      </c>
      <c r="I149" s="2">
        <v>141613.80600000001</v>
      </c>
      <c r="J149" s="2">
        <v>141636.72899999999</v>
      </c>
      <c r="L149" s="2">
        <f t="shared" si="39"/>
        <v>141651.8216</v>
      </c>
      <c r="M149" s="2">
        <f t="shared" si="40"/>
        <v>141.65182160000001</v>
      </c>
      <c r="N149" s="2">
        <f t="shared" si="41"/>
        <v>2.3608636933333336</v>
      </c>
      <c r="P149" s="2">
        <f t="shared" si="38"/>
        <v>15.047184796669077</v>
      </c>
    </row>
    <row r="150" spans="2:16" x14ac:dyDescent="0.2">
      <c r="B150" s="9">
        <v>8</v>
      </c>
      <c r="D150" s="3"/>
      <c r="F150" s="17">
        <v>102902.757</v>
      </c>
      <c r="G150" s="2">
        <v>102931.769</v>
      </c>
      <c r="H150" s="2">
        <v>102964.26700000001</v>
      </c>
      <c r="I150" s="2">
        <v>102869.17200000001</v>
      </c>
      <c r="J150" s="2">
        <v>102852.387</v>
      </c>
      <c r="L150" s="2">
        <f t="shared" si="39"/>
        <v>102904.0704</v>
      </c>
      <c r="M150" s="2">
        <f t="shared" si="40"/>
        <v>102.90407039999999</v>
      </c>
      <c r="N150" s="2">
        <f t="shared" si="41"/>
        <v>1.7150678399999999</v>
      </c>
      <c r="P150" s="2">
        <f t="shared" si="38"/>
        <v>20.713088686528771</v>
      </c>
    </row>
    <row r="151" spans="2:16" x14ac:dyDescent="0.2">
      <c r="B151" s="9">
        <v>9</v>
      </c>
      <c r="D151" s="3"/>
      <c r="F151" s="17">
        <v>78050.805999999997</v>
      </c>
      <c r="G151" s="2">
        <v>78098.077000000005</v>
      </c>
      <c r="H151" s="2">
        <v>78094.308999999994</v>
      </c>
      <c r="I151" s="2">
        <v>78142.595000000001</v>
      </c>
      <c r="J151" s="2">
        <v>78028.945999999996</v>
      </c>
      <c r="L151" s="2">
        <f t="shared" si="39"/>
        <v>78082.946599999996</v>
      </c>
      <c r="M151" s="2">
        <f t="shared" si="40"/>
        <v>78.0829466</v>
      </c>
      <c r="N151" s="2">
        <f t="shared" si="41"/>
        <v>1.3013824433333334</v>
      </c>
      <c r="P151" s="2">
        <f t="shared" si="38"/>
        <v>27.297396284478847</v>
      </c>
    </row>
    <row r="152" spans="2:16" x14ac:dyDescent="0.2">
      <c r="B152" s="9">
        <v>10</v>
      </c>
      <c r="D152" s="3"/>
      <c r="F152" s="17">
        <v>63267.896999999997</v>
      </c>
      <c r="G152" s="2">
        <v>63270.974999999999</v>
      </c>
      <c r="H152" s="2">
        <v>63269.031000000003</v>
      </c>
      <c r="I152" s="2">
        <v>63302.65</v>
      </c>
      <c r="J152" s="2">
        <v>63314.716999999997</v>
      </c>
      <c r="L152" s="2">
        <f t="shared" si="39"/>
        <v>63285.053999999989</v>
      </c>
      <c r="M152" s="2">
        <f t="shared" si="40"/>
        <v>63.285053999999988</v>
      </c>
      <c r="N152" s="2">
        <f t="shared" si="41"/>
        <v>1.0547508999999997</v>
      </c>
      <c r="P152" s="2">
        <f t="shared" si="38"/>
        <v>33.680324210515813</v>
      </c>
    </row>
    <row r="153" spans="2:16" x14ac:dyDescent="0.2">
      <c r="B153" s="9">
        <v>11</v>
      </c>
      <c r="D153" s="3"/>
      <c r="F153" s="17">
        <v>51860.724000000002</v>
      </c>
      <c r="G153" s="2">
        <v>51869.932000000001</v>
      </c>
      <c r="H153" s="2">
        <v>51893.374000000003</v>
      </c>
      <c r="I153" s="2">
        <v>51877.254999999997</v>
      </c>
      <c r="J153" s="2">
        <v>51890.095000000001</v>
      </c>
      <c r="L153" s="2">
        <f t="shared" si="39"/>
        <v>51878.275999999998</v>
      </c>
      <c r="M153" s="2">
        <f t="shared" si="40"/>
        <v>51.878276</v>
      </c>
      <c r="N153" s="2">
        <f t="shared" si="41"/>
        <v>0.86463793333333328</v>
      </c>
      <c r="P153" s="2">
        <f t="shared" si="38"/>
        <v>41.085812805344581</v>
      </c>
    </row>
    <row r="154" spans="2:16" x14ac:dyDescent="0.2">
      <c r="B154" s="9">
        <v>12</v>
      </c>
      <c r="D154" s="3"/>
      <c r="F154" s="17">
        <v>44359.591999999997</v>
      </c>
      <c r="G154" s="2">
        <v>44337.163</v>
      </c>
      <c r="H154" s="2">
        <v>44323.093999999997</v>
      </c>
      <c r="I154" s="2">
        <v>44321.819000000003</v>
      </c>
      <c r="J154" s="2">
        <v>44326.012999999999</v>
      </c>
      <c r="L154" s="2">
        <f t="shared" si="39"/>
        <v>44333.536200000002</v>
      </c>
      <c r="M154" s="2">
        <f t="shared" si="40"/>
        <v>44.333536200000005</v>
      </c>
      <c r="N154" s="2">
        <f t="shared" si="41"/>
        <v>0.73889227000000013</v>
      </c>
      <c r="P154" s="2">
        <f t="shared" si="38"/>
        <v>48.077850744511558</v>
      </c>
    </row>
    <row r="155" spans="2:16" x14ac:dyDescent="0.2">
      <c r="B155" s="9">
        <v>13</v>
      </c>
      <c r="D155" s="3"/>
      <c r="F155" s="17">
        <v>38744.14</v>
      </c>
      <c r="G155" s="2">
        <v>38738.163</v>
      </c>
      <c r="H155" s="2">
        <v>38699.332999999999</v>
      </c>
      <c r="I155" s="2">
        <v>38739.415000000001</v>
      </c>
      <c r="J155" s="2">
        <v>38747.527999999998</v>
      </c>
      <c r="L155" s="2">
        <f t="shared" si="39"/>
        <v>38733.715799999998</v>
      </c>
      <c r="M155" s="2">
        <f t="shared" si="40"/>
        <v>38.733715799999999</v>
      </c>
      <c r="N155" s="2">
        <f t="shared" si="41"/>
        <v>0.64556192999999995</v>
      </c>
      <c r="P155" s="2">
        <f t="shared" si="38"/>
        <v>55.028573747112596</v>
      </c>
    </row>
    <row r="156" spans="2:16" x14ac:dyDescent="0.2">
      <c r="B156" s="9">
        <v>14</v>
      </c>
      <c r="D156" s="3"/>
      <c r="F156" s="17">
        <v>34255.288</v>
      </c>
      <c r="G156" s="2">
        <v>34278.6</v>
      </c>
      <c r="H156" s="2">
        <v>34276.911999999997</v>
      </c>
      <c r="I156" s="2">
        <v>34323.275000000001</v>
      </c>
      <c r="J156" s="2">
        <v>34250.392</v>
      </c>
      <c r="L156" s="2">
        <f t="shared" si="39"/>
        <v>34276.893400000001</v>
      </c>
      <c r="M156" s="2">
        <f t="shared" si="40"/>
        <v>34.276893399999999</v>
      </c>
      <c r="N156" s="2">
        <f t="shared" si="41"/>
        <v>0.57128155666666669</v>
      </c>
      <c r="P156" s="2">
        <f>SUM($L$143/L156)</f>
        <v>62.183614819655745</v>
      </c>
    </row>
    <row r="157" spans="2:16" x14ac:dyDescent="0.2">
      <c r="B157" s="9">
        <v>15</v>
      </c>
      <c r="D157" s="3"/>
      <c r="F157" s="17">
        <v>29901.703000000001</v>
      </c>
      <c r="G157" s="2">
        <v>29939.728999999999</v>
      </c>
      <c r="H157" s="2">
        <v>29969.626</v>
      </c>
      <c r="I157" s="2">
        <v>29966.992999999999</v>
      </c>
      <c r="J157" s="2">
        <v>29944.475999999999</v>
      </c>
      <c r="L157" s="2">
        <f t="shared" si="39"/>
        <v>29944.505400000002</v>
      </c>
      <c r="M157" s="2">
        <f t="shared" si="40"/>
        <v>29.944505400000001</v>
      </c>
      <c r="N157" s="2">
        <f t="shared" si="41"/>
        <v>0.49907509</v>
      </c>
      <c r="P157" s="2">
        <f t="shared" si="38"/>
        <v>71.180375428742266</v>
      </c>
    </row>
    <row r="158" spans="2:16" x14ac:dyDescent="0.2">
      <c r="B158" s="9">
        <v>16</v>
      </c>
      <c r="D158" s="3"/>
      <c r="F158" s="17">
        <v>27399.95</v>
      </c>
      <c r="G158" s="2">
        <v>27424.393</v>
      </c>
      <c r="H158" s="2">
        <v>27414.437999999998</v>
      </c>
      <c r="I158" s="2">
        <v>27400.672999999999</v>
      </c>
      <c r="J158" s="2">
        <v>27409.237000000001</v>
      </c>
      <c r="L158" s="2">
        <f t="shared" si="39"/>
        <v>27409.7382</v>
      </c>
      <c r="M158" s="2">
        <f t="shared" si="40"/>
        <v>27.4097382</v>
      </c>
      <c r="N158" s="2">
        <f t="shared" si="41"/>
        <v>0.45682897</v>
      </c>
      <c r="P158" s="2">
        <f t="shared" si="38"/>
        <v>77.762914802301907</v>
      </c>
    </row>
    <row r="161" spans="2:16" x14ac:dyDescent="0.2">
      <c r="B161" s="5" t="s">
        <v>2</v>
      </c>
      <c r="D161" s="1" t="s">
        <v>151</v>
      </c>
    </row>
    <row r="163" spans="2:16" x14ac:dyDescent="0.2">
      <c r="B163" s="5" t="s">
        <v>3</v>
      </c>
      <c r="D163" t="s">
        <v>152</v>
      </c>
    </row>
    <row r="164" spans="2:16" x14ac:dyDescent="0.2">
      <c r="H164" t="s">
        <v>0</v>
      </c>
    </row>
    <row r="166" spans="2:16" x14ac:dyDescent="0.2">
      <c r="B166" s="4" t="s">
        <v>6</v>
      </c>
      <c r="F166" s="4">
        <v>1</v>
      </c>
      <c r="G166" s="4">
        <v>2</v>
      </c>
      <c r="H166" s="4">
        <v>3</v>
      </c>
      <c r="I166" s="4">
        <v>4</v>
      </c>
      <c r="J166" s="4">
        <v>5</v>
      </c>
      <c r="L166" s="4" t="s">
        <v>1</v>
      </c>
      <c r="M166" s="4" t="s">
        <v>4</v>
      </c>
      <c r="N166" s="4" t="s">
        <v>185</v>
      </c>
      <c r="P166" s="4" t="s">
        <v>210</v>
      </c>
    </row>
    <row r="168" spans="2:16" x14ac:dyDescent="0.2">
      <c r="B168" s="9">
        <v>1</v>
      </c>
      <c r="D168" s="3"/>
      <c r="F168" s="17">
        <v>2472078.8760000002</v>
      </c>
      <c r="G168" s="2">
        <v>2473266.105</v>
      </c>
      <c r="H168" s="2">
        <v>2468605.8050000002</v>
      </c>
      <c r="I168" s="2">
        <v>2469871.807</v>
      </c>
      <c r="J168" s="2">
        <v>2469583.1039999998</v>
      </c>
      <c r="L168" s="2">
        <f t="shared" ref="L168:L171" si="42">SUM((F168+G168+H168+I168+J168)/5)</f>
        <v>2470681.1394000002</v>
      </c>
      <c r="M168" s="2">
        <f t="shared" ref="M168:M171" si="43">SUM(L168/1000)</f>
        <v>2470.6811394000001</v>
      </c>
      <c r="N168" s="2">
        <f t="shared" ref="N168:N171" si="44">SUM(M168/60)</f>
        <v>41.178018990000005</v>
      </c>
      <c r="P168" s="2">
        <f>SUM($L$168/L168)</f>
        <v>1</v>
      </c>
    </row>
    <row r="169" spans="2:16" x14ac:dyDescent="0.2">
      <c r="B169" s="9">
        <v>2</v>
      </c>
      <c r="D169" s="3"/>
      <c r="F169" s="17">
        <v>1160060.8629999999</v>
      </c>
      <c r="G169" s="2">
        <v>1160268.825</v>
      </c>
      <c r="H169" s="2">
        <v>1160113.4140000001</v>
      </c>
      <c r="I169" s="2">
        <v>1159990.29</v>
      </c>
      <c r="J169" s="2">
        <v>1159761.206</v>
      </c>
      <c r="L169" s="2">
        <f t="shared" si="42"/>
        <v>1160038.9196000001</v>
      </c>
      <c r="M169" s="2">
        <f t="shared" si="43"/>
        <v>1160.0389196000001</v>
      </c>
      <c r="N169" s="2">
        <f t="shared" si="44"/>
        <v>19.333981993333335</v>
      </c>
      <c r="P169" s="2">
        <f>SUM($L$168/L169)</f>
        <v>2.1298260753629976</v>
      </c>
    </row>
    <row r="170" spans="2:16" x14ac:dyDescent="0.2">
      <c r="B170" s="9">
        <v>3</v>
      </c>
      <c r="D170" s="3"/>
      <c r="F170" s="17">
        <v>708590.94900000002</v>
      </c>
      <c r="G170" s="2">
        <v>708982.451</v>
      </c>
      <c r="H170" s="2">
        <v>709061.772</v>
      </c>
      <c r="I170" s="2">
        <v>709014.36300000001</v>
      </c>
      <c r="J170" s="2">
        <v>708988.01</v>
      </c>
      <c r="L170" s="2">
        <f t="shared" si="42"/>
        <v>708927.50899999996</v>
      </c>
      <c r="M170" s="2">
        <f t="shared" si="43"/>
        <v>708.92750899999999</v>
      </c>
      <c r="N170" s="2">
        <f t="shared" si="44"/>
        <v>11.815458483333334</v>
      </c>
      <c r="P170" s="2">
        <f t="shared" ref="P170:P183" si="45">SUM($L$168/L170)</f>
        <v>3.4850970064415998</v>
      </c>
    </row>
    <row r="171" spans="2:16" x14ac:dyDescent="0.2">
      <c r="B171" s="9">
        <v>4</v>
      </c>
      <c r="D171" s="3"/>
      <c r="F171" s="17">
        <v>292675.337</v>
      </c>
      <c r="G171" s="2">
        <v>292576.43099999998</v>
      </c>
      <c r="H171" s="2">
        <v>292748.11099999998</v>
      </c>
      <c r="I171" s="2">
        <v>292589.91100000002</v>
      </c>
      <c r="J171" s="2">
        <v>292518.913</v>
      </c>
      <c r="L171" s="2">
        <f t="shared" si="42"/>
        <v>292621.74060000002</v>
      </c>
      <c r="M171" s="2">
        <f t="shared" si="43"/>
        <v>292.62174060000001</v>
      </c>
      <c r="N171" s="2">
        <f t="shared" si="44"/>
        <v>4.8770290100000002</v>
      </c>
      <c r="P171" s="2">
        <f t="shared" si="45"/>
        <v>8.4432589811476237</v>
      </c>
    </row>
    <row r="172" spans="2:16" x14ac:dyDescent="0.2">
      <c r="B172" s="9">
        <v>5</v>
      </c>
      <c r="D172" s="3"/>
      <c r="F172" s="17">
        <v>259238.87</v>
      </c>
      <c r="G172" s="2">
        <v>259444.52299999999</v>
      </c>
      <c r="H172" s="2">
        <v>259474.91800000001</v>
      </c>
      <c r="I172" s="2">
        <v>259474.109</v>
      </c>
      <c r="J172" s="2">
        <v>259547.03400000001</v>
      </c>
      <c r="L172" s="2">
        <f t="shared" ref="L172:L183" si="46">SUM((F172+G172+H172+I172+J172)/5)</f>
        <v>259435.89079999999</v>
      </c>
      <c r="M172" s="2">
        <f t="shared" ref="M172:M183" si="47">SUM(L172/1000)</f>
        <v>259.43589079999998</v>
      </c>
      <c r="N172" s="2">
        <f>SUM(M172/60)</f>
        <v>4.3239315133333331</v>
      </c>
      <c r="P172" s="2">
        <f t="shared" si="45"/>
        <v>9.523281962959615</v>
      </c>
    </row>
    <row r="173" spans="2:16" x14ac:dyDescent="0.2">
      <c r="B173" s="9">
        <v>6</v>
      </c>
      <c r="D173" s="3"/>
      <c r="F173" s="17">
        <v>206413.39199999999</v>
      </c>
      <c r="G173" s="2">
        <v>206361.22500000001</v>
      </c>
      <c r="H173" s="2">
        <v>206442.516</v>
      </c>
      <c r="I173" s="2">
        <v>206349.66200000001</v>
      </c>
      <c r="J173" s="2">
        <v>206328.981</v>
      </c>
      <c r="L173" s="2">
        <f t="shared" si="46"/>
        <v>206379.15519999998</v>
      </c>
      <c r="M173" s="2">
        <f t="shared" si="47"/>
        <v>206.37915519999999</v>
      </c>
      <c r="N173" s="2">
        <f t="shared" ref="N173:N183" si="48">SUM(M173/60)</f>
        <v>3.4396525866666665</v>
      </c>
      <c r="P173" s="2">
        <f t="shared" si="45"/>
        <v>11.971563392657984</v>
      </c>
    </row>
    <row r="174" spans="2:16" x14ac:dyDescent="0.2">
      <c r="B174" s="9">
        <v>7</v>
      </c>
      <c r="D174" s="3"/>
      <c r="F174" s="17">
        <v>167366.875</v>
      </c>
      <c r="G174" s="2">
        <v>167401.85699999999</v>
      </c>
      <c r="H174" s="2">
        <v>167388.59099999999</v>
      </c>
      <c r="I174" s="2">
        <v>167404.23499999999</v>
      </c>
      <c r="J174" s="2">
        <v>167447.74</v>
      </c>
      <c r="L174" s="2">
        <f t="shared" si="46"/>
        <v>167401.8596</v>
      </c>
      <c r="M174" s="2">
        <f t="shared" si="47"/>
        <v>167.40185959999999</v>
      </c>
      <c r="N174" s="2">
        <f t="shared" si="48"/>
        <v>2.7900309933333332</v>
      </c>
      <c r="P174" s="2">
        <f t="shared" si="45"/>
        <v>14.758982637968259</v>
      </c>
    </row>
    <row r="175" spans="2:16" x14ac:dyDescent="0.2">
      <c r="B175" s="9">
        <v>8</v>
      </c>
      <c r="D175" s="3"/>
      <c r="F175" s="17">
        <v>125421.68</v>
      </c>
      <c r="G175" s="2">
        <v>125391.51300000001</v>
      </c>
      <c r="H175" s="2">
        <v>125383.111</v>
      </c>
      <c r="I175" s="2">
        <v>125473.042</v>
      </c>
      <c r="J175" s="2">
        <v>125350.78599999999</v>
      </c>
      <c r="L175" s="2">
        <f t="shared" si="46"/>
        <v>125404.0264</v>
      </c>
      <c r="M175" s="2">
        <f t="shared" si="47"/>
        <v>125.40402640000001</v>
      </c>
      <c r="N175" s="2">
        <f t="shared" si="48"/>
        <v>2.090067106666667</v>
      </c>
      <c r="P175" s="2">
        <f t="shared" si="45"/>
        <v>19.701768837304254</v>
      </c>
    </row>
    <row r="176" spans="2:16" x14ac:dyDescent="0.2">
      <c r="B176" s="9">
        <v>9</v>
      </c>
      <c r="D176" s="3"/>
      <c r="F176" s="17">
        <v>74953.335999999996</v>
      </c>
      <c r="G176" s="2">
        <v>74982.149000000005</v>
      </c>
      <c r="H176" s="2">
        <v>74859.736999999994</v>
      </c>
      <c r="I176" s="2">
        <v>74939.240999999995</v>
      </c>
      <c r="J176" s="2">
        <v>74944.865999999995</v>
      </c>
      <c r="L176" s="2">
        <f t="shared" si="46"/>
        <v>74935.8658</v>
      </c>
      <c r="M176" s="2">
        <f t="shared" si="47"/>
        <v>74.935865800000002</v>
      </c>
      <c r="N176" s="2">
        <f t="shared" si="48"/>
        <v>1.2489310966666667</v>
      </c>
      <c r="P176" s="2">
        <f t="shared" si="45"/>
        <v>32.97060910718136</v>
      </c>
    </row>
    <row r="177" spans="2:16" x14ac:dyDescent="0.2">
      <c r="B177" s="9">
        <v>10</v>
      </c>
      <c r="D177" s="3"/>
      <c r="F177" s="17">
        <v>64396.112999999998</v>
      </c>
      <c r="G177" s="2">
        <v>64330.826999999997</v>
      </c>
      <c r="H177" s="2">
        <v>64413.455000000002</v>
      </c>
      <c r="I177" s="2">
        <v>64427.05</v>
      </c>
      <c r="J177" s="2">
        <v>64401.667999999998</v>
      </c>
      <c r="L177" s="2">
        <f t="shared" si="46"/>
        <v>64393.8226</v>
      </c>
      <c r="M177" s="2">
        <f t="shared" si="47"/>
        <v>64.393822599999993</v>
      </c>
      <c r="N177" s="2">
        <f t="shared" si="48"/>
        <v>1.0732303766666667</v>
      </c>
      <c r="P177" s="2">
        <f t="shared" si="45"/>
        <v>38.36829434319062</v>
      </c>
    </row>
    <row r="178" spans="2:16" x14ac:dyDescent="0.2">
      <c r="B178" s="9">
        <v>11</v>
      </c>
      <c r="D178" s="3"/>
      <c r="F178" s="17">
        <v>56339.807000000001</v>
      </c>
      <c r="G178" s="2">
        <v>56326.732000000004</v>
      </c>
      <c r="H178" s="2">
        <v>56348.248</v>
      </c>
      <c r="I178" s="2">
        <v>56311.917999999998</v>
      </c>
      <c r="J178" s="2">
        <v>56336.682000000001</v>
      </c>
      <c r="L178" s="2">
        <f t="shared" si="46"/>
        <v>56332.6774</v>
      </c>
      <c r="M178" s="2">
        <f t="shared" si="47"/>
        <v>56.332677400000001</v>
      </c>
      <c r="N178" s="2">
        <f t="shared" si="48"/>
        <v>0.93887795666666674</v>
      </c>
      <c r="P178" s="2">
        <f t="shared" si="45"/>
        <v>43.858755760115891</v>
      </c>
    </row>
    <row r="179" spans="2:16" x14ac:dyDescent="0.2">
      <c r="B179" s="9">
        <v>12</v>
      </c>
      <c r="D179" s="3"/>
      <c r="F179" s="17">
        <v>51619.356</v>
      </c>
      <c r="G179" s="2">
        <v>51603.07</v>
      </c>
      <c r="H179" s="2">
        <v>51597.792999999998</v>
      </c>
      <c r="I179" s="2">
        <v>51625.196000000004</v>
      </c>
      <c r="J179" s="2">
        <v>51597.610999999997</v>
      </c>
      <c r="L179" s="2">
        <f t="shared" si="46"/>
        <v>51608.605200000005</v>
      </c>
      <c r="M179" s="2">
        <f t="shared" si="47"/>
        <v>51.608605200000007</v>
      </c>
      <c r="N179" s="2">
        <f t="shared" si="48"/>
        <v>0.8601434200000001</v>
      </c>
      <c r="P179" s="2">
        <f t="shared" si="45"/>
        <v>47.873433700161307</v>
      </c>
    </row>
    <row r="180" spans="2:16" x14ac:dyDescent="0.2">
      <c r="B180" s="9">
        <v>13</v>
      </c>
      <c r="D180" s="3"/>
      <c r="F180" s="17">
        <v>44926.044000000002</v>
      </c>
      <c r="G180" s="2">
        <v>44950.182000000001</v>
      </c>
      <c r="H180" s="2">
        <v>44941.745999999999</v>
      </c>
      <c r="I180" s="2">
        <v>44951.118000000002</v>
      </c>
      <c r="J180" s="2">
        <v>44931.23</v>
      </c>
      <c r="L180" s="2">
        <f t="shared" si="46"/>
        <v>44940.064000000006</v>
      </c>
      <c r="M180" s="2">
        <f t="shared" si="47"/>
        <v>44.940064000000007</v>
      </c>
      <c r="N180" s="2">
        <f t="shared" si="48"/>
        <v>0.74900106666666677</v>
      </c>
      <c r="P180" s="2">
        <f t="shared" si="45"/>
        <v>54.977250130306885</v>
      </c>
    </row>
    <row r="181" spans="2:16" x14ac:dyDescent="0.2">
      <c r="B181" s="9">
        <v>14</v>
      </c>
      <c r="D181" s="3"/>
      <c r="F181" s="17">
        <v>40771.383000000002</v>
      </c>
      <c r="G181" s="2">
        <v>40773.373</v>
      </c>
      <c r="H181" s="2">
        <v>40773.01</v>
      </c>
      <c r="I181" s="2">
        <v>40763.813000000002</v>
      </c>
      <c r="J181" s="2">
        <v>40809.18</v>
      </c>
      <c r="L181" s="2">
        <f t="shared" si="46"/>
        <v>40778.1518</v>
      </c>
      <c r="M181" s="2">
        <f t="shared" si="47"/>
        <v>40.778151799999996</v>
      </c>
      <c r="N181" s="2">
        <f t="shared" si="48"/>
        <v>0.67963586333333326</v>
      </c>
      <c r="P181" s="2">
        <f>SUM($L$168/L181)</f>
        <v>60.588355046537451</v>
      </c>
    </row>
    <row r="182" spans="2:16" x14ac:dyDescent="0.2">
      <c r="B182" s="9">
        <v>15</v>
      </c>
      <c r="D182" s="3"/>
      <c r="F182" s="17">
        <v>35996.449000000001</v>
      </c>
      <c r="G182" s="2">
        <v>36016.281000000003</v>
      </c>
      <c r="H182" s="2">
        <v>36034.589999999997</v>
      </c>
      <c r="I182" s="2">
        <v>35953.328999999998</v>
      </c>
      <c r="J182" s="2">
        <v>36028.288999999997</v>
      </c>
      <c r="L182" s="2">
        <f t="shared" si="46"/>
        <v>36005.787599999996</v>
      </c>
      <c r="M182" s="2">
        <f t="shared" si="47"/>
        <v>36.005787599999998</v>
      </c>
      <c r="N182" s="2">
        <f t="shared" si="48"/>
        <v>0.60009645999999994</v>
      </c>
      <c r="P182" s="2">
        <f t="shared" si="45"/>
        <v>68.619000002099682</v>
      </c>
    </row>
    <row r="183" spans="2:16" x14ac:dyDescent="0.2">
      <c r="B183" s="9">
        <v>16</v>
      </c>
      <c r="D183" s="3"/>
      <c r="F183" s="17">
        <v>31842.687999999998</v>
      </c>
      <c r="G183" s="2">
        <v>31824.897000000001</v>
      </c>
      <c r="H183" s="2">
        <v>31783.668000000001</v>
      </c>
      <c r="I183" s="2">
        <v>31801.823</v>
      </c>
      <c r="J183" s="2">
        <v>31821.848000000002</v>
      </c>
      <c r="L183" s="2">
        <f t="shared" si="46"/>
        <v>31814.984799999998</v>
      </c>
      <c r="M183" s="2">
        <f t="shared" si="47"/>
        <v>31.814984799999998</v>
      </c>
      <c r="N183" s="2">
        <f t="shared" si="48"/>
        <v>0.53024974666666658</v>
      </c>
      <c r="P183" s="2">
        <f t="shared" si="45"/>
        <v>77.657781543243118</v>
      </c>
    </row>
    <row r="186" spans="2:16" x14ac:dyDescent="0.2">
      <c r="B186" s="5" t="s">
        <v>2</v>
      </c>
      <c r="D186" s="1" t="s">
        <v>153</v>
      </c>
    </row>
    <row r="188" spans="2:16" x14ac:dyDescent="0.2">
      <c r="B188" s="5" t="s">
        <v>3</v>
      </c>
      <c r="D188" t="s">
        <v>154</v>
      </c>
    </row>
    <row r="189" spans="2:16" x14ac:dyDescent="0.2">
      <c r="H189" t="s">
        <v>0</v>
      </c>
    </row>
    <row r="191" spans="2:16" x14ac:dyDescent="0.2">
      <c r="B191" s="4" t="s">
        <v>6</v>
      </c>
      <c r="F191" s="4">
        <v>1</v>
      </c>
      <c r="G191" s="4">
        <v>2</v>
      </c>
      <c r="H191" s="4">
        <v>3</v>
      </c>
      <c r="I191" s="4">
        <v>4</v>
      </c>
      <c r="J191" s="4">
        <v>5</v>
      </c>
      <c r="L191" s="4" t="s">
        <v>1</v>
      </c>
      <c r="M191" s="4" t="s">
        <v>4</v>
      </c>
      <c r="N191" s="4" t="s">
        <v>185</v>
      </c>
      <c r="P191" s="4" t="s">
        <v>210</v>
      </c>
    </row>
    <row r="193" spans="2:16" x14ac:dyDescent="0.2">
      <c r="B193" s="9">
        <v>1</v>
      </c>
      <c r="D193" s="3"/>
      <c r="F193" s="17">
        <v>2904389.784</v>
      </c>
      <c r="G193" s="2">
        <v>2904670.3509999998</v>
      </c>
      <c r="H193" s="2">
        <v>2909732.0520000001</v>
      </c>
      <c r="I193" s="2">
        <v>2911852.3859999999</v>
      </c>
      <c r="J193" s="2">
        <v>2912389.7829999998</v>
      </c>
      <c r="L193" s="2">
        <f t="shared" ref="L193:L196" si="49">SUM((F193+G193+H193+I193+J193)/5)</f>
        <v>2908606.8711999999</v>
      </c>
      <c r="M193" s="2">
        <f t="shared" ref="M193:M196" si="50">SUM(L193/1000)</f>
        <v>2908.6068712000001</v>
      </c>
      <c r="N193" s="2">
        <f t="shared" ref="N193:N196" si="51">SUM(M193/60)</f>
        <v>48.47678118666667</v>
      </c>
      <c r="P193" s="2">
        <f>SUM($L$193/L193)</f>
        <v>1</v>
      </c>
    </row>
    <row r="194" spans="2:16" x14ac:dyDescent="0.2">
      <c r="B194" s="9">
        <v>2</v>
      </c>
      <c r="D194" s="3"/>
      <c r="F194" s="17">
        <v>1446588.821</v>
      </c>
      <c r="G194" s="2">
        <v>1446161.683</v>
      </c>
      <c r="H194" s="2">
        <v>1446544.86</v>
      </c>
      <c r="I194" s="2">
        <v>1446549.325</v>
      </c>
      <c r="J194" s="2">
        <v>1446373.659</v>
      </c>
      <c r="L194" s="2">
        <f t="shared" si="49"/>
        <v>1446443.6696000001</v>
      </c>
      <c r="M194" s="2">
        <f t="shared" si="50"/>
        <v>1446.4436696000002</v>
      </c>
      <c r="N194" s="2">
        <f t="shared" si="51"/>
        <v>24.107394493333338</v>
      </c>
      <c r="P194" s="2">
        <f t="shared" ref="P194:P208" si="52">SUM($L$193/L194)</f>
        <v>2.0108677111527937</v>
      </c>
    </row>
    <row r="195" spans="2:16" x14ac:dyDescent="0.2">
      <c r="B195" s="9">
        <v>3</v>
      </c>
      <c r="D195" s="3"/>
      <c r="F195" s="17">
        <v>895723.23600000003</v>
      </c>
      <c r="G195" s="2">
        <v>896273.33200000005</v>
      </c>
      <c r="H195" s="2">
        <v>896339.97199999995</v>
      </c>
      <c r="I195" s="2">
        <v>896168.93599999999</v>
      </c>
      <c r="J195" s="2">
        <v>896339.83400000003</v>
      </c>
      <c r="L195" s="2">
        <f t="shared" si="49"/>
        <v>896169.06199999992</v>
      </c>
      <c r="M195" s="2">
        <f t="shared" si="50"/>
        <v>896.16906199999994</v>
      </c>
      <c r="N195" s="2">
        <f t="shared" si="51"/>
        <v>14.936151033333333</v>
      </c>
      <c r="P195" s="2">
        <f t="shared" si="52"/>
        <v>3.2456006288688419</v>
      </c>
    </row>
    <row r="196" spans="2:16" x14ac:dyDescent="0.2">
      <c r="B196" s="9">
        <v>4</v>
      </c>
      <c r="D196" s="3"/>
      <c r="F196" s="17">
        <v>372915.72899999999</v>
      </c>
      <c r="G196" s="2">
        <v>372813.28399999999</v>
      </c>
      <c r="H196" s="2">
        <v>372972.79300000001</v>
      </c>
      <c r="I196" s="2">
        <v>373048.83399999997</v>
      </c>
      <c r="J196" s="2">
        <v>372730.27</v>
      </c>
      <c r="L196" s="2">
        <f t="shared" si="49"/>
        <v>372896.18200000003</v>
      </c>
      <c r="M196" s="2">
        <f t="shared" si="50"/>
        <v>372.89618200000001</v>
      </c>
      <c r="N196" s="2">
        <f t="shared" si="51"/>
        <v>6.2149363666666666</v>
      </c>
      <c r="P196" s="2">
        <f t="shared" si="52"/>
        <v>7.8000446547881248</v>
      </c>
    </row>
    <row r="197" spans="2:16" x14ac:dyDescent="0.2">
      <c r="B197" s="9">
        <v>5</v>
      </c>
      <c r="D197" s="3"/>
      <c r="F197" s="17">
        <v>293186.23</v>
      </c>
      <c r="G197" s="2">
        <v>293053.52600000001</v>
      </c>
      <c r="H197" s="2">
        <v>293146.15100000001</v>
      </c>
      <c r="I197" s="2">
        <v>293304.67</v>
      </c>
      <c r="J197" s="2">
        <v>293261.14899999998</v>
      </c>
      <c r="L197" s="2">
        <f t="shared" ref="L197:L208" si="53">SUM((F197+G197+H197+I197+J197)/5)</f>
        <v>293190.34519999998</v>
      </c>
      <c r="M197" s="2">
        <f t="shared" ref="M197:M208" si="54">SUM(L197/1000)</f>
        <v>293.19034519999997</v>
      </c>
      <c r="N197" s="2">
        <f>SUM(M197/60)</f>
        <v>4.8865057533333331</v>
      </c>
      <c r="P197" s="2">
        <f t="shared" si="52"/>
        <v>9.9205411051850696</v>
      </c>
    </row>
    <row r="198" spans="2:16" x14ac:dyDescent="0.2">
      <c r="B198" s="9">
        <v>6</v>
      </c>
      <c r="D198" s="3"/>
      <c r="F198" s="17">
        <v>232753.571</v>
      </c>
      <c r="G198" s="2">
        <v>232567.47700000001</v>
      </c>
      <c r="H198" s="2">
        <v>232702.91800000001</v>
      </c>
      <c r="I198" s="2">
        <v>232513.32</v>
      </c>
      <c r="J198" s="2">
        <v>232632.10800000001</v>
      </c>
      <c r="L198" s="2">
        <f t="shared" si="53"/>
        <v>232633.87880000001</v>
      </c>
      <c r="M198" s="2">
        <f t="shared" si="54"/>
        <v>232.63387880000002</v>
      </c>
      <c r="N198" s="2">
        <f t="shared" ref="N198:N208" si="55">SUM(M198/60)</f>
        <v>3.8772313133333336</v>
      </c>
      <c r="P198" s="2">
        <f t="shared" si="52"/>
        <v>12.502937603944554</v>
      </c>
    </row>
    <row r="199" spans="2:16" x14ac:dyDescent="0.2">
      <c r="B199" s="9">
        <v>7</v>
      </c>
      <c r="D199" s="3"/>
      <c r="F199" s="17">
        <v>191384.193</v>
      </c>
      <c r="G199" s="2">
        <v>191316.99299999999</v>
      </c>
      <c r="H199" s="2">
        <v>191288.15900000001</v>
      </c>
      <c r="I199" s="2">
        <v>191298.79500000001</v>
      </c>
      <c r="J199" s="2">
        <v>191387.872</v>
      </c>
      <c r="L199" s="2">
        <f t="shared" si="53"/>
        <v>191335.20240000001</v>
      </c>
      <c r="M199" s="2">
        <f t="shared" si="54"/>
        <v>191.33520240000001</v>
      </c>
      <c r="N199" s="2">
        <f t="shared" si="55"/>
        <v>3.1889200400000002</v>
      </c>
      <c r="P199" s="2">
        <f t="shared" si="52"/>
        <v>15.201629573210203</v>
      </c>
    </row>
    <row r="200" spans="2:16" x14ac:dyDescent="0.2">
      <c r="B200" s="9">
        <v>8</v>
      </c>
      <c r="D200" s="3"/>
      <c r="F200" s="17">
        <v>135849.47899999999</v>
      </c>
      <c r="G200" s="2">
        <v>136093.58100000001</v>
      </c>
      <c r="H200" s="2">
        <v>135892.815</v>
      </c>
      <c r="I200" s="2">
        <v>135968.87299999999</v>
      </c>
      <c r="J200" s="2">
        <v>135910.326</v>
      </c>
      <c r="L200" s="2">
        <f t="shared" si="53"/>
        <v>135943.0148</v>
      </c>
      <c r="M200" s="2">
        <f t="shared" si="54"/>
        <v>135.94301480000001</v>
      </c>
      <c r="N200" s="2">
        <f t="shared" si="55"/>
        <v>2.2657169133333337</v>
      </c>
      <c r="P200" s="2">
        <f t="shared" si="52"/>
        <v>21.395780250122861</v>
      </c>
    </row>
    <row r="201" spans="2:16" x14ac:dyDescent="0.2">
      <c r="B201" s="9">
        <v>9</v>
      </c>
      <c r="D201" s="3"/>
      <c r="F201" s="17">
        <v>104713.173</v>
      </c>
      <c r="G201" s="2">
        <v>104784.068</v>
      </c>
      <c r="H201" s="2">
        <v>104800.80499999999</v>
      </c>
      <c r="I201" s="2">
        <v>104691.588</v>
      </c>
      <c r="J201" s="2">
        <v>104810.74800000001</v>
      </c>
      <c r="L201" s="2">
        <f t="shared" si="53"/>
        <v>104760.07639999999</v>
      </c>
      <c r="M201" s="2">
        <f t="shared" si="54"/>
        <v>104.76007639999999</v>
      </c>
      <c r="N201" s="2">
        <f t="shared" si="55"/>
        <v>1.7460012733333332</v>
      </c>
      <c r="P201" s="2">
        <f t="shared" si="52"/>
        <v>27.764459240123273</v>
      </c>
    </row>
    <row r="202" spans="2:16" x14ac:dyDescent="0.2">
      <c r="B202" s="9">
        <v>10</v>
      </c>
      <c r="D202" s="3"/>
      <c r="F202" s="17">
        <v>80079.561000000002</v>
      </c>
      <c r="G202" s="2">
        <v>79973.922000000006</v>
      </c>
      <c r="H202" s="2">
        <v>80169.024000000005</v>
      </c>
      <c r="I202" s="2">
        <v>80006.263999999996</v>
      </c>
      <c r="J202" s="2">
        <v>80115.089000000007</v>
      </c>
      <c r="L202" s="2">
        <f t="shared" si="53"/>
        <v>80068.771999999997</v>
      </c>
      <c r="M202" s="2">
        <f t="shared" si="54"/>
        <v>80.068771999999996</v>
      </c>
      <c r="N202" s="2">
        <f t="shared" si="55"/>
        <v>1.3344795333333332</v>
      </c>
      <c r="P202" s="2">
        <f>SUM($L$193/L202)</f>
        <v>36.326357936399972</v>
      </c>
    </row>
    <row r="203" spans="2:16" x14ac:dyDescent="0.2">
      <c r="B203" s="9">
        <v>11</v>
      </c>
      <c r="D203" s="3"/>
      <c r="F203" s="17">
        <v>65431.887000000002</v>
      </c>
      <c r="G203" s="2">
        <v>65329.178999999996</v>
      </c>
      <c r="H203" s="2">
        <v>65302.978999999999</v>
      </c>
      <c r="I203" s="2">
        <v>65312.904000000002</v>
      </c>
      <c r="J203" s="2">
        <v>65272.385999999999</v>
      </c>
      <c r="L203" s="2">
        <f t="shared" si="53"/>
        <v>65329.866999999991</v>
      </c>
      <c r="M203" s="2">
        <f t="shared" si="54"/>
        <v>65.329866999999993</v>
      </c>
      <c r="N203" s="2">
        <f t="shared" si="55"/>
        <v>1.0888311166666667</v>
      </c>
      <c r="P203" s="2">
        <f t="shared" si="52"/>
        <v>44.521855083525587</v>
      </c>
    </row>
    <row r="204" spans="2:16" x14ac:dyDescent="0.2">
      <c r="B204" s="9">
        <v>12</v>
      </c>
      <c r="D204" s="3"/>
      <c r="F204" s="17">
        <v>53876.493000000002</v>
      </c>
      <c r="G204" s="2">
        <v>53809.56</v>
      </c>
      <c r="H204" s="2">
        <v>53833.411999999997</v>
      </c>
      <c r="I204" s="2">
        <v>53830.731</v>
      </c>
      <c r="J204" s="2">
        <v>53839.281999999999</v>
      </c>
      <c r="L204" s="2">
        <f t="shared" si="53"/>
        <v>53837.895600000003</v>
      </c>
      <c r="M204" s="2">
        <f t="shared" si="54"/>
        <v>53.837895600000003</v>
      </c>
      <c r="N204" s="2">
        <f t="shared" si="55"/>
        <v>0.89729826000000001</v>
      </c>
      <c r="P204" s="2">
        <f t="shared" si="52"/>
        <v>54.025270467666637</v>
      </c>
    </row>
    <row r="205" spans="2:16" x14ac:dyDescent="0.2">
      <c r="B205" s="9">
        <v>13</v>
      </c>
      <c r="D205" s="3"/>
      <c r="F205" s="17">
        <v>46439.932999999997</v>
      </c>
      <c r="G205" s="2">
        <v>46469.38</v>
      </c>
      <c r="H205" s="2">
        <v>46476.345000000001</v>
      </c>
      <c r="I205" s="2">
        <v>46498.603000000003</v>
      </c>
      <c r="J205" s="2">
        <v>46485.550999999999</v>
      </c>
      <c r="L205" s="2">
        <f t="shared" si="53"/>
        <v>46473.962400000004</v>
      </c>
      <c r="M205" s="2">
        <f t="shared" si="54"/>
        <v>46.473962400000005</v>
      </c>
      <c r="N205" s="2">
        <f t="shared" si="55"/>
        <v>0.77456604000000007</v>
      </c>
      <c r="P205" s="2">
        <f t="shared" si="52"/>
        <v>62.585730180820555</v>
      </c>
    </row>
    <row r="206" spans="2:16" x14ac:dyDescent="0.2">
      <c r="B206" s="9">
        <v>14</v>
      </c>
      <c r="D206" s="3"/>
      <c r="F206" s="17">
        <v>41374.777999999998</v>
      </c>
      <c r="G206" s="2">
        <v>41421.699999999997</v>
      </c>
      <c r="H206" s="2">
        <v>41378.680999999997</v>
      </c>
      <c r="I206" s="2">
        <v>41392.756999999998</v>
      </c>
      <c r="J206" s="2">
        <v>41375.025000000001</v>
      </c>
      <c r="L206" s="2">
        <f t="shared" si="53"/>
        <v>41388.588199999998</v>
      </c>
      <c r="M206" s="2">
        <f t="shared" si="54"/>
        <v>41.388588200000001</v>
      </c>
      <c r="N206" s="2">
        <f t="shared" si="55"/>
        <v>0.6898098033333333</v>
      </c>
      <c r="P206" s="2">
        <f t="shared" si="52"/>
        <v>70.275575894130156</v>
      </c>
    </row>
    <row r="207" spans="2:16" x14ac:dyDescent="0.2">
      <c r="B207" s="9">
        <v>15</v>
      </c>
      <c r="D207" s="3"/>
      <c r="F207" s="17">
        <v>36908.557000000001</v>
      </c>
      <c r="G207" s="2">
        <v>36910.75</v>
      </c>
      <c r="H207" s="2">
        <v>36954.413</v>
      </c>
      <c r="I207" s="2">
        <v>36978.864999999998</v>
      </c>
      <c r="J207" s="2">
        <v>36876.35</v>
      </c>
      <c r="L207" s="2">
        <f t="shared" si="53"/>
        <v>36925.786999999997</v>
      </c>
      <c r="M207" s="2">
        <f t="shared" si="54"/>
        <v>36.925787</v>
      </c>
      <c r="N207" s="2">
        <f t="shared" si="55"/>
        <v>0.61542978333333331</v>
      </c>
      <c r="P207" s="2">
        <f t="shared" si="52"/>
        <v>78.768987948719968</v>
      </c>
    </row>
    <row r="208" spans="2:16" x14ac:dyDescent="0.2">
      <c r="B208" s="9">
        <v>16</v>
      </c>
      <c r="D208" s="3"/>
      <c r="F208" s="17">
        <v>33151.228999999999</v>
      </c>
      <c r="G208" s="2">
        <v>33140.675999999999</v>
      </c>
      <c r="H208" s="2">
        <v>33163.434000000001</v>
      </c>
      <c r="I208" s="2">
        <v>33128.114000000001</v>
      </c>
      <c r="J208" s="2">
        <v>33174.696000000004</v>
      </c>
      <c r="L208" s="2">
        <f t="shared" si="53"/>
        <v>33151.629800000002</v>
      </c>
      <c r="M208" s="2">
        <f t="shared" si="54"/>
        <v>33.151629800000002</v>
      </c>
      <c r="N208" s="2">
        <f t="shared" si="55"/>
        <v>0.5525271633333334</v>
      </c>
      <c r="P208" s="2">
        <f t="shared" si="52"/>
        <v>87.736466917231311</v>
      </c>
    </row>
    <row r="211" spans="2:16" x14ac:dyDescent="0.2">
      <c r="B211" s="5" t="s">
        <v>2</v>
      </c>
      <c r="D211" s="1" t="s">
        <v>155</v>
      </c>
    </row>
    <row r="213" spans="2:16" x14ac:dyDescent="0.2">
      <c r="B213" s="5" t="s">
        <v>3</v>
      </c>
      <c r="D213" t="s">
        <v>156</v>
      </c>
    </row>
    <row r="214" spans="2:16" x14ac:dyDescent="0.2">
      <c r="H214" t="s">
        <v>0</v>
      </c>
    </row>
    <row r="216" spans="2:16" x14ac:dyDescent="0.2">
      <c r="B216" s="4" t="s">
        <v>6</v>
      </c>
      <c r="F216" s="4">
        <v>1</v>
      </c>
      <c r="G216" s="4">
        <v>2</v>
      </c>
      <c r="H216" s="4">
        <v>3</v>
      </c>
      <c r="I216" s="4">
        <v>4</v>
      </c>
      <c r="J216" s="4">
        <v>5</v>
      </c>
      <c r="L216" s="4" t="s">
        <v>1</v>
      </c>
      <c r="M216" s="4" t="s">
        <v>4</v>
      </c>
      <c r="N216" s="4" t="s">
        <v>185</v>
      </c>
      <c r="P216" s="4" t="s">
        <v>210</v>
      </c>
    </row>
    <row r="218" spans="2:16" x14ac:dyDescent="0.2">
      <c r="B218" s="9">
        <v>1</v>
      </c>
      <c r="D218" s="3"/>
      <c r="F218" s="17">
        <v>3206160.037</v>
      </c>
      <c r="G218" s="2">
        <v>3201452.1809999999</v>
      </c>
      <c r="H218" s="2">
        <v>3204578.75</v>
      </c>
      <c r="I218" s="2">
        <v>3210623.557</v>
      </c>
      <c r="J218" s="2">
        <v>3208186.3590000002</v>
      </c>
      <c r="L218" s="2">
        <f t="shared" ref="L218:L221" si="56">SUM((F218+G218+H218+I218+J218)/5)</f>
        <v>3206200.1768</v>
      </c>
      <c r="M218" s="2">
        <f t="shared" ref="M218:M221" si="57">SUM(L218/1000)</f>
        <v>3206.2001768</v>
      </c>
      <c r="N218" s="2">
        <f t="shared" ref="N218:N221" si="58">SUM(M218/60)</f>
        <v>53.436669613333336</v>
      </c>
      <c r="P218" s="2">
        <f>SUM($L$218/L218)</f>
        <v>1</v>
      </c>
    </row>
    <row r="219" spans="2:16" x14ac:dyDescent="0.2">
      <c r="B219" s="9">
        <v>2</v>
      </c>
      <c r="D219" s="3"/>
      <c r="F219" s="17">
        <v>1478282.466</v>
      </c>
      <c r="G219" s="2">
        <v>1477249.0789999999</v>
      </c>
      <c r="H219" s="2">
        <v>1478080.9669999999</v>
      </c>
      <c r="I219" s="2">
        <v>1477897.7660000001</v>
      </c>
      <c r="J219" s="2">
        <v>1477288.1850000001</v>
      </c>
      <c r="L219" s="2">
        <f t="shared" si="56"/>
        <v>1477759.6926</v>
      </c>
      <c r="M219" s="2">
        <f t="shared" si="57"/>
        <v>1477.7596925999999</v>
      </c>
      <c r="N219" s="2">
        <f t="shared" si="58"/>
        <v>24.629328209999997</v>
      </c>
      <c r="P219" s="2">
        <f t="shared" ref="P219:P233" si="59">SUM($L$218/L219)</f>
        <v>2.1696356943928734</v>
      </c>
    </row>
    <row r="220" spans="2:16" x14ac:dyDescent="0.2">
      <c r="B220" s="9">
        <v>3</v>
      </c>
      <c r="D220" s="3"/>
      <c r="F220" s="17">
        <v>996613.31099999999</v>
      </c>
      <c r="G220" s="2">
        <v>996349.79799999995</v>
      </c>
      <c r="H220" s="2">
        <v>996496.58200000005</v>
      </c>
      <c r="I220" s="2">
        <v>996123.52</v>
      </c>
      <c r="J220" s="2">
        <v>995876.99399999995</v>
      </c>
      <c r="L220" s="2">
        <f t="shared" si="56"/>
        <v>996292.04099999997</v>
      </c>
      <c r="M220" s="2">
        <f t="shared" si="57"/>
        <v>996.29204099999993</v>
      </c>
      <c r="N220" s="2">
        <f t="shared" si="58"/>
        <v>16.604867349999999</v>
      </c>
      <c r="P220" s="2">
        <f t="shared" si="59"/>
        <v>3.2181328815814561</v>
      </c>
    </row>
    <row r="221" spans="2:16" x14ac:dyDescent="0.2">
      <c r="B221" s="9">
        <v>4</v>
      </c>
      <c r="D221" s="3"/>
      <c r="F221" s="17">
        <v>465091.97200000001</v>
      </c>
      <c r="G221" s="2">
        <v>465561.326</v>
      </c>
      <c r="H221" s="2">
        <v>465546.52399999998</v>
      </c>
      <c r="I221" s="2">
        <v>465388.451</v>
      </c>
      <c r="J221" s="2">
        <v>465809.75099999999</v>
      </c>
      <c r="L221" s="2">
        <f t="shared" si="56"/>
        <v>465479.60480000003</v>
      </c>
      <c r="M221" s="2">
        <f t="shared" si="57"/>
        <v>465.4796048</v>
      </c>
      <c r="N221" s="2">
        <f t="shared" si="58"/>
        <v>7.7579934133333337</v>
      </c>
      <c r="P221" s="2">
        <f t="shared" si="59"/>
        <v>6.88794985588593</v>
      </c>
    </row>
    <row r="222" spans="2:16" x14ac:dyDescent="0.2">
      <c r="B222" s="9">
        <v>5</v>
      </c>
      <c r="D222" s="3"/>
      <c r="F222" s="17">
        <v>323338.03700000001</v>
      </c>
      <c r="G222" s="2">
        <v>323516.05200000003</v>
      </c>
      <c r="H222" s="2">
        <v>323382.91399999999</v>
      </c>
      <c r="I222" s="2">
        <v>323553.78000000003</v>
      </c>
      <c r="J222" s="2">
        <v>323468.17800000001</v>
      </c>
      <c r="L222" s="2">
        <f t="shared" ref="L222:L233" si="60">SUM((F222+G222+H222+I222+J222)/5)</f>
        <v>323451.79220000003</v>
      </c>
      <c r="M222" s="2">
        <f t="shared" ref="M222:M233" si="61">SUM(L222/1000)</f>
        <v>323.4517922</v>
      </c>
      <c r="N222" s="2">
        <f>SUM(M222/60)</f>
        <v>5.3908632033333337</v>
      </c>
      <c r="P222" s="2">
        <f t="shared" si="59"/>
        <v>9.9124514197080398</v>
      </c>
    </row>
    <row r="223" spans="2:16" x14ac:dyDescent="0.2">
      <c r="B223" s="9">
        <v>6</v>
      </c>
      <c r="D223" s="3"/>
      <c r="F223" s="17">
        <v>265830.65399999998</v>
      </c>
      <c r="G223" s="2">
        <v>265897.02</v>
      </c>
      <c r="H223" s="2">
        <v>265880.18099999998</v>
      </c>
      <c r="I223" s="2">
        <v>265882.25699999998</v>
      </c>
      <c r="J223" s="2">
        <v>265747.71000000002</v>
      </c>
      <c r="L223" s="2">
        <f t="shared" si="60"/>
        <v>265847.56439999997</v>
      </c>
      <c r="M223" s="2">
        <f t="shared" si="61"/>
        <v>265.84756439999995</v>
      </c>
      <c r="N223" s="2">
        <f t="shared" ref="N223:N233" si="62">SUM(M223/60)</f>
        <v>4.4307927399999993</v>
      </c>
      <c r="P223" s="2">
        <f t="shared" si="59"/>
        <v>12.060295470587356</v>
      </c>
    </row>
    <row r="224" spans="2:16" x14ac:dyDescent="0.2">
      <c r="B224" s="9">
        <v>7</v>
      </c>
      <c r="D224" s="3"/>
      <c r="F224" s="17">
        <v>223850.22399999999</v>
      </c>
      <c r="G224" s="2">
        <v>223715.31099999999</v>
      </c>
      <c r="H224" s="2">
        <v>223681.481</v>
      </c>
      <c r="I224" s="2">
        <v>223811.19500000001</v>
      </c>
      <c r="J224" s="2">
        <v>223873.42</v>
      </c>
      <c r="L224" s="2">
        <f t="shared" si="60"/>
        <v>223786.32619999995</v>
      </c>
      <c r="M224" s="2">
        <f t="shared" si="61"/>
        <v>223.78632619999996</v>
      </c>
      <c r="N224" s="2">
        <f t="shared" si="62"/>
        <v>3.7297721033333326</v>
      </c>
      <c r="P224" s="2">
        <f t="shared" si="59"/>
        <v>14.327060241985423</v>
      </c>
    </row>
    <row r="225" spans="2:16" x14ac:dyDescent="0.2">
      <c r="B225" s="9">
        <v>8</v>
      </c>
      <c r="D225" s="3"/>
      <c r="F225" s="17">
        <v>166389.23800000001</v>
      </c>
      <c r="G225" s="2">
        <v>166658.42199999999</v>
      </c>
      <c r="H225" s="2">
        <v>166338.38500000001</v>
      </c>
      <c r="I225" s="2">
        <v>166640.10699999999</v>
      </c>
      <c r="J225" s="2">
        <v>166573.739</v>
      </c>
      <c r="L225" s="2">
        <f t="shared" si="60"/>
        <v>166519.97820000001</v>
      </c>
      <c r="M225" s="2">
        <f t="shared" si="61"/>
        <v>166.51997820000003</v>
      </c>
      <c r="N225" s="2">
        <f t="shared" si="62"/>
        <v>2.7753329700000005</v>
      </c>
      <c r="P225" s="2">
        <f t="shared" si="59"/>
        <v>19.254147228803802</v>
      </c>
    </row>
    <row r="226" spans="2:16" x14ac:dyDescent="0.2">
      <c r="B226" s="9">
        <v>9</v>
      </c>
      <c r="D226" s="3"/>
      <c r="F226" s="17">
        <v>125238.088</v>
      </c>
      <c r="G226" s="2">
        <v>125131.111</v>
      </c>
      <c r="H226" s="2">
        <v>125150.51300000001</v>
      </c>
      <c r="I226" s="2">
        <v>124987.747</v>
      </c>
      <c r="J226" s="2">
        <v>125194.836</v>
      </c>
      <c r="L226" s="2">
        <f t="shared" si="60"/>
        <v>125140.459</v>
      </c>
      <c r="M226" s="2">
        <f t="shared" si="61"/>
        <v>125.14045900000001</v>
      </c>
      <c r="N226" s="2">
        <f t="shared" si="62"/>
        <v>2.0856743166666667</v>
      </c>
      <c r="P226" s="2">
        <f t="shared" si="59"/>
        <v>25.620812025309895</v>
      </c>
    </row>
    <row r="227" spans="2:16" x14ac:dyDescent="0.2">
      <c r="B227" s="9">
        <v>10</v>
      </c>
      <c r="D227" s="3"/>
      <c r="F227" s="17">
        <v>96970.070999999996</v>
      </c>
      <c r="G227" s="2">
        <v>97107.665999999997</v>
      </c>
      <c r="H227" s="2">
        <v>96967.645000000004</v>
      </c>
      <c r="I227" s="2">
        <v>97041.804000000004</v>
      </c>
      <c r="J227" s="2">
        <v>97147.911999999997</v>
      </c>
      <c r="L227" s="2">
        <f t="shared" si="60"/>
        <v>97047.0196</v>
      </c>
      <c r="M227" s="2">
        <f t="shared" si="61"/>
        <v>97.047019599999999</v>
      </c>
      <c r="N227" s="2">
        <f t="shared" si="62"/>
        <v>1.6174503266666667</v>
      </c>
      <c r="P227" s="2">
        <f t="shared" si="59"/>
        <v>33.037595487373423</v>
      </c>
    </row>
    <row r="228" spans="2:16" x14ac:dyDescent="0.2">
      <c r="B228" s="9">
        <v>11</v>
      </c>
      <c r="D228" s="3"/>
      <c r="F228" s="17">
        <v>74831.558000000005</v>
      </c>
      <c r="G228" s="2">
        <v>74766.316000000006</v>
      </c>
      <c r="H228" s="2">
        <v>74822.67</v>
      </c>
      <c r="I228" s="2">
        <v>74855.216</v>
      </c>
      <c r="J228" s="2">
        <v>74829.08</v>
      </c>
      <c r="L228" s="2">
        <f t="shared" si="60"/>
        <v>74820.968000000008</v>
      </c>
      <c r="M228" s="2">
        <f t="shared" si="61"/>
        <v>74.820968000000008</v>
      </c>
      <c r="N228" s="2">
        <f t="shared" si="62"/>
        <v>1.2470161333333334</v>
      </c>
      <c r="P228" s="2">
        <f t="shared" si="59"/>
        <v>42.851626522661398</v>
      </c>
    </row>
    <row r="229" spans="2:16" x14ac:dyDescent="0.2">
      <c r="B229" s="9">
        <v>12</v>
      </c>
      <c r="D229" s="3"/>
      <c r="F229" s="17">
        <v>62036.357000000004</v>
      </c>
      <c r="G229" s="2">
        <v>62000.180999999997</v>
      </c>
      <c r="H229" s="2">
        <v>61999.576999999997</v>
      </c>
      <c r="I229" s="2">
        <v>62048.99</v>
      </c>
      <c r="J229" s="2">
        <v>62009.404000000002</v>
      </c>
      <c r="L229" s="2">
        <f t="shared" si="60"/>
        <v>62018.901799999992</v>
      </c>
      <c r="M229" s="2">
        <f t="shared" si="61"/>
        <v>62.018901799999995</v>
      </c>
      <c r="N229" s="2">
        <f t="shared" si="62"/>
        <v>1.0336483633333333</v>
      </c>
      <c r="P229" s="2">
        <f t="shared" si="59"/>
        <v>51.69714528547167</v>
      </c>
    </row>
    <row r="230" spans="2:16" x14ac:dyDescent="0.2">
      <c r="B230" s="9">
        <v>13</v>
      </c>
      <c r="D230" s="3"/>
      <c r="F230" s="17">
        <v>54482.353000000003</v>
      </c>
      <c r="G230" s="2">
        <v>54461.317000000003</v>
      </c>
      <c r="H230" s="2">
        <v>54468.595000000001</v>
      </c>
      <c r="I230" s="2">
        <v>54496.552000000003</v>
      </c>
      <c r="J230" s="2">
        <v>54538.186999999998</v>
      </c>
      <c r="L230" s="2">
        <f t="shared" si="60"/>
        <v>54489.400800000003</v>
      </c>
      <c r="M230" s="2">
        <f t="shared" si="61"/>
        <v>54.489400800000006</v>
      </c>
      <c r="N230" s="2">
        <f t="shared" si="62"/>
        <v>0.90815668000000005</v>
      </c>
      <c r="P230" s="2">
        <f t="shared" si="59"/>
        <v>58.840804445036213</v>
      </c>
    </row>
    <row r="231" spans="2:16" x14ac:dyDescent="0.2">
      <c r="B231" s="9">
        <v>14</v>
      </c>
      <c r="D231" s="3"/>
      <c r="F231" s="17">
        <v>47121.83</v>
      </c>
      <c r="G231" s="2">
        <v>47175.004000000001</v>
      </c>
      <c r="H231" s="2">
        <v>47085.269</v>
      </c>
      <c r="I231" s="2">
        <v>47129.48</v>
      </c>
      <c r="J231" s="2">
        <v>47150.764999999999</v>
      </c>
      <c r="L231" s="2">
        <f t="shared" si="60"/>
        <v>47132.469599999997</v>
      </c>
      <c r="M231" s="2">
        <f t="shared" si="61"/>
        <v>47.132469599999993</v>
      </c>
      <c r="N231" s="2">
        <f t="shared" si="62"/>
        <v>0.78554115999999985</v>
      </c>
      <c r="P231" s="2">
        <f>SUM($L$218/L231)</f>
        <v>68.025295597920461</v>
      </c>
    </row>
    <row r="232" spans="2:16" x14ac:dyDescent="0.2">
      <c r="B232" s="9">
        <v>15</v>
      </c>
      <c r="D232" s="3"/>
      <c r="F232" s="17">
        <v>41590.536</v>
      </c>
      <c r="G232" s="2">
        <v>41605.927000000003</v>
      </c>
      <c r="H232" s="2">
        <v>41659.042999999998</v>
      </c>
      <c r="I232" s="2">
        <v>41598.936000000002</v>
      </c>
      <c r="J232" s="2">
        <v>41615.195</v>
      </c>
      <c r="L232" s="2">
        <f t="shared" si="60"/>
        <v>41613.9274</v>
      </c>
      <c r="M232" s="2">
        <f t="shared" si="61"/>
        <v>41.613927400000001</v>
      </c>
      <c r="N232" s="2">
        <f t="shared" si="62"/>
        <v>0.69356545666666669</v>
      </c>
      <c r="P232" s="2">
        <f t="shared" si="59"/>
        <v>77.046325043571827</v>
      </c>
    </row>
    <row r="233" spans="2:16" x14ac:dyDescent="0.2">
      <c r="B233" s="9">
        <v>16</v>
      </c>
      <c r="D233" s="3"/>
      <c r="F233" s="17">
        <v>37021.516000000003</v>
      </c>
      <c r="G233" s="2">
        <v>37012.779000000002</v>
      </c>
      <c r="H233" s="2">
        <v>37031.271000000001</v>
      </c>
      <c r="I233" s="2">
        <v>37052.353999999999</v>
      </c>
      <c r="J233" s="2">
        <v>37044.279000000002</v>
      </c>
      <c r="L233" s="2">
        <f t="shared" si="60"/>
        <v>37032.439800000007</v>
      </c>
      <c r="M233" s="2">
        <f t="shared" si="61"/>
        <v>37.032439800000006</v>
      </c>
      <c r="N233" s="2">
        <f t="shared" si="62"/>
        <v>0.61720733000000005</v>
      </c>
      <c r="P233" s="2">
        <f t="shared" si="59"/>
        <v>86.578151321264002</v>
      </c>
    </row>
    <row r="236" spans="2:16" x14ac:dyDescent="0.2">
      <c r="B236" s="5" t="s">
        <v>2</v>
      </c>
      <c r="D236" s="1" t="s">
        <v>157</v>
      </c>
    </row>
    <row r="238" spans="2:16" x14ac:dyDescent="0.2">
      <c r="B238" s="5" t="s">
        <v>3</v>
      </c>
      <c r="D238" t="s">
        <v>158</v>
      </c>
    </row>
    <row r="239" spans="2:16" x14ac:dyDescent="0.2">
      <c r="H239" t="s">
        <v>0</v>
      </c>
    </row>
    <row r="241" spans="2:16" x14ac:dyDescent="0.2">
      <c r="B241" s="4" t="s">
        <v>6</v>
      </c>
      <c r="F241" s="4">
        <v>1</v>
      </c>
      <c r="G241" s="4">
        <v>2</v>
      </c>
      <c r="H241" s="4">
        <v>3</v>
      </c>
      <c r="I241" s="4">
        <v>4</v>
      </c>
      <c r="J241" s="4">
        <v>5</v>
      </c>
      <c r="L241" s="4" t="s">
        <v>1</v>
      </c>
      <c r="M241" s="4" t="s">
        <v>4</v>
      </c>
      <c r="N241" s="4" t="s">
        <v>185</v>
      </c>
      <c r="P241" s="4" t="s">
        <v>210</v>
      </c>
    </row>
    <row r="243" spans="2:16" x14ac:dyDescent="0.2">
      <c r="B243" s="9">
        <v>1</v>
      </c>
      <c r="D243" s="3"/>
      <c r="F243" s="17">
        <v>3433286.608</v>
      </c>
      <c r="G243" s="2">
        <v>3432760.6239999998</v>
      </c>
      <c r="H243" s="2">
        <v>3433750.6910000001</v>
      </c>
      <c r="I243" s="2">
        <v>3437483.9079999998</v>
      </c>
      <c r="J243" s="2">
        <v>3434352.486</v>
      </c>
      <c r="L243" s="2">
        <f t="shared" ref="L243:L246" si="63">SUM((F243+G243+H243+I243+J243)/5)</f>
        <v>3434326.8634000001</v>
      </c>
      <c r="M243" s="2">
        <f t="shared" ref="M243:M246" si="64">SUM(L243/1000)</f>
        <v>3434.3268634000001</v>
      </c>
      <c r="N243" s="2">
        <f t="shared" ref="N243:N246" si="65">SUM(M243/60)</f>
        <v>57.238781056666667</v>
      </c>
      <c r="P243" s="2">
        <f>SUM($L$243/L243)</f>
        <v>1</v>
      </c>
    </row>
    <row r="244" spans="2:16" x14ac:dyDescent="0.2">
      <c r="B244" s="9">
        <v>2</v>
      </c>
      <c r="D244" s="3"/>
      <c r="F244" s="17">
        <v>1531764.44</v>
      </c>
      <c r="G244" s="2">
        <v>1531757.9280000001</v>
      </c>
      <c r="H244" s="2">
        <v>1531860.0390000001</v>
      </c>
      <c r="I244" s="2">
        <v>1532878.666</v>
      </c>
      <c r="J244" s="2">
        <v>1532357.1129999999</v>
      </c>
      <c r="L244" s="2">
        <f t="shared" si="63"/>
        <v>1532123.6372</v>
      </c>
      <c r="M244" s="2">
        <f t="shared" si="64"/>
        <v>1532.1236372000001</v>
      </c>
      <c r="N244" s="2">
        <f t="shared" si="65"/>
        <v>25.535393953333333</v>
      </c>
      <c r="P244" s="2">
        <f t="shared" ref="P244:P258" si="66">SUM($L$243/L244)</f>
        <v>2.2415468177727034</v>
      </c>
    </row>
    <row r="245" spans="2:16" x14ac:dyDescent="0.2">
      <c r="B245" s="9">
        <v>3</v>
      </c>
      <c r="D245" s="3"/>
      <c r="F245" s="17">
        <v>1047453.681</v>
      </c>
      <c r="G245" s="2">
        <v>1046618.019</v>
      </c>
      <c r="H245" s="2">
        <v>1047254.818</v>
      </c>
      <c r="I245" s="2">
        <v>1047012.317</v>
      </c>
      <c r="J245" s="2">
        <v>1046971.1139999999</v>
      </c>
      <c r="L245" s="2">
        <f t="shared" si="63"/>
        <v>1047061.9898</v>
      </c>
      <c r="M245" s="2">
        <f t="shared" si="64"/>
        <v>1047.0619898</v>
      </c>
      <c r="N245" s="2">
        <f t="shared" si="65"/>
        <v>17.451033163333332</v>
      </c>
      <c r="P245" s="2">
        <f t="shared" si="66"/>
        <v>3.2799651757542962</v>
      </c>
    </row>
    <row r="246" spans="2:16" x14ac:dyDescent="0.2">
      <c r="B246" s="9">
        <v>4</v>
      </c>
      <c r="D246" s="3"/>
      <c r="F246" s="17">
        <v>638075.223</v>
      </c>
      <c r="G246" s="2">
        <v>638974.59</v>
      </c>
      <c r="H246" s="2">
        <v>638669.27300000004</v>
      </c>
      <c r="I246" s="2">
        <v>639004.98600000003</v>
      </c>
      <c r="J246" s="2">
        <v>638515.96499999997</v>
      </c>
      <c r="L246" s="2">
        <f t="shared" si="63"/>
        <v>638648.0074</v>
      </c>
      <c r="M246" s="2">
        <f t="shared" si="64"/>
        <v>638.64800739999998</v>
      </c>
      <c r="N246" s="2">
        <f t="shared" si="65"/>
        <v>10.644133456666667</v>
      </c>
      <c r="P246" s="2">
        <f t="shared" si="66"/>
        <v>5.3774956213853837</v>
      </c>
    </row>
    <row r="247" spans="2:16" x14ac:dyDescent="0.2">
      <c r="B247" s="9">
        <v>5</v>
      </c>
      <c r="D247" s="3"/>
      <c r="F247" s="17">
        <v>314393.42099999997</v>
      </c>
      <c r="G247" s="2">
        <v>314317.83399999997</v>
      </c>
      <c r="H247" s="2">
        <v>314286.01400000002</v>
      </c>
      <c r="I247" s="2">
        <v>314434.98599999998</v>
      </c>
      <c r="J247" s="2">
        <v>314136.62699999998</v>
      </c>
      <c r="L247" s="2">
        <f t="shared" ref="L247:L258" si="67">SUM((F247+G247+H247+I247+J247)/5)</f>
        <v>314313.77639999997</v>
      </c>
      <c r="M247" s="2">
        <f t="shared" ref="M247:M258" si="68">SUM(L247/1000)</f>
        <v>314.31377639999999</v>
      </c>
      <c r="N247" s="2">
        <f>SUM(M247/60)</f>
        <v>5.2385629399999996</v>
      </c>
      <c r="P247" s="2">
        <f t="shared" si="66"/>
        <v>10.926428051405004</v>
      </c>
    </row>
    <row r="248" spans="2:16" x14ac:dyDescent="0.2">
      <c r="B248" s="9">
        <v>6</v>
      </c>
      <c r="D248" s="3"/>
      <c r="F248" s="17">
        <v>242563.679</v>
      </c>
      <c r="G248" s="2">
        <v>242598.136</v>
      </c>
      <c r="H248" s="2">
        <v>242630.56599999999</v>
      </c>
      <c r="I248" s="2">
        <v>242700.00099999999</v>
      </c>
      <c r="J248" s="2">
        <v>242673.54300000001</v>
      </c>
      <c r="L248" s="2">
        <f t="shared" si="67"/>
        <v>242633.185</v>
      </c>
      <c r="M248" s="2">
        <f t="shared" si="68"/>
        <v>242.633185</v>
      </c>
      <c r="N248" s="2">
        <f t="shared" ref="N248:N258" si="69">SUM(M248/60)</f>
        <v>4.043886416666667</v>
      </c>
      <c r="P248" s="2">
        <f t="shared" si="66"/>
        <v>14.154398803279939</v>
      </c>
    </row>
    <row r="249" spans="2:16" x14ac:dyDescent="0.2">
      <c r="B249" s="9">
        <v>7</v>
      </c>
      <c r="D249" s="3"/>
      <c r="F249" s="17">
        <v>210727.35699999999</v>
      </c>
      <c r="G249" s="2">
        <v>210809.913</v>
      </c>
      <c r="H249" s="2">
        <v>210824.277</v>
      </c>
      <c r="I249" s="2">
        <v>210613.255</v>
      </c>
      <c r="J249" s="2">
        <v>210695.80600000001</v>
      </c>
      <c r="L249" s="2">
        <f t="shared" si="67"/>
        <v>210734.12160000001</v>
      </c>
      <c r="M249" s="2">
        <f t="shared" si="68"/>
        <v>210.73412160000001</v>
      </c>
      <c r="N249" s="2">
        <f t="shared" si="69"/>
        <v>3.51223536</v>
      </c>
      <c r="P249" s="2">
        <f t="shared" si="66"/>
        <v>16.296966230835586</v>
      </c>
    </row>
    <row r="250" spans="2:16" x14ac:dyDescent="0.2">
      <c r="B250" s="9">
        <v>8</v>
      </c>
      <c r="D250" s="3"/>
      <c r="F250" s="17">
        <v>182021.818</v>
      </c>
      <c r="G250" s="2">
        <v>181940.837</v>
      </c>
      <c r="H250" s="2">
        <v>182098.62700000001</v>
      </c>
      <c r="I250" s="2">
        <v>182060.609</v>
      </c>
      <c r="J250" s="2">
        <v>182077.92600000001</v>
      </c>
      <c r="L250" s="2">
        <f t="shared" si="67"/>
        <v>182039.96340000001</v>
      </c>
      <c r="M250" s="2">
        <f t="shared" si="68"/>
        <v>182.0399634</v>
      </c>
      <c r="N250" s="2">
        <f t="shared" si="69"/>
        <v>3.03399939</v>
      </c>
      <c r="P250" s="2">
        <f t="shared" si="66"/>
        <v>18.865785288330816</v>
      </c>
    </row>
    <row r="251" spans="2:16" x14ac:dyDescent="0.2">
      <c r="B251" s="9">
        <v>9</v>
      </c>
      <c r="D251" s="3"/>
      <c r="F251" s="17">
        <v>151139.701</v>
      </c>
      <c r="G251" s="2">
        <v>151149.68799999999</v>
      </c>
      <c r="H251" s="2">
        <v>151155.902</v>
      </c>
      <c r="I251" s="2">
        <v>151132.829</v>
      </c>
      <c r="J251" s="2">
        <v>151094.93400000001</v>
      </c>
      <c r="L251" s="2">
        <f t="shared" si="67"/>
        <v>151134.61079999999</v>
      </c>
      <c r="M251" s="2">
        <f t="shared" si="68"/>
        <v>151.13461079999999</v>
      </c>
      <c r="N251" s="2">
        <f t="shared" si="69"/>
        <v>2.5189101799999998</v>
      </c>
      <c r="P251" s="2">
        <f t="shared" si="66"/>
        <v>22.723629254881438</v>
      </c>
    </row>
    <row r="252" spans="2:16" x14ac:dyDescent="0.2">
      <c r="B252" s="9">
        <v>10</v>
      </c>
      <c r="D252" s="3"/>
      <c r="F252" s="17">
        <v>128447.473</v>
      </c>
      <c r="G252" s="2">
        <v>128476.664</v>
      </c>
      <c r="H252" s="2">
        <v>128444.368</v>
      </c>
      <c r="I252" s="2">
        <v>128559.91</v>
      </c>
      <c r="J252" s="2">
        <v>128487.905</v>
      </c>
      <c r="L252" s="2">
        <f t="shared" si="67"/>
        <v>128483.26400000001</v>
      </c>
      <c r="M252" s="2">
        <f t="shared" si="68"/>
        <v>128.48326400000002</v>
      </c>
      <c r="N252" s="2">
        <f t="shared" si="69"/>
        <v>2.1413877333333335</v>
      </c>
      <c r="P252" s="2">
        <f t="shared" si="66"/>
        <v>26.729760409884978</v>
      </c>
    </row>
    <row r="253" spans="2:16" x14ac:dyDescent="0.2">
      <c r="B253" s="9">
        <v>11</v>
      </c>
      <c r="D253" s="3"/>
      <c r="F253" s="17">
        <v>105128.037</v>
      </c>
      <c r="G253" s="2">
        <v>105155.166</v>
      </c>
      <c r="H253" s="2">
        <v>105182.98299999999</v>
      </c>
      <c r="I253" s="2">
        <v>105277.986</v>
      </c>
      <c r="J253" s="2">
        <v>105193.765</v>
      </c>
      <c r="L253" s="2">
        <f t="shared" si="67"/>
        <v>105187.5874</v>
      </c>
      <c r="M253" s="2">
        <f t="shared" si="68"/>
        <v>105.1875874</v>
      </c>
      <c r="N253" s="2">
        <f t="shared" si="69"/>
        <v>1.7531264566666667</v>
      </c>
      <c r="P253" s="2">
        <f t="shared" si="66"/>
        <v>32.649544953818385</v>
      </c>
    </row>
    <row r="254" spans="2:16" x14ac:dyDescent="0.2">
      <c r="B254" s="9">
        <v>12</v>
      </c>
      <c r="D254" s="3"/>
      <c r="F254" s="17">
        <v>87949.786999999997</v>
      </c>
      <c r="G254" s="2">
        <v>88096.186000000002</v>
      </c>
      <c r="H254" s="2">
        <v>87986.096999999994</v>
      </c>
      <c r="I254" s="2">
        <v>88006.794999999998</v>
      </c>
      <c r="J254" s="2">
        <v>88020.460999999996</v>
      </c>
      <c r="L254" s="2">
        <f t="shared" si="67"/>
        <v>88011.8652</v>
      </c>
      <c r="M254" s="2">
        <f t="shared" si="68"/>
        <v>88.011865200000003</v>
      </c>
      <c r="N254" s="2">
        <f t="shared" si="69"/>
        <v>1.4668644200000001</v>
      </c>
      <c r="P254" s="2">
        <f t="shared" si="66"/>
        <v>39.021180332853575</v>
      </c>
    </row>
    <row r="255" spans="2:16" x14ac:dyDescent="0.2">
      <c r="B255" s="9">
        <v>13</v>
      </c>
      <c r="D255" s="3"/>
      <c r="F255" s="17">
        <v>75264.087</v>
      </c>
      <c r="G255" s="2">
        <v>75289.044999999998</v>
      </c>
      <c r="H255" s="2">
        <v>75165.331999999995</v>
      </c>
      <c r="I255" s="2">
        <v>75257.883000000002</v>
      </c>
      <c r="J255" s="2">
        <v>75209.485000000001</v>
      </c>
      <c r="L255" s="2">
        <f t="shared" si="67"/>
        <v>75237.166399999987</v>
      </c>
      <c r="M255" s="2">
        <f t="shared" si="68"/>
        <v>75.237166399999992</v>
      </c>
      <c r="N255" s="2">
        <f t="shared" si="69"/>
        <v>1.2539527733333331</v>
      </c>
      <c r="P255" s="2">
        <f t="shared" si="66"/>
        <v>45.646680061571281</v>
      </c>
    </row>
    <row r="256" spans="2:16" x14ac:dyDescent="0.2">
      <c r="B256" s="9">
        <v>14</v>
      </c>
      <c r="D256" s="3"/>
      <c r="F256" s="17">
        <v>64327.353000000003</v>
      </c>
      <c r="G256" s="2">
        <v>64336.561000000002</v>
      </c>
      <c r="H256" s="2">
        <v>64397.59</v>
      </c>
      <c r="I256" s="2">
        <v>64388.017</v>
      </c>
      <c r="J256" s="2">
        <v>64360.817999999999</v>
      </c>
      <c r="L256" s="2">
        <f t="shared" si="67"/>
        <v>64362.067800000004</v>
      </c>
      <c r="M256" s="2">
        <f t="shared" si="68"/>
        <v>64.362067800000005</v>
      </c>
      <c r="N256" s="2">
        <f t="shared" si="69"/>
        <v>1.07270113</v>
      </c>
      <c r="P256" s="2">
        <f>SUM($L$243/L256)</f>
        <v>53.359486119555655</v>
      </c>
    </row>
    <row r="257" spans="2:16" x14ac:dyDescent="0.2">
      <c r="B257" s="9">
        <v>15</v>
      </c>
      <c r="D257" s="3"/>
      <c r="F257" s="17">
        <v>53240.726999999999</v>
      </c>
      <c r="G257" s="2">
        <v>53247.754000000001</v>
      </c>
      <c r="H257" s="2">
        <v>53272.034</v>
      </c>
      <c r="I257" s="2">
        <v>53239.108</v>
      </c>
      <c r="J257" s="2">
        <v>53253.696000000004</v>
      </c>
      <c r="L257" s="2">
        <f t="shared" si="67"/>
        <v>53250.663800000002</v>
      </c>
      <c r="M257" s="2">
        <f t="shared" si="68"/>
        <v>53.250663800000005</v>
      </c>
      <c r="N257" s="2">
        <f t="shared" si="69"/>
        <v>0.88751106333333341</v>
      </c>
      <c r="P257" s="2">
        <f t="shared" si="66"/>
        <v>64.493597230988883</v>
      </c>
    </row>
    <row r="258" spans="2:16" x14ac:dyDescent="0.2">
      <c r="B258" s="9">
        <v>16</v>
      </c>
      <c r="D258" s="3"/>
      <c r="F258" s="17">
        <v>45417.875</v>
      </c>
      <c r="G258" s="2">
        <v>45423.762000000002</v>
      </c>
      <c r="H258" s="2">
        <v>45412.580999999998</v>
      </c>
      <c r="I258" s="2">
        <v>45434.392</v>
      </c>
      <c r="J258" s="2">
        <v>45374.993000000002</v>
      </c>
      <c r="L258" s="2">
        <f t="shared" si="67"/>
        <v>45412.720600000001</v>
      </c>
      <c r="M258" s="2">
        <f t="shared" si="68"/>
        <v>45.4127206</v>
      </c>
      <c r="N258" s="2">
        <f t="shared" si="69"/>
        <v>0.75687867666666664</v>
      </c>
      <c r="P258" s="2">
        <f t="shared" si="66"/>
        <v>75.624776891257213</v>
      </c>
    </row>
    <row r="261" spans="2:16" x14ac:dyDescent="0.2">
      <c r="B261" s="5" t="s">
        <v>2</v>
      </c>
      <c r="D261" s="1" t="s">
        <v>159</v>
      </c>
    </row>
    <row r="263" spans="2:16" x14ac:dyDescent="0.2">
      <c r="B263" s="5" t="s">
        <v>3</v>
      </c>
      <c r="D263" t="s">
        <v>160</v>
      </c>
    </row>
    <row r="264" spans="2:16" x14ac:dyDescent="0.2">
      <c r="H264" t="s">
        <v>0</v>
      </c>
    </row>
    <row r="266" spans="2:16" x14ac:dyDescent="0.2">
      <c r="B266" s="4" t="s">
        <v>6</v>
      </c>
      <c r="F266" s="4">
        <v>1</v>
      </c>
      <c r="G266" s="4">
        <v>2</v>
      </c>
      <c r="H266" s="4">
        <v>3</v>
      </c>
      <c r="I266" s="4">
        <v>4</v>
      </c>
      <c r="J266" s="4">
        <v>5</v>
      </c>
      <c r="L266" s="4" t="s">
        <v>1</v>
      </c>
      <c r="M266" s="4" t="s">
        <v>4</v>
      </c>
      <c r="N266" s="4" t="s">
        <v>185</v>
      </c>
      <c r="P266" s="4" t="s">
        <v>210</v>
      </c>
    </row>
    <row r="268" spans="2:16" x14ac:dyDescent="0.2">
      <c r="B268" s="9">
        <v>1</v>
      </c>
      <c r="D268" s="3"/>
      <c r="F268" s="17">
        <v>5066832.6030000001</v>
      </c>
      <c r="G268" s="2">
        <v>5069219.8760000002</v>
      </c>
      <c r="H268" s="2">
        <v>5082949.3059999999</v>
      </c>
      <c r="I268" s="2">
        <v>5066451.8279999997</v>
      </c>
      <c r="J268" s="2">
        <v>5088609.0020000003</v>
      </c>
      <c r="L268" s="2">
        <f t="shared" ref="L268:L271" si="70">SUM((F268+G268+H268+I268+J268)/5)</f>
        <v>5074812.523</v>
      </c>
      <c r="M268" s="2">
        <f t="shared" ref="M268:M271" si="71">SUM(L268/1000)</f>
        <v>5074.8125229999996</v>
      </c>
      <c r="N268" s="2">
        <f t="shared" ref="N268:N271" si="72">SUM(M268/60)</f>
        <v>84.580208716666661</v>
      </c>
      <c r="P268" s="2">
        <f>SUM($L$268/L268)</f>
        <v>1</v>
      </c>
    </row>
    <row r="269" spans="2:16" x14ac:dyDescent="0.2">
      <c r="B269" s="9">
        <v>2</v>
      </c>
      <c r="D269" s="3"/>
      <c r="F269" s="17">
        <v>1736071.977</v>
      </c>
      <c r="G269" s="2">
        <v>1736120.2509999999</v>
      </c>
      <c r="H269" s="2">
        <v>1736346.743</v>
      </c>
      <c r="I269" s="2">
        <v>1736102.1839999999</v>
      </c>
      <c r="J269" s="2">
        <v>1737038.2790000001</v>
      </c>
      <c r="L269" s="2">
        <f t="shared" si="70"/>
        <v>1736335.8868</v>
      </c>
      <c r="M269" s="2">
        <f t="shared" si="71"/>
        <v>1736.3358868</v>
      </c>
      <c r="N269" s="2">
        <f t="shared" si="72"/>
        <v>28.938931446666668</v>
      </c>
      <c r="P269" s="2">
        <f t="shared" ref="P269:P283" si="73">SUM($L$268/L269)</f>
        <v>2.922713607188459</v>
      </c>
    </row>
    <row r="270" spans="2:16" x14ac:dyDescent="0.2">
      <c r="B270" s="9">
        <v>3</v>
      </c>
      <c r="D270" s="3"/>
      <c r="F270" s="17">
        <v>1218116.142</v>
      </c>
      <c r="G270" s="2">
        <v>1218816.1170000001</v>
      </c>
      <c r="H270" s="2">
        <v>1217740.7919999999</v>
      </c>
      <c r="I270" s="2">
        <v>1218848.257</v>
      </c>
      <c r="J270" s="2">
        <v>1217373.9990000001</v>
      </c>
      <c r="L270" s="2">
        <f t="shared" si="70"/>
        <v>1218179.0614</v>
      </c>
      <c r="M270" s="2">
        <f t="shared" si="71"/>
        <v>1218.1790613999999</v>
      </c>
      <c r="N270" s="2">
        <f t="shared" si="72"/>
        <v>20.302984356666666</v>
      </c>
      <c r="P270" s="2">
        <f t="shared" si="73"/>
        <v>4.1659003046462972</v>
      </c>
    </row>
    <row r="271" spans="2:16" x14ac:dyDescent="0.2">
      <c r="B271" s="9">
        <v>4</v>
      </c>
      <c r="D271" s="3"/>
      <c r="F271" s="17">
        <v>842451.68400000001</v>
      </c>
      <c r="G271" s="2">
        <v>842027.99800000002</v>
      </c>
      <c r="H271" s="2">
        <v>841922.61800000002</v>
      </c>
      <c r="I271" s="2">
        <v>842380.37399999995</v>
      </c>
      <c r="J271" s="2">
        <v>842264.21100000001</v>
      </c>
      <c r="L271" s="2">
        <f t="shared" si="70"/>
        <v>842209.37699999998</v>
      </c>
      <c r="M271" s="2">
        <f t="shared" si="71"/>
        <v>842.20937700000002</v>
      </c>
      <c r="N271" s="2">
        <f t="shared" si="72"/>
        <v>14.036822949999999</v>
      </c>
      <c r="P271" s="2">
        <f t="shared" si="73"/>
        <v>6.0255948955077949</v>
      </c>
    </row>
    <row r="272" spans="2:16" x14ac:dyDescent="0.2">
      <c r="B272" s="9">
        <v>5</v>
      </c>
      <c r="D272" s="3"/>
      <c r="F272" s="17">
        <v>495397.01799999998</v>
      </c>
      <c r="G272" s="2">
        <v>495879.815</v>
      </c>
      <c r="H272" s="2">
        <v>495783.82699999999</v>
      </c>
      <c r="I272" s="2">
        <v>495596.348</v>
      </c>
      <c r="J272" s="2">
        <v>495591.125</v>
      </c>
      <c r="L272" s="2">
        <f t="shared" ref="L272:L283" si="74">SUM((F272+G272+H272+I272+J272)/5)</f>
        <v>495649.62659999996</v>
      </c>
      <c r="M272" s="2">
        <f t="shared" ref="M272:M283" si="75">SUM(L272/1000)</f>
        <v>495.64962659999998</v>
      </c>
      <c r="N272" s="2">
        <f>SUM(M272/60)</f>
        <v>8.2608271099999993</v>
      </c>
      <c r="P272" s="2">
        <f t="shared" si="73"/>
        <v>10.23870946461034</v>
      </c>
    </row>
    <row r="273" spans="2:16" x14ac:dyDescent="0.2">
      <c r="B273" s="9">
        <v>6</v>
      </c>
      <c r="D273" s="3"/>
      <c r="F273" s="17">
        <v>295320.99200000003</v>
      </c>
      <c r="G273" s="2">
        <v>295178.31699999998</v>
      </c>
      <c r="H273" s="2">
        <v>295244.83799999999</v>
      </c>
      <c r="I273" s="2">
        <v>295092.06199999998</v>
      </c>
      <c r="J273" s="2">
        <v>295180.89500000002</v>
      </c>
      <c r="L273" s="2">
        <f t="shared" si="74"/>
        <v>295203.42080000002</v>
      </c>
      <c r="M273" s="2">
        <f t="shared" si="75"/>
        <v>295.2034208</v>
      </c>
      <c r="N273" s="2">
        <f t="shared" ref="N273:N283" si="76">SUM(M273/60)</f>
        <v>4.9200570133333335</v>
      </c>
      <c r="P273" s="2">
        <f t="shared" si="73"/>
        <v>17.190900123200738</v>
      </c>
    </row>
    <row r="274" spans="2:16" x14ac:dyDescent="0.2">
      <c r="B274" s="9">
        <v>7</v>
      </c>
      <c r="D274" s="3"/>
      <c r="F274" s="17">
        <v>255625.823</v>
      </c>
      <c r="G274" s="2">
        <v>255898.304</v>
      </c>
      <c r="H274" s="2">
        <v>255635.39600000001</v>
      </c>
      <c r="I274" s="2">
        <v>255754.21100000001</v>
      </c>
      <c r="J274" s="2">
        <v>255683.23</v>
      </c>
      <c r="L274" s="2">
        <f t="shared" si="74"/>
        <v>255719.39280000003</v>
      </c>
      <c r="M274" s="2">
        <f t="shared" si="75"/>
        <v>255.71939280000004</v>
      </c>
      <c r="N274" s="2">
        <f t="shared" si="76"/>
        <v>4.2619898800000007</v>
      </c>
      <c r="P274" s="2">
        <f t="shared" si="73"/>
        <v>19.845239218791072</v>
      </c>
    </row>
    <row r="275" spans="2:16" x14ac:dyDescent="0.2">
      <c r="B275" s="9">
        <v>8</v>
      </c>
      <c r="D275" s="3"/>
      <c r="F275" s="17">
        <v>217659.796</v>
      </c>
      <c r="G275" s="2">
        <v>217741.274</v>
      </c>
      <c r="H275" s="2">
        <v>217695.508</v>
      </c>
      <c r="I275" s="2">
        <v>217759.09099999999</v>
      </c>
      <c r="J275" s="2">
        <v>217645.014</v>
      </c>
      <c r="L275" s="2">
        <f t="shared" si="74"/>
        <v>217700.1366</v>
      </c>
      <c r="M275" s="2">
        <f t="shared" si="75"/>
        <v>217.70013660000001</v>
      </c>
      <c r="N275" s="2">
        <f t="shared" si="76"/>
        <v>3.6283356100000002</v>
      </c>
      <c r="P275" s="2">
        <f t="shared" si="73"/>
        <v>23.311021307829535</v>
      </c>
    </row>
    <row r="276" spans="2:16" x14ac:dyDescent="0.2">
      <c r="B276" s="9">
        <v>9</v>
      </c>
      <c r="D276" s="3"/>
      <c r="F276" s="17">
        <v>189369.26</v>
      </c>
      <c r="G276" s="2">
        <v>189274.87100000001</v>
      </c>
      <c r="H276" s="2">
        <v>189392.601</v>
      </c>
      <c r="I276" s="2">
        <v>189440.78899999999</v>
      </c>
      <c r="J276" s="2">
        <v>189344.851</v>
      </c>
      <c r="L276" s="2">
        <f t="shared" si="74"/>
        <v>189364.47440000001</v>
      </c>
      <c r="M276" s="2">
        <f t="shared" si="75"/>
        <v>189.36447440000001</v>
      </c>
      <c r="N276" s="2">
        <f t="shared" si="76"/>
        <v>3.1560745733333335</v>
      </c>
      <c r="P276" s="2">
        <f>SUM($L$268/L276)</f>
        <v>26.799179408278704</v>
      </c>
    </row>
    <row r="277" spans="2:16" x14ac:dyDescent="0.2">
      <c r="B277" s="9">
        <v>10</v>
      </c>
      <c r="D277" s="3"/>
      <c r="F277" s="17">
        <v>153570.64199999999</v>
      </c>
      <c r="G277" s="2">
        <v>153603.48199999999</v>
      </c>
      <c r="H277" s="2">
        <v>153656.77900000001</v>
      </c>
      <c r="I277" s="2">
        <v>153710.50200000001</v>
      </c>
      <c r="J277" s="2">
        <v>153700.77600000001</v>
      </c>
      <c r="L277" s="2">
        <f t="shared" si="74"/>
        <v>153648.43619999997</v>
      </c>
      <c r="M277" s="2">
        <f t="shared" si="75"/>
        <v>153.64843619999996</v>
      </c>
      <c r="N277" s="2">
        <f t="shared" si="76"/>
        <v>2.5608072699999993</v>
      </c>
      <c r="P277" s="2">
        <f t="shared" si="73"/>
        <v>33.028728755782815</v>
      </c>
    </row>
    <row r="278" spans="2:16" x14ac:dyDescent="0.2">
      <c r="B278" s="9">
        <v>11</v>
      </c>
      <c r="D278" s="3"/>
      <c r="F278" s="17">
        <v>121732.14200000001</v>
      </c>
      <c r="G278" s="2">
        <v>121777.412</v>
      </c>
      <c r="H278" s="2">
        <v>121770.12699999999</v>
      </c>
      <c r="I278" s="2">
        <v>121694.967</v>
      </c>
      <c r="J278" s="2">
        <v>121770.5</v>
      </c>
      <c r="L278" s="2">
        <f t="shared" si="74"/>
        <v>121749.02960000001</v>
      </c>
      <c r="M278" s="2">
        <f t="shared" si="75"/>
        <v>121.74902960000001</v>
      </c>
      <c r="N278" s="2">
        <f t="shared" si="76"/>
        <v>2.0291504933333337</v>
      </c>
      <c r="P278" s="2">
        <f t="shared" si="73"/>
        <v>41.682570609991949</v>
      </c>
    </row>
    <row r="279" spans="2:16" x14ac:dyDescent="0.2">
      <c r="B279" s="9">
        <v>12</v>
      </c>
      <c r="D279" s="3"/>
      <c r="F279" s="17">
        <v>103297.63800000001</v>
      </c>
      <c r="G279" s="2">
        <v>103315.548</v>
      </c>
      <c r="H279" s="2">
        <v>103342.79700000001</v>
      </c>
      <c r="I279" s="2">
        <v>103333.33199999999</v>
      </c>
      <c r="J279" s="2">
        <v>103275.946</v>
      </c>
      <c r="L279" s="2">
        <f t="shared" si="74"/>
        <v>103313.05220000001</v>
      </c>
      <c r="M279" s="2">
        <f t="shared" si="75"/>
        <v>103.3130522</v>
      </c>
      <c r="N279" s="2">
        <f t="shared" si="76"/>
        <v>1.7218842033333333</v>
      </c>
      <c r="P279" s="2">
        <f t="shared" si="73"/>
        <v>49.120729810361752</v>
      </c>
    </row>
    <row r="280" spans="2:16" x14ac:dyDescent="0.2">
      <c r="B280" s="9">
        <v>13</v>
      </c>
      <c r="D280" s="3"/>
      <c r="F280" s="17">
        <v>87136.44</v>
      </c>
      <c r="G280" s="2">
        <v>87182.442999999999</v>
      </c>
      <c r="H280" s="2">
        <v>87147.168999999994</v>
      </c>
      <c r="I280" s="2">
        <v>87250.269</v>
      </c>
      <c r="J280" s="2">
        <v>87206.319000000003</v>
      </c>
      <c r="L280" s="2">
        <f t="shared" si="74"/>
        <v>87184.528000000006</v>
      </c>
      <c r="M280" s="2">
        <f t="shared" si="75"/>
        <v>87.184528</v>
      </c>
      <c r="N280" s="2">
        <f t="shared" si="76"/>
        <v>1.4530754666666668</v>
      </c>
      <c r="P280" s="2">
        <f t="shared" si="73"/>
        <v>58.207719183844176</v>
      </c>
    </row>
    <row r="281" spans="2:16" x14ac:dyDescent="0.2">
      <c r="B281" s="9">
        <v>14</v>
      </c>
      <c r="D281" s="3"/>
      <c r="F281" s="17">
        <v>72894.657999999996</v>
      </c>
      <c r="G281" s="2">
        <v>72817.739000000001</v>
      </c>
      <c r="H281" s="2">
        <v>72774.823000000004</v>
      </c>
      <c r="I281" s="2">
        <v>72785.777000000002</v>
      </c>
      <c r="J281" s="2">
        <v>72847.418999999994</v>
      </c>
      <c r="L281" s="2">
        <f t="shared" si="74"/>
        <v>72824.083199999994</v>
      </c>
      <c r="M281" s="2">
        <f t="shared" si="75"/>
        <v>72.82408319999999</v>
      </c>
      <c r="N281" s="2">
        <f t="shared" si="76"/>
        <v>1.2137347199999999</v>
      </c>
      <c r="P281" s="2">
        <f t="shared" si="73"/>
        <v>69.685910209989444</v>
      </c>
    </row>
    <row r="282" spans="2:16" x14ac:dyDescent="0.2">
      <c r="B282" s="9">
        <v>15</v>
      </c>
      <c r="D282" s="3"/>
      <c r="F282" s="17">
        <v>62755.851999999999</v>
      </c>
      <c r="G282" s="2">
        <v>62703.618999999999</v>
      </c>
      <c r="H282" s="2">
        <v>62777.849000000002</v>
      </c>
      <c r="I282" s="2">
        <v>62744.326999999997</v>
      </c>
      <c r="J282" s="2">
        <v>62690.45</v>
      </c>
      <c r="L282" s="2">
        <f t="shared" si="74"/>
        <v>62734.419399999999</v>
      </c>
      <c r="M282" s="2">
        <f t="shared" si="75"/>
        <v>62.7344194</v>
      </c>
      <c r="N282" s="2">
        <f t="shared" si="76"/>
        <v>1.0455736566666667</v>
      </c>
      <c r="P282" s="2">
        <f t="shared" si="73"/>
        <v>80.893591931449365</v>
      </c>
    </row>
    <row r="283" spans="2:16" x14ac:dyDescent="0.2">
      <c r="B283" s="9">
        <v>16</v>
      </c>
      <c r="D283" s="3"/>
      <c r="F283" s="17">
        <v>51000.19</v>
      </c>
      <c r="G283" s="2">
        <v>50882.847999999998</v>
      </c>
      <c r="H283" s="2">
        <v>50882.680999999997</v>
      </c>
      <c r="I283" s="2">
        <v>50903.584000000003</v>
      </c>
      <c r="J283" s="2">
        <v>50944.589</v>
      </c>
      <c r="L283" s="2">
        <f t="shared" si="74"/>
        <v>50922.778399999996</v>
      </c>
      <c r="M283" s="2">
        <f t="shared" si="75"/>
        <v>50.922778399999999</v>
      </c>
      <c r="N283" s="2">
        <f t="shared" si="76"/>
        <v>0.84871297333333329</v>
      </c>
      <c r="P283" s="2">
        <f t="shared" si="73"/>
        <v>99.65702348636971</v>
      </c>
    </row>
    <row r="284" spans="2:16" x14ac:dyDescent="0.2">
      <c r="F284" s="7"/>
      <c r="G284" s="2"/>
      <c r="H284" s="2"/>
      <c r="I284" s="2"/>
      <c r="J284" s="2"/>
      <c r="L284" s="2"/>
      <c r="M284" s="2"/>
    </row>
    <row r="285" spans="2:16" x14ac:dyDescent="0.2">
      <c r="F285" s="7"/>
      <c r="G285" s="2"/>
      <c r="H285" s="2"/>
      <c r="I285" s="2"/>
      <c r="J285" s="2"/>
      <c r="L285" s="2"/>
      <c r="M285" s="2"/>
    </row>
    <row r="286" spans="2:16" x14ac:dyDescent="0.2">
      <c r="F286" s="7"/>
      <c r="G286" s="2"/>
      <c r="H286" s="2"/>
      <c r="I286" s="2"/>
      <c r="J286" s="2"/>
      <c r="L286" s="2"/>
      <c r="M286" s="2"/>
    </row>
    <row r="287" spans="2:16" x14ac:dyDescent="0.2">
      <c r="F287" s="7"/>
      <c r="G287" s="2"/>
      <c r="H287" s="2"/>
      <c r="I287" s="2"/>
      <c r="J287" s="2"/>
      <c r="L287" s="2"/>
      <c r="M287" s="2"/>
    </row>
    <row r="288" spans="2:16" x14ac:dyDescent="0.2">
      <c r="F288" s="7"/>
      <c r="G288" s="2"/>
      <c r="H288" s="2"/>
      <c r="I288" s="2"/>
      <c r="J288" s="2"/>
      <c r="L288" s="2"/>
      <c r="M288" s="2"/>
    </row>
    <row r="289" spans="2:16" x14ac:dyDescent="0.2">
      <c r="F289" s="7"/>
      <c r="G289" s="2"/>
      <c r="H289" s="2"/>
      <c r="I289" s="2"/>
      <c r="J289" s="2"/>
      <c r="L289" s="2"/>
      <c r="M289" s="2"/>
    </row>
    <row r="290" spans="2:16" x14ac:dyDescent="0.2">
      <c r="F290" s="7"/>
      <c r="G290" s="2"/>
      <c r="H290" s="2"/>
      <c r="I290" s="2"/>
      <c r="J290" s="2"/>
      <c r="L290" s="2"/>
      <c r="M290" s="2"/>
    </row>
    <row r="291" spans="2:16" x14ac:dyDescent="0.2">
      <c r="B291" s="15" t="s">
        <v>186</v>
      </c>
      <c r="F291" s="7"/>
      <c r="G291" s="2"/>
      <c r="H291" s="2"/>
      <c r="I291" s="2"/>
      <c r="J291" s="2"/>
      <c r="L291" s="2"/>
      <c r="M291" s="2"/>
    </row>
    <row r="292" spans="2:16" x14ac:dyDescent="0.2">
      <c r="F292" s="7"/>
      <c r="G292" s="2"/>
      <c r="H292" s="2"/>
      <c r="I292" s="2"/>
      <c r="J292" s="2"/>
      <c r="L292" s="2"/>
      <c r="M292" s="2"/>
    </row>
    <row r="293" spans="2:16" x14ac:dyDescent="0.2">
      <c r="F293" s="7"/>
      <c r="G293" s="2"/>
      <c r="H293" s="2"/>
      <c r="I293" s="2"/>
      <c r="J293" s="2"/>
      <c r="L293" s="2"/>
      <c r="M293" s="2"/>
    </row>
    <row r="294" spans="2:16" x14ac:dyDescent="0.2">
      <c r="B294" s="5" t="s">
        <v>2</v>
      </c>
      <c r="D294" s="1" t="s">
        <v>118</v>
      </c>
    </row>
    <row r="296" spans="2:16" x14ac:dyDescent="0.2">
      <c r="B296" s="5" t="s">
        <v>3</v>
      </c>
      <c r="D296" t="s">
        <v>119</v>
      </c>
    </row>
    <row r="297" spans="2:16" x14ac:dyDescent="0.2">
      <c r="H297" t="s">
        <v>0</v>
      </c>
    </row>
    <row r="299" spans="2:16" x14ac:dyDescent="0.2">
      <c r="B299" s="4" t="s">
        <v>6</v>
      </c>
      <c r="F299" s="4">
        <v>1</v>
      </c>
      <c r="G299" s="4">
        <v>2</v>
      </c>
      <c r="H299" s="4">
        <v>3</v>
      </c>
      <c r="I299" s="4">
        <v>4</v>
      </c>
      <c r="J299" s="4">
        <v>5</v>
      </c>
      <c r="L299" s="4" t="s">
        <v>1</v>
      </c>
      <c r="M299" s="4" t="s">
        <v>4</v>
      </c>
      <c r="N299" s="4" t="s">
        <v>185</v>
      </c>
      <c r="P299" s="4" t="s">
        <v>210</v>
      </c>
    </row>
    <row r="301" spans="2:16" x14ac:dyDescent="0.2">
      <c r="B301" s="9">
        <v>1</v>
      </c>
      <c r="D301" s="3"/>
      <c r="F301" s="13">
        <v>1335266.3319999999</v>
      </c>
      <c r="G301" s="14">
        <v>1329871.3019999999</v>
      </c>
      <c r="H301" s="14">
        <v>1334997.0859999999</v>
      </c>
      <c r="I301" s="14">
        <v>1327791.3859999999</v>
      </c>
      <c r="J301" s="14">
        <v>1331337.352</v>
      </c>
      <c r="L301" s="14">
        <f t="shared" ref="L301:L316" si="77">SUM((F301+G301+H301+I301+J301)/5)</f>
        <v>1331852.6916</v>
      </c>
      <c r="M301" s="2">
        <f t="shared" ref="M301:M316" si="78">SUM(L301/1000)</f>
        <v>1331.8526916000001</v>
      </c>
      <c r="N301" s="2">
        <f t="shared" ref="N301:N316" si="79">SUM(M301/60)</f>
        <v>22.197544860000001</v>
      </c>
      <c r="P301" s="2">
        <f>SUM($L$301/L301)</f>
        <v>1</v>
      </c>
    </row>
    <row r="302" spans="2:16" x14ac:dyDescent="0.2">
      <c r="B302" s="9">
        <v>2</v>
      </c>
      <c r="D302" s="3"/>
      <c r="F302" s="6">
        <v>779542.24899999995</v>
      </c>
      <c r="G302" s="2">
        <v>780953.36199999996</v>
      </c>
      <c r="H302" s="2">
        <v>780564.29</v>
      </c>
      <c r="I302" s="2">
        <v>780094.35400000005</v>
      </c>
      <c r="J302" s="2">
        <v>780124.81700000004</v>
      </c>
      <c r="L302" s="2">
        <f t="shared" si="77"/>
        <v>780255.81439999992</v>
      </c>
      <c r="M302" s="2">
        <f t="shared" si="78"/>
        <v>780.25581439999996</v>
      </c>
      <c r="N302" s="2">
        <f t="shared" si="79"/>
        <v>13.004263573333333</v>
      </c>
      <c r="P302" s="2">
        <f>SUM($L$301/L302)</f>
        <v>1.7069436292815918</v>
      </c>
    </row>
    <row r="303" spans="2:16" x14ac:dyDescent="0.2">
      <c r="B303" s="9">
        <v>3</v>
      </c>
      <c r="D303" s="3"/>
      <c r="F303" s="6">
        <v>478762.821</v>
      </c>
      <c r="G303" s="2">
        <v>478882.14199999999</v>
      </c>
      <c r="H303" s="2">
        <v>478835.58799999999</v>
      </c>
      <c r="I303" s="2">
        <v>478744.09399999998</v>
      </c>
      <c r="J303" s="2">
        <v>478862.58799999999</v>
      </c>
      <c r="L303" s="2">
        <f t="shared" si="77"/>
        <v>478817.44660000002</v>
      </c>
      <c r="M303" s="2">
        <f t="shared" si="78"/>
        <v>478.81744660000004</v>
      </c>
      <c r="N303" s="2">
        <f t="shared" si="79"/>
        <v>7.9802907766666671</v>
      </c>
      <c r="P303" s="2">
        <f t="shared" ref="P303:P316" si="80">SUM($L$301/L303)</f>
        <v>2.7815458710981731</v>
      </c>
    </row>
    <row r="304" spans="2:16" x14ac:dyDescent="0.2">
      <c r="B304" s="9">
        <v>4</v>
      </c>
      <c r="D304" s="3"/>
      <c r="F304" s="6">
        <v>276753.68800000002</v>
      </c>
      <c r="G304" s="2">
        <v>276817.02600000001</v>
      </c>
      <c r="H304" s="2">
        <v>276969.71799999999</v>
      </c>
      <c r="I304" s="2">
        <v>276734.82</v>
      </c>
      <c r="J304" s="2">
        <v>276985.40700000001</v>
      </c>
      <c r="L304" s="2">
        <f t="shared" si="77"/>
        <v>276852.13179999997</v>
      </c>
      <c r="M304" s="2">
        <f t="shared" si="78"/>
        <v>276.8521318</v>
      </c>
      <c r="N304" s="2">
        <f t="shared" si="79"/>
        <v>4.6142021966666666</v>
      </c>
      <c r="P304" s="2">
        <f t="shared" si="80"/>
        <v>4.8107005098380107</v>
      </c>
    </row>
    <row r="305" spans="2:16" x14ac:dyDescent="0.2">
      <c r="B305" s="9">
        <v>5</v>
      </c>
      <c r="D305" s="3"/>
      <c r="F305" s="6">
        <v>123626.147</v>
      </c>
      <c r="G305" s="2">
        <v>123530.118</v>
      </c>
      <c r="H305" s="2">
        <v>123575</v>
      </c>
      <c r="I305" s="2">
        <v>123622.80899999999</v>
      </c>
      <c r="J305" s="2">
        <v>123541.928</v>
      </c>
      <c r="L305" s="2">
        <f t="shared" si="77"/>
        <v>123579.2004</v>
      </c>
      <c r="M305" s="2">
        <f t="shared" si="78"/>
        <v>123.5792004</v>
      </c>
      <c r="N305" s="2">
        <f t="shared" si="79"/>
        <v>2.0596533400000001</v>
      </c>
      <c r="P305" s="2">
        <f t="shared" si="80"/>
        <v>10.777320837884302</v>
      </c>
    </row>
    <row r="306" spans="2:16" x14ac:dyDescent="0.2">
      <c r="B306" s="9">
        <v>6</v>
      </c>
      <c r="D306" s="3"/>
      <c r="F306" s="6">
        <v>95914.880000000005</v>
      </c>
      <c r="G306" s="2">
        <v>95919.322</v>
      </c>
      <c r="H306" s="2">
        <v>95993.004000000001</v>
      </c>
      <c r="I306" s="2">
        <v>95912.394</v>
      </c>
      <c r="J306" s="2">
        <v>95955.998999999996</v>
      </c>
      <c r="L306" s="2">
        <f t="shared" si="77"/>
        <v>95939.1198</v>
      </c>
      <c r="M306" s="2">
        <f t="shared" si="78"/>
        <v>95.9391198</v>
      </c>
      <c r="N306" s="2">
        <f t="shared" si="79"/>
        <v>1.5989853300000001</v>
      </c>
      <c r="P306" s="2">
        <f t="shared" si="80"/>
        <v>13.882269238830352</v>
      </c>
    </row>
    <row r="307" spans="2:16" x14ac:dyDescent="0.2">
      <c r="B307" s="9">
        <v>7</v>
      </c>
      <c r="D307" s="3"/>
      <c r="F307" s="6">
        <v>76232.635999999999</v>
      </c>
      <c r="G307" s="2">
        <v>76213.735000000001</v>
      </c>
      <c r="H307" s="2">
        <v>76261.922999999995</v>
      </c>
      <c r="I307" s="2">
        <v>76241.794999999998</v>
      </c>
      <c r="J307" s="2">
        <v>76169.597999999998</v>
      </c>
      <c r="L307" s="2">
        <f t="shared" si="77"/>
        <v>76223.937399999995</v>
      </c>
      <c r="M307" s="2">
        <f t="shared" si="78"/>
        <v>76.223937399999997</v>
      </c>
      <c r="N307" s="2">
        <f t="shared" si="79"/>
        <v>1.2703989566666667</v>
      </c>
      <c r="P307" s="2">
        <f t="shared" si="80"/>
        <v>17.472892860556954</v>
      </c>
    </row>
    <row r="308" spans="2:16" x14ac:dyDescent="0.2">
      <c r="B308" s="9">
        <v>8</v>
      </c>
      <c r="D308" s="3"/>
      <c r="F308" s="6">
        <v>70433.524000000005</v>
      </c>
      <c r="G308" s="2">
        <v>70471.423999999999</v>
      </c>
      <c r="H308" s="2">
        <v>70404.372000000003</v>
      </c>
      <c r="I308" s="2">
        <v>70418.259999999995</v>
      </c>
      <c r="J308" s="2">
        <v>70418.505000000005</v>
      </c>
      <c r="L308" s="2">
        <f t="shared" si="77"/>
        <v>70429.217000000004</v>
      </c>
      <c r="M308" s="2">
        <f t="shared" si="78"/>
        <v>70.429217000000008</v>
      </c>
      <c r="N308" s="2">
        <f t="shared" si="79"/>
        <v>1.1738202833333335</v>
      </c>
      <c r="P308" s="2">
        <f t="shared" si="80"/>
        <v>18.910513964680312</v>
      </c>
    </row>
    <row r="309" spans="2:16" x14ac:dyDescent="0.2">
      <c r="B309" s="9">
        <v>9</v>
      </c>
      <c r="D309" s="3"/>
      <c r="F309" s="6">
        <v>64262.69</v>
      </c>
      <c r="G309" s="2">
        <v>64200.673000000003</v>
      </c>
      <c r="H309" s="2">
        <v>64292.735999999997</v>
      </c>
      <c r="I309" s="2">
        <v>64233.243999999999</v>
      </c>
      <c r="J309" s="2">
        <v>64210.932000000001</v>
      </c>
      <c r="L309" s="2">
        <f t="shared" si="77"/>
        <v>64240.055000000008</v>
      </c>
      <c r="M309" s="2">
        <f t="shared" si="78"/>
        <v>64.240055000000012</v>
      </c>
      <c r="N309" s="2">
        <f t="shared" si="79"/>
        <v>1.0706675833333335</v>
      </c>
      <c r="P309" s="2">
        <f t="shared" si="80"/>
        <v>20.732433862330907</v>
      </c>
    </row>
    <row r="310" spans="2:16" x14ac:dyDescent="0.2">
      <c r="B310" s="9">
        <v>10</v>
      </c>
      <c r="D310" s="3"/>
      <c r="F310" s="6">
        <v>58472.072</v>
      </c>
      <c r="G310" s="2">
        <v>58492.851000000002</v>
      </c>
      <c r="H310" s="2">
        <v>58420.946000000004</v>
      </c>
      <c r="I310" s="2">
        <v>58518.453999999998</v>
      </c>
      <c r="J310" s="2">
        <v>58515.629000000001</v>
      </c>
      <c r="L310" s="2">
        <f t="shared" si="77"/>
        <v>58483.990399999995</v>
      </c>
      <c r="M310" s="2">
        <f t="shared" si="78"/>
        <v>58.483990399999996</v>
      </c>
      <c r="N310" s="2">
        <f t="shared" si="79"/>
        <v>0.97473317333333331</v>
      </c>
      <c r="P310" s="2">
        <f t="shared" si="80"/>
        <v>22.772944911775379</v>
      </c>
    </row>
    <row r="311" spans="2:16" x14ac:dyDescent="0.2">
      <c r="B311" s="9">
        <v>11</v>
      </c>
      <c r="D311" s="3"/>
      <c r="F311" s="6">
        <v>52252.38</v>
      </c>
      <c r="G311" s="2">
        <v>52268.828999999998</v>
      </c>
      <c r="H311" s="2">
        <v>52287.209000000003</v>
      </c>
      <c r="I311" s="2">
        <v>52324.086000000003</v>
      </c>
      <c r="J311" s="2">
        <v>52320.981</v>
      </c>
      <c r="L311" s="2">
        <f t="shared" si="77"/>
        <v>52290.697</v>
      </c>
      <c r="M311" s="2">
        <f t="shared" si="78"/>
        <v>52.290697000000002</v>
      </c>
      <c r="N311" s="2">
        <f t="shared" si="79"/>
        <v>0.87151161666666666</v>
      </c>
      <c r="P311" s="2">
        <f t="shared" si="80"/>
        <v>25.470165211222945</v>
      </c>
    </row>
    <row r="312" spans="2:16" x14ac:dyDescent="0.2">
      <c r="B312" s="9">
        <v>12</v>
      </c>
      <c r="D312" s="3"/>
      <c r="F312" s="6">
        <v>45358.705999999998</v>
      </c>
      <c r="G312" s="2">
        <v>45335.534</v>
      </c>
      <c r="H312" s="2">
        <v>45339.12</v>
      </c>
      <c r="I312" s="2">
        <v>45377.34</v>
      </c>
      <c r="J312" s="2">
        <v>45363.800999999999</v>
      </c>
      <c r="L312" s="2">
        <f t="shared" si="77"/>
        <v>45354.900199999996</v>
      </c>
      <c r="M312" s="2">
        <f t="shared" si="78"/>
        <v>45.354900199999996</v>
      </c>
      <c r="N312" s="2">
        <f t="shared" si="79"/>
        <v>0.75591500333333328</v>
      </c>
      <c r="P312" s="2">
        <f t="shared" si="80"/>
        <v>29.365133331282252</v>
      </c>
    </row>
    <row r="313" spans="2:16" x14ac:dyDescent="0.2">
      <c r="B313" s="9">
        <v>13</v>
      </c>
      <c r="D313" s="3"/>
      <c r="F313" s="6">
        <v>40710.578000000001</v>
      </c>
      <c r="G313" s="2">
        <v>40681.548000000003</v>
      </c>
      <c r="H313" s="2">
        <v>40712.603999999999</v>
      </c>
      <c r="I313" s="2">
        <v>40714.544999999998</v>
      </c>
      <c r="J313" s="2">
        <v>40683.985000000001</v>
      </c>
      <c r="L313" s="2">
        <f t="shared" si="77"/>
        <v>40700.652000000002</v>
      </c>
      <c r="M313" s="2">
        <f t="shared" si="78"/>
        <v>40.700652000000005</v>
      </c>
      <c r="N313" s="2">
        <f t="shared" si="79"/>
        <v>0.67834420000000006</v>
      </c>
      <c r="P313" s="2">
        <f t="shared" si="80"/>
        <v>32.723129142992597</v>
      </c>
    </row>
    <row r="314" spans="2:16" x14ac:dyDescent="0.2">
      <c r="B314" s="9">
        <v>14</v>
      </c>
      <c r="D314" s="3"/>
      <c r="F314" s="6">
        <v>36418.370999999999</v>
      </c>
      <c r="G314" s="2">
        <v>36419.646999999997</v>
      </c>
      <c r="H314" s="2">
        <v>36426.944000000003</v>
      </c>
      <c r="I314" s="2">
        <v>36411.019999999997</v>
      </c>
      <c r="J314" s="2">
        <v>36416.682999999997</v>
      </c>
      <c r="L314" s="2">
        <f t="shared" si="77"/>
        <v>36418.532999999996</v>
      </c>
      <c r="M314" s="2">
        <f t="shared" si="78"/>
        <v>36.418532999999996</v>
      </c>
      <c r="N314" s="2">
        <f t="shared" si="79"/>
        <v>0.60697554999999992</v>
      </c>
      <c r="P314" s="2">
        <f t="shared" si="80"/>
        <v>36.570739727489851</v>
      </c>
    </row>
    <row r="315" spans="2:16" x14ac:dyDescent="0.2">
      <c r="B315" s="9">
        <v>15</v>
      </c>
      <c r="D315" s="3"/>
      <c r="F315" s="6">
        <v>33557.410000000003</v>
      </c>
      <c r="G315" s="2">
        <v>33582.029000000002</v>
      </c>
      <c r="H315" s="2">
        <v>33598.67</v>
      </c>
      <c r="I315" s="2">
        <v>33562.743000000002</v>
      </c>
      <c r="J315" s="2">
        <v>33591.692999999999</v>
      </c>
      <c r="L315" s="2">
        <f t="shared" si="77"/>
        <v>33578.509000000005</v>
      </c>
      <c r="M315" s="2">
        <f t="shared" si="78"/>
        <v>33.578509000000004</v>
      </c>
      <c r="N315" s="2">
        <f t="shared" si="79"/>
        <v>0.55964181666666668</v>
      </c>
      <c r="P315" s="2">
        <f t="shared" si="80"/>
        <v>39.663842477341674</v>
      </c>
    </row>
    <row r="316" spans="2:16" x14ac:dyDescent="0.2">
      <c r="B316" s="9">
        <v>16</v>
      </c>
      <c r="D316" s="3"/>
      <c r="F316" s="6">
        <v>31752.663</v>
      </c>
      <c r="G316" s="2">
        <v>31747.501</v>
      </c>
      <c r="H316" s="2">
        <v>31762.362000000001</v>
      </c>
      <c r="I316" s="2">
        <v>31775.993999999999</v>
      </c>
      <c r="J316" s="2">
        <v>31739.723999999998</v>
      </c>
      <c r="L316" s="2">
        <f t="shared" si="77"/>
        <v>31755.648800000003</v>
      </c>
      <c r="M316" s="2">
        <f t="shared" si="78"/>
        <v>31.755648800000003</v>
      </c>
      <c r="N316" s="2">
        <f t="shared" si="79"/>
        <v>0.52926081333333341</v>
      </c>
      <c r="P316" s="2">
        <f t="shared" si="80"/>
        <v>41.940654400989594</v>
      </c>
    </row>
    <row r="317" spans="2:16" x14ac:dyDescent="0.2">
      <c r="B317" s="3"/>
      <c r="D317" s="3"/>
      <c r="F317" s="7"/>
      <c r="G317" s="7"/>
      <c r="H317" s="7"/>
      <c r="I317" s="7"/>
      <c r="J317" s="2"/>
      <c r="L317" s="2"/>
      <c r="M317" s="2"/>
    </row>
    <row r="318" spans="2:16" x14ac:dyDescent="0.2">
      <c r="B318" s="3"/>
      <c r="D318" s="3"/>
      <c r="F318" s="7"/>
      <c r="G318" s="7"/>
      <c r="H318" s="7"/>
      <c r="I318" s="7"/>
      <c r="J318" s="2"/>
      <c r="L318" s="2"/>
      <c r="M318" s="2"/>
    </row>
    <row r="319" spans="2:16" x14ac:dyDescent="0.2">
      <c r="B319" s="5" t="s">
        <v>2</v>
      </c>
      <c r="D319" s="1" t="s">
        <v>120</v>
      </c>
    </row>
    <row r="321" spans="2:16" x14ac:dyDescent="0.2">
      <c r="B321" s="5" t="s">
        <v>3</v>
      </c>
      <c r="D321" t="s">
        <v>121</v>
      </c>
    </row>
    <row r="322" spans="2:16" x14ac:dyDescent="0.2">
      <c r="H322" t="s">
        <v>0</v>
      </c>
    </row>
    <row r="324" spans="2:16" x14ac:dyDescent="0.2">
      <c r="B324" s="4" t="s">
        <v>6</v>
      </c>
      <c r="F324" s="4">
        <v>1</v>
      </c>
      <c r="G324" s="4">
        <v>2</v>
      </c>
      <c r="H324" s="4">
        <v>3</v>
      </c>
      <c r="I324" s="4">
        <v>4</v>
      </c>
      <c r="J324" s="4">
        <v>5</v>
      </c>
      <c r="L324" s="4" t="s">
        <v>1</v>
      </c>
      <c r="M324" s="4" t="s">
        <v>4</v>
      </c>
      <c r="N324" s="4" t="s">
        <v>185</v>
      </c>
      <c r="P324" s="4" t="s">
        <v>210</v>
      </c>
    </row>
    <row r="326" spans="2:16" x14ac:dyDescent="0.2">
      <c r="B326" s="9">
        <v>1</v>
      </c>
      <c r="D326" s="3"/>
      <c r="F326" s="13">
        <v>1547494.0290000001</v>
      </c>
      <c r="G326" s="2">
        <v>1547757.7930000001</v>
      </c>
      <c r="H326" s="2">
        <v>1547708.199</v>
      </c>
      <c r="I326" s="2">
        <v>1548806.4210000001</v>
      </c>
      <c r="J326" s="2">
        <v>1549863.216</v>
      </c>
      <c r="L326" s="2">
        <f t="shared" ref="L326:L341" si="81">SUM((F326+G326+H326+I326+J326)/5)</f>
        <v>1548325.9316</v>
      </c>
      <c r="M326" s="2">
        <f t="shared" ref="M326:M341" si="82">SUM(L326/1000)</f>
        <v>1548.3259316000001</v>
      </c>
      <c r="N326" s="2">
        <f t="shared" ref="N326:N341" si="83">SUM(M326/60)</f>
        <v>25.805432193333335</v>
      </c>
      <c r="P326" s="2">
        <f>SUM($L$326/L326)</f>
        <v>1</v>
      </c>
    </row>
    <row r="327" spans="2:16" x14ac:dyDescent="0.2">
      <c r="B327" s="9">
        <v>2</v>
      </c>
      <c r="D327" s="3"/>
      <c r="F327" s="6">
        <v>909103.9</v>
      </c>
      <c r="G327" s="2">
        <v>909023.75300000003</v>
      </c>
      <c r="H327" s="2">
        <v>908664.68400000001</v>
      </c>
      <c r="I327" s="2">
        <v>909307.52800000005</v>
      </c>
      <c r="J327" s="2">
        <v>909058.5</v>
      </c>
      <c r="L327" s="2">
        <f t="shared" si="81"/>
        <v>909031.67300000007</v>
      </c>
      <c r="M327" s="2">
        <f t="shared" si="82"/>
        <v>909.03167300000007</v>
      </c>
      <c r="N327" s="2">
        <f t="shared" si="83"/>
        <v>15.150527883333334</v>
      </c>
      <c r="P327" s="2">
        <f>SUM($L$326/L327)</f>
        <v>1.7032695092902443</v>
      </c>
    </row>
    <row r="328" spans="2:16" x14ac:dyDescent="0.2">
      <c r="B328" s="9">
        <v>3</v>
      </c>
      <c r="D328" s="3"/>
      <c r="F328" s="6">
        <v>576607.28700000001</v>
      </c>
      <c r="G328" s="2">
        <v>576302.34400000004</v>
      </c>
      <c r="H328" s="2">
        <v>576567.59600000002</v>
      </c>
      <c r="I328" s="2">
        <v>576883.90500000003</v>
      </c>
      <c r="J328" s="2">
        <v>576709.41399999999</v>
      </c>
      <c r="L328" s="2">
        <f t="shared" si="81"/>
        <v>576614.10920000006</v>
      </c>
      <c r="M328" s="2">
        <f t="shared" si="82"/>
        <v>576.61410920000003</v>
      </c>
      <c r="N328" s="2">
        <f t="shared" si="83"/>
        <v>9.610235153333333</v>
      </c>
      <c r="P328" s="2">
        <f>SUM($L$326/L328)</f>
        <v>2.6852029926013468</v>
      </c>
    </row>
    <row r="329" spans="2:16" x14ac:dyDescent="0.2">
      <c r="B329" s="9">
        <v>4</v>
      </c>
      <c r="D329" s="3"/>
      <c r="F329" s="6">
        <v>383764.66899999999</v>
      </c>
      <c r="G329" s="2">
        <v>383850.44300000003</v>
      </c>
      <c r="H329" s="2">
        <v>383476.09299999999</v>
      </c>
      <c r="I329" s="2">
        <v>383908.91200000001</v>
      </c>
      <c r="J329" s="2">
        <v>383401.07</v>
      </c>
      <c r="L329" s="2">
        <f t="shared" si="81"/>
        <v>383680.23740000004</v>
      </c>
      <c r="M329" s="2">
        <f t="shared" si="82"/>
        <v>383.68023740000007</v>
      </c>
      <c r="N329" s="2">
        <f t="shared" si="83"/>
        <v>6.3946706233333348</v>
      </c>
      <c r="P329" s="2">
        <f t="shared" ref="P329:P341" si="84">SUM($L$326/L329)</f>
        <v>4.0354591680097824</v>
      </c>
    </row>
    <row r="330" spans="2:16" x14ac:dyDescent="0.2">
      <c r="B330" s="9">
        <v>5</v>
      </c>
      <c r="D330" s="3"/>
      <c r="F330" s="6">
        <v>177369.64600000001</v>
      </c>
      <c r="G330" s="2">
        <v>177425.29300000001</v>
      </c>
      <c r="H330" s="2">
        <v>177409.147</v>
      </c>
      <c r="I330" s="2">
        <v>177580.21799999999</v>
      </c>
      <c r="J330" s="2">
        <v>177375.728</v>
      </c>
      <c r="L330" s="2">
        <f t="shared" si="81"/>
        <v>177432.00640000001</v>
      </c>
      <c r="M330" s="2">
        <f t="shared" si="82"/>
        <v>177.43200640000001</v>
      </c>
      <c r="N330" s="2">
        <f t="shared" si="83"/>
        <v>2.9572001066666669</v>
      </c>
      <c r="P330" s="2">
        <f t="shared" si="84"/>
        <v>8.7263057157200699</v>
      </c>
    </row>
    <row r="331" spans="2:16" x14ac:dyDescent="0.2">
      <c r="B331" s="9">
        <v>6</v>
      </c>
      <c r="D331" s="3"/>
      <c r="F331" s="6">
        <v>115570.31600000001</v>
      </c>
      <c r="G331" s="2">
        <v>115544.44500000001</v>
      </c>
      <c r="H331" s="2">
        <v>115565.314</v>
      </c>
      <c r="I331" s="2">
        <v>115569.906</v>
      </c>
      <c r="J331" s="2">
        <v>115618.06299999999</v>
      </c>
      <c r="L331" s="2">
        <f t="shared" si="81"/>
        <v>115573.6088</v>
      </c>
      <c r="M331" s="2">
        <f t="shared" si="82"/>
        <v>115.5736088</v>
      </c>
      <c r="N331" s="2">
        <f t="shared" si="83"/>
        <v>1.9262268133333333</v>
      </c>
      <c r="P331" s="2">
        <f t="shared" si="84"/>
        <v>13.396881413293723</v>
      </c>
    </row>
    <row r="332" spans="2:16" x14ac:dyDescent="0.2">
      <c r="B332" s="9">
        <v>7</v>
      </c>
      <c r="D332" s="3"/>
      <c r="F332" s="6">
        <v>100107.929</v>
      </c>
      <c r="G332" s="2">
        <v>100136.905</v>
      </c>
      <c r="H332" s="2">
        <v>100155.913</v>
      </c>
      <c r="I332" s="2">
        <v>100154.961</v>
      </c>
      <c r="J332" s="2">
        <v>100118.243</v>
      </c>
      <c r="L332" s="2">
        <f t="shared" si="81"/>
        <v>100134.7902</v>
      </c>
      <c r="M332" s="2">
        <f t="shared" si="82"/>
        <v>100.1347902</v>
      </c>
      <c r="N332" s="2">
        <f t="shared" si="83"/>
        <v>1.6689131699999999</v>
      </c>
      <c r="P332" s="2">
        <f t="shared" si="84"/>
        <v>15.462417492536973</v>
      </c>
    </row>
    <row r="333" spans="2:16" x14ac:dyDescent="0.2">
      <c r="B333" s="9">
        <v>8</v>
      </c>
      <c r="D333" s="3"/>
      <c r="F333" s="6">
        <v>86413.377999999997</v>
      </c>
      <c r="G333" s="2">
        <v>86432.43</v>
      </c>
      <c r="H333" s="2">
        <v>86420.23</v>
      </c>
      <c r="I333" s="2">
        <v>86469.967999999993</v>
      </c>
      <c r="J333" s="2">
        <v>86361.784</v>
      </c>
      <c r="L333" s="2">
        <f t="shared" si="81"/>
        <v>86419.55799999999</v>
      </c>
      <c r="M333" s="2">
        <f t="shared" si="82"/>
        <v>86.419557999999995</v>
      </c>
      <c r="N333" s="2">
        <f t="shared" si="83"/>
        <v>1.4403259666666666</v>
      </c>
      <c r="P333" s="2">
        <f t="shared" si="84"/>
        <v>17.916383367755714</v>
      </c>
    </row>
    <row r="334" spans="2:16" x14ac:dyDescent="0.2">
      <c r="B334" s="9">
        <v>9</v>
      </c>
      <c r="D334" s="3"/>
      <c r="F334" s="6">
        <v>82097.932000000001</v>
      </c>
      <c r="G334" s="2">
        <v>82112.838000000003</v>
      </c>
      <c r="H334" s="2">
        <v>82108.379000000001</v>
      </c>
      <c r="I334" s="2">
        <v>82030.971999999994</v>
      </c>
      <c r="J334" s="2">
        <v>82149.701000000001</v>
      </c>
      <c r="L334" s="2">
        <f t="shared" si="81"/>
        <v>82099.964400000012</v>
      </c>
      <c r="M334" s="2">
        <f t="shared" si="82"/>
        <v>82.099964400000005</v>
      </c>
      <c r="N334" s="2">
        <f t="shared" si="83"/>
        <v>1.36833274</v>
      </c>
      <c r="P334" s="2">
        <f t="shared" si="84"/>
        <v>18.859032923039852</v>
      </c>
    </row>
    <row r="335" spans="2:16" x14ac:dyDescent="0.2">
      <c r="B335" s="9">
        <v>10</v>
      </c>
      <c r="D335" s="3"/>
      <c r="F335" s="6">
        <v>72403.945999999996</v>
      </c>
      <c r="G335" s="2">
        <v>72390.157999999996</v>
      </c>
      <c r="H335" s="2">
        <v>72314.387000000002</v>
      </c>
      <c r="I335" s="2">
        <v>72350.447</v>
      </c>
      <c r="J335" s="2">
        <v>72351.426000000007</v>
      </c>
      <c r="L335" s="2">
        <f t="shared" si="81"/>
        <v>72362.072799999994</v>
      </c>
      <c r="M335" s="2">
        <f t="shared" si="82"/>
        <v>72.362072799999993</v>
      </c>
      <c r="N335" s="2">
        <f t="shared" si="83"/>
        <v>1.2060345466666667</v>
      </c>
      <c r="P335" s="2">
        <f t="shared" si="84"/>
        <v>21.396926203031597</v>
      </c>
    </row>
    <row r="336" spans="2:16" x14ac:dyDescent="0.2">
      <c r="B336" s="9">
        <v>11</v>
      </c>
      <c r="D336" s="3"/>
      <c r="F336" s="6">
        <v>65589.372000000003</v>
      </c>
      <c r="G336" s="2">
        <v>65586.59</v>
      </c>
      <c r="H336" s="2">
        <v>65582.975000000006</v>
      </c>
      <c r="I336" s="2">
        <v>65567.111000000004</v>
      </c>
      <c r="J336" s="2">
        <v>65575.705000000002</v>
      </c>
      <c r="L336" s="2">
        <f t="shared" si="81"/>
        <v>65580.350600000005</v>
      </c>
      <c r="M336" s="2">
        <f t="shared" si="82"/>
        <v>65.580350600000003</v>
      </c>
      <c r="N336" s="2">
        <f t="shared" si="83"/>
        <v>1.0930058433333334</v>
      </c>
      <c r="P336" s="2">
        <f t="shared" si="84"/>
        <v>23.609601312500452</v>
      </c>
    </row>
    <row r="337" spans="2:16" x14ac:dyDescent="0.2">
      <c r="B337" s="9">
        <v>12</v>
      </c>
      <c r="D337" s="3"/>
      <c r="F337" s="6">
        <v>59587.709000000003</v>
      </c>
      <c r="G337" s="2">
        <v>59577.464999999997</v>
      </c>
      <c r="H337" s="2">
        <v>59637.921000000002</v>
      </c>
      <c r="I337" s="2">
        <v>59526.021999999997</v>
      </c>
      <c r="J337" s="2">
        <v>59569.337</v>
      </c>
      <c r="L337" s="2">
        <f t="shared" si="81"/>
        <v>59579.690800000004</v>
      </c>
      <c r="M337" s="2">
        <f t="shared" si="82"/>
        <v>59.579690800000002</v>
      </c>
      <c r="N337" s="2">
        <f t="shared" si="83"/>
        <v>0.99299484666666671</v>
      </c>
      <c r="P337" s="2">
        <f t="shared" si="84"/>
        <v>25.987478464725431</v>
      </c>
    </row>
    <row r="338" spans="2:16" x14ac:dyDescent="0.2">
      <c r="B338" s="9">
        <v>13</v>
      </c>
      <c r="D338" s="3"/>
      <c r="F338" s="6">
        <v>57353.544000000002</v>
      </c>
      <c r="G338" s="2">
        <v>57335.858999999997</v>
      </c>
      <c r="H338" s="2">
        <v>57325.86</v>
      </c>
      <c r="I338" s="2">
        <v>57299.071000000004</v>
      </c>
      <c r="J338" s="2">
        <v>57346.949000000001</v>
      </c>
      <c r="L338" s="2">
        <f t="shared" si="81"/>
        <v>57332.256600000001</v>
      </c>
      <c r="M338" s="2">
        <f t="shared" si="82"/>
        <v>57.332256600000001</v>
      </c>
      <c r="N338" s="2">
        <f t="shared" si="83"/>
        <v>0.95553761000000004</v>
      </c>
      <c r="P338" s="2">
        <f t="shared" si="84"/>
        <v>27.006192036055317</v>
      </c>
    </row>
    <row r="339" spans="2:16" x14ac:dyDescent="0.2">
      <c r="B339" s="9">
        <v>14</v>
      </c>
      <c r="D339" s="3"/>
      <c r="F339" s="6">
        <v>51487.563999999998</v>
      </c>
      <c r="G339" s="2">
        <v>51499.444000000003</v>
      </c>
      <c r="H339" s="2">
        <v>51503.758000000002</v>
      </c>
      <c r="I339" s="2">
        <v>51488.533000000003</v>
      </c>
      <c r="J339" s="2">
        <v>51496.959999999999</v>
      </c>
      <c r="L339" s="2">
        <f t="shared" si="81"/>
        <v>51495.251799999998</v>
      </c>
      <c r="M339" s="2">
        <f t="shared" si="82"/>
        <v>51.495251799999998</v>
      </c>
      <c r="N339" s="2">
        <f t="shared" si="83"/>
        <v>0.85825419666666669</v>
      </c>
      <c r="P339" s="2">
        <f t="shared" si="84"/>
        <v>30.067353347711954</v>
      </c>
    </row>
    <row r="340" spans="2:16" x14ac:dyDescent="0.2">
      <c r="B340" s="9">
        <v>15</v>
      </c>
      <c r="D340" s="3"/>
      <c r="F340" s="6">
        <v>46605.68</v>
      </c>
      <c r="G340" s="2">
        <v>46627.019</v>
      </c>
      <c r="H340" s="2">
        <v>46612.608999999997</v>
      </c>
      <c r="I340" s="2">
        <v>46574.697999999997</v>
      </c>
      <c r="J340" s="2">
        <v>46563.493000000002</v>
      </c>
      <c r="L340" s="2">
        <f t="shared" si="81"/>
        <v>46596.699800000002</v>
      </c>
      <c r="M340" s="2">
        <f t="shared" si="82"/>
        <v>46.596699800000003</v>
      </c>
      <c r="N340" s="2">
        <f t="shared" si="83"/>
        <v>0.77661166333333342</v>
      </c>
      <c r="P340" s="2">
        <f t="shared" si="84"/>
        <v>33.22823157531856</v>
      </c>
    </row>
    <row r="341" spans="2:16" x14ac:dyDescent="0.2">
      <c r="B341" s="9">
        <v>16</v>
      </c>
      <c r="D341" s="3"/>
      <c r="F341" s="6">
        <v>42172.46</v>
      </c>
      <c r="G341" s="2">
        <v>42181.472000000002</v>
      </c>
      <c r="H341" s="2">
        <v>42236.26</v>
      </c>
      <c r="I341" s="2">
        <v>42226.296999999999</v>
      </c>
      <c r="J341" s="2">
        <v>42226.923999999999</v>
      </c>
      <c r="L341" s="2">
        <f t="shared" si="81"/>
        <v>42208.6826</v>
      </c>
      <c r="M341" s="2">
        <f t="shared" si="82"/>
        <v>42.208682600000003</v>
      </c>
      <c r="N341" s="2">
        <f t="shared" si="83"/>
        <v>0.70347804333333341</v>
      </c>
      <c r="P341" s="2">
        <f t="shared" si="84"/>
        <v>36.682640542777804</v>
      </c>
    </row>
    <row r="342" spans="2:16" x14ac:dyDescent="0.2">
      <c r="B342" s="3"/>
      <c r="D342" s="3"/>
      <c r="F342" s="7"/>
      <c r="G342" s="7"/>
      <c r="H342" s="7"/>
      <c r="I342" s="7"/>
      <c r="J342" s="2"/>
      <c r="L342" s="2"/>
      <c r="M342" s="2"/>
    </row>
    <row r="343" spans="2:16" x14ac:dyDescent="0.2">
      <c r="B343" s="3"/>
      <c r="D343" s="3"/>
      <c r="F343" s="7"/>
      <c r="G343" s="7"/>
      <c r="H343" s="7"/>
      <c r="I343" s="7"/>
      <c r="J343" s="2"/>
      <c r="L343" s="2"/>
      <c r="M343" s="2"/>
    </row>
    <row r="344" spans="2:16" x14ac:dyDescent="0.2">
      <c r="B344" s="5" t="s">
        <v>2</v>
      </c>
      <c r="D344" s="1" t="s">
        <v>122</v>
      </c>
    </row>
    <row r="346" spans="2:16" x14ac:dyDescent="0.2">
      <c r="B346" s="5" t="s">
        <v>3</v>
      </c>
      <c r="D346" t="s">
        <v>123</v>
      </c>
    </row>
    <row r="347" spans="2:16" x14ac:dyDescent="0.2">
      <c r="H347" t="s">
        <v>0</v>
      </c>
    </row>
    <row r="349" spans="2:16" x14ac:dyDescent="0.2">
      <c r="B349" s="4" t="s">
        <v>6</v>
      </c>
      <c r="F349" s="4">
        <v>1</v>
      </c>
      <c r="G349" s="4">
        <v>2</v>
      </c>
      <c r="H349" s="4">
        <v>3</v>
      </c>
      <c r="I349" s="4">
        <v>4</v>
      </c>
      <c r="J349" s="4">
        <v>5</v>
      </c>
      <c r="L349" s="4" t="s">
        <v>1</v>
      </c>
      <c r="M349" s="4" t="s">
        <v>4</v>
      </c>
      <c r="N349" s="4" t="s">
        <v>185</v>
      </c>
      <c r="P349" s="4" t="s">
        <v>210</v>
      </c>
    </row>
    <row r="351" spans="2:16" x14ac:dyDescent="0.2">
      <c r="B351" s="9">
        <v>1</v>
      </c>
      <c r="D351" s="3"/>
      <c r="F351" s="13">
        <v>1861222.42</v>
      </c>
      <c r="G351" s="2">
        <v>1861632.233</v>
      </c>
      <c r="H351" s="2">
        <v>1862116.692</v>
      </c>
      <c r="I351" s="2">
        <v>1862247.432</v>
      </c>
      <c r="J351" s="2">
        <v>1865697.4709999999</v>
      </c>
      <c r="L351" s="2">
        <f t="shared" ref="L351:L366" si="85">SUM((F351+G351+H351+I351+J351)/5)</f>
        <v>1862583.2496</v>
      </c>
      <c r="M351" s="2">
        <f t="shared" ref="M351:M366" si="86">SUM(L351/1000)</f>
        <v>1862.5832496</v>
      </c>
      <c r="N351" s="2">
        <f t="shared" ref="N351:N366" si="87">SUM(M351/60)</f>
        <v>31.043054160000001</v>
      </c>
      <c r="P351" s="2">
        <f>SUM($L$351/L351)</f>
        <v>1</v>
      </c>
    </row>
    <row r="352" spans="2:16" x14ac:dyDescent="0.2">
      <c r="B352" s="9">
        <v>2</v>
      </c>
      <c r="D352" s="3"/>
      <c r="F352" s="13">
        <v>1112629.956</v>
      </c>
      <c r="G352" s="2">
        <v>1112236.9750000001</v>
      </c>
      <c r="H352" s="2">
        <v>1112046.4180000001</v>
      </c>
      <c r="I352" s="2">
        <v>1112084.06</v>
      </c>
      <c r="J352" s="2">
        <v>1112146.426</v>
      </c>
      <c r="L352" s="2">
        <f t="shared" si="85"/>
        <v>1112228.767</v>
      </c>
      <c r="M352" s="2">
        <f t="shared" si="86"/>
        <v>1112.2287670000001</v>
      </c>
      <c r="N352" s="2">
        <f t="shared" si="87"/>
        <v>18.537146116666669</v>
      </c>
      <c r="P352" s="2">
        <f>SUM($L$351/L352)</f>
        <v>1.6746404200854481</v>
      </c>
    </row>
    <row r="353" spans="2:16" x14ac:dyDescent="0.2">
      <c r="B353" s="9">
        <v>3</v>
      </c>
      <c r="D353" s="3"/>
      <c r="F353" s="6">
        <v>747425.51599999995</v>
      </c>
      <c r="G353" s="2">
        <v>747125.16799999995</v>
      </c>
      <c r="H353" s="2">
        <v>747621.01599999995</v>
      </c>
      <c r="I353" s="2">
        <v>747622.64399999997</v>
      </c>
      <c r="J353" s="2">
        <v>747555.66</v>
      </c>
      <c r="L353" s="2">
        <f t="shared" si="85"/>
        <v>747470.00079999992</v>
      </c>
      <c r="M353" s="2">
        <f t="shared" si="86"/>
        <v>747.47000079999987</v>
      </c>
      <c r="N353" s="2">
        <f t="shared" si="87"/>
        <v>12.457833346666664</v>
      </c>
      <c r="P353" s="2">
        <f>SUM($L$351/L353)</f>
        <v>2.4918501713868384</v>
      </c>
    </row>
    <row r="354" spans="2:16" x14ac:dyDescent="0.2">
      <c r="B354" s="9">
        <v>4</v>
      </c>
      <c r="D354" s="3"/>
      <c r="F354" s="6">
        <v>339827.40299999999</v>
      </c>
      <c r="G354" s="2">
        <v>339553.75599999999</v>
      </c>
      <c r="H354" s="2">
        <v>339563.89299999998</v>
      </c>
      <c r="I354" s="2">
        <v>339816.1</v>
      </c>
      <c r="J354" s="2">
        <v>339359.86900000001</v>
      </c>
      <c r="L354" s="2">
        <f t="shared" si="85"/>
        <v>339624.20419999992</v>
      </c>
      <c r="M354" s="2">
        <f t="shared" si="86"/>
        <v>339.62420419999989</v>
      </c>
      <c r="N354" s="2">
        <f t="shared" si="87"/>
        <v>5.6604034033333317</v>
      </c>
      <c r="P354" s="2">
        <f t="shared" ref="P354:P366" si="88">SUM($L$351/L354)</f>
        <v>5.4842476671749543</v>
      </c>
    </row>
    <row r="355" spans="2:16" x14ac:dyDescent="0.2">
      <c r="B355" s="9">
        <v>5</v>
      </c>
      <c r="D355" s="3"/>
      <c r="F355" s="6">
        <v>171435.91500000001</v>
      </c>
      <c r="G355" s="2">
        <v>171342.758</v>
      </c>
      <c r="H355" s="2">
        <v>171270.70600000001</v>
      </c>
      <c r="I355" s="2">
        <v>171433.57</v>
      </c>
      <c r="J355" s="2">
        <v>171307.22099999999</v>
      </c>
      <c r="L355" s="2">
        <f t="shared" si="85"/>
        <v>171358.03400000001</v>
      </c>
      <c r="M355" s="2">
        <f t="shared" si="86"/>
        <v>171.358034</v>
      </c>
      <c r="N355" s="2">
        <f t="shared" si="87"/>
        <v>2.8559672333333332</v>
      </c>
      <c r="P355" s="2">
        <f t="shared" si="88"/>
        <v>10.869541428095514</v>
      </c>
    </row>
    <row r="356" spans="2:16" x14ac:dyDescent="0.2">
      <c r="B356" s="9">
        <v>6</v>
      </c>
      <c r="D356" s="3"/>
      <c r="F356" s="6">
        <v>130562.46400000001</v>
      </c>
      <c r="G356" s="2">
        <v>130593.54</v>
      </c>
      <c r="H356" s="2">
        <v>130593.533</v>
      </c>
      <c r="I356" s="2">
        <v>130507.955</v>
      </c>
      <c r="J356" s="2">
        <v>130522.33500000001</v>
      </c>
      <c r="L356" s="2">
        <f t="shared" si="85"/>
        <v>130555.96540000002</v>
      </c>
      <c r="M356" s="2">
        <f t="shared" si="86"/>
        <v>130.55596540000002</v>
      </c>
      <c r="N356" s="2">
        <f t="shared" si="87"/>
        <v>2.1759327566666671</v>
      </c>
      <c r="P356" s="2">
        <f t="shared" si="88"/>
        <v>14.266550317278721</v>
      </c>
    </row>
    <row r="357" spans="2:16" x14ac:dyDescent="0.2">
      <c r="B357" s="9">
        <v>7</v>
      </c>
      <c r="D357" s="3"/>
      <c r="F357" s="6">
        <v>107697.289</v>
      </c>
      <c r="G357" s="2">
        <v>107675.538</v>
      </c>
      <c r="H357" s="2">
        <v>107720.621</v>
      </c>
      <c r="I357" s="2">
        <v>107762.603</v>
      </c>
      <c r="J357" s="2">
        <v>107807.402</v>
      </c>
      <c r="L357" s="2">
        <f t="shared" si="85"/>
        <v>107732.6906</v>
      </c>
      <c r="M357" s="2">
        <f t="shared" si="86"/>
        <v>107.7326906</v>
      </c>
      <c r="N357" s="2">
        <f t="shared" si="87"/>
        <v>1.7955448433333332</v>
      </c>
      <c r="P357" s="2">
        <f t="shared" si="88"/>
        <v>17.288932813490874</v>
      </c>
    </row>
    <row r="358" spans="2:16" x14ac:dyDescent="0.2">
      <c r="B358" s="9">
        <v>8</v>
      </c>
      <c r="D358" s="3"/>
      <c r="F358" s="6">
        <v>89810.517999999996</v>
      </c>
      <c r="G358" s="2">
        <v>89815.592000000004</v>
      </c>
      <c r="H358" s="2">
        <v>89744.323000000004</v>
      </c>
      <c r="I358" s="2">
        <v>89930.131999999998</v>
      </c>
      <c r="J358" s="2">
        <v>89835.854999999996</v>
      </c>
      <c r="L358" s="2">
        <f t="shared" si="85"/>
        <v>89827.283999999985</v>
      </c>
      <c r="M358" s="2">
        <f t="shared" si="86"/>
        <v>89.827283999999992</v>
      </c>
      <c r="N358" s="2">
        <f t="shared" si="87"/>
        <v>1.4971213999999999</v>
      </c>
      <c r="P358" s="2">
        <f t="shared" si="88"/>
        <v>20.735161597449615</v>
      </c>
    </row>
    <row r="359" spans="2:16" x14ac:dyDescent="0.2">
      <c r="B359" s="9">
        <v>9</v>
      </c>
      <c r="D359" s="3"/>
      <c r="F359" s="6">
        <v>78163.017999999996</v>
      </c>
      <c r="G359" s="2">
        <v>78159.182000000001</v>
      </c>
      <c r="H359" s="2">
        <v>78152.747000000003</v>
      </c>
      <c r="I359" s="2">
        <v>78183.876000000004</v>
      </c>
      <c r="J359" s="2">
        <v>78173.759000000005</v>
      </c>
      <c r="L359" s="2">
        <f t="shared" si="85"/>
        <v>78166.516400000008</v>
      </c>
      <c r="M359" s="2">
        <f t="shared" si="86"/>
        <v>78.166516400000006</v>
      </c>
      <c r="N359" s="2">
        <f t="shared" si="87"/>
        <v>1.3027752733333335</v>
      </c>
      <c r="P359" s="2">
        <f t="shared" si="88"/>
        <v>23.828402945177174</v>
      </c>
    </row>
    <row r="360" spans="2:16" x14ac:dyDescent="0.2">
      <c r="B360" s="9">
        <v>10</v>
      </c>
      <c r="D360" s="3"/>
      <c r="F360" s="6">
        <v>67359.563999999998</v>
      </c>
      <c r="G360" s="2">
        <v>67399.201000000001</v>
      </c>
      <c r="H360" s="2">
        <v>67362.918999999994</v>
      </c>
      <c r="I360" s="2">
        <v>67439.354999999996</v>
      </c>
      <c r="J360" s="2">
        <v>67349.557000000001</v>
      </c>
      <c r="L360" s="2">
        <f t="shared" si="85"/>
        <v>67382.119200000001</v>
      </c>
      <c r="M360" s="2">
        <f t="shared" si="86"/>
        <v>67.382119200000005</v>
      </c>
      <c r="N360" s="2">
        <f t="shared" si="87"/>
        <v>1.1230353200000001</v>
      </c>
      <c r="P360" s="2">
        <f t="shared" si="88"/>
        <v>27.642099591311162</v>
      </c>
    </row>
    <row r="361" spans="2:16" x14ac:dyDescent="0.2">
      <c r="B361" s="9">
        <v>11</v>
      </c>
      <c r="D361" s="3"/>
      <c r="F361" s="6">
        <v>59908.08</v>
      </c>
      <c r="G361" s="2">
        <v>59916.358999999997</v>
      </c>
      <c r="H361" s="2">
        <v>59914.12</v>
      </c>
      <c r="I361" s="2">
        <v>59922.038999999997</v>
      </c>
      <c r="J361" s="2">
        <v>59903.508000000002</v>
      </c>
      <c r="L361" s="2">
        <f t="shared" si="85"/>
        <v>59912.821200000006</v>
      </c>
      <c r="M361" s="2">
        <f t="shared" si="86"/>
        <v>59.912821200000003</v>
      </c>
      <c r="N361" s="2">
        <f t="shared" si="87"/>
        <v>0.99854702000000006</v>
      </c>
      <c r="P361" s="2">
        <f t="shared" si="88"/>
        <v>31.088224728766399</v>
      </c>
    </row>
    <row r="362" spans="2:16" x14ac:dyDescent="0.2">
      <c r="B362" s="9">
        <v>12</v>
      </c>
      <c r="D362" s="3"/>
      <c r="F362" s="6">
        <v>54524.968999999997</v>
      </c>
      <c r="G362" s="2">
        <v>54521.197999999997</v>
      </c>
      <c r="H362" s="2">
        <v>54501.345000000001</v>
      </c>
      <c r="I362" s="2">
        <v>54538.142999999996</v>
      </c>
      <c r="J362" s="2">
        <v>54502.694000000003</v>
      </c>
      <c r="L362" s="2">
        <f t="shared" si="85"/>
        <v>54517.669799999996</v>
      </c>
      <c r="M362" s="2">
        <f t="shared" si="86"/>
        <v>54.517669799999993</v>
      </c>
      <c r="N362" s="2">
        <f t="shared" si="87"/>
        <v>0.90862782999999991</v>
      </c>
      <c r="P362" s="2">
        <f t="shared" si="88"/>
        <v>34.164762661958086</v>
      </c>
    </row>
    <row r="363" spans="2:16" x14ac:dyDescent="0.2">
      <c r="B363" s="9">
        <v>13</v>
      </c>
      <c r="D363" s="3"/>
      <c r="F363" s="6">
        <v>49534.949000000001</v>
      </c>
      <c r="G363" s="2">
        <v>49539.92</v>
      </c>
      <c r="H363" s="2">
        <v>49509.758999999998</v>
      </c>
      <c r="I363" s="2">
        <v>49541.239000000001</v>
      </c>
      <c r="J363" s="2">
        <v>49504.870999999999</v>
      </c>
      <c r="L363" s="2">
        <f t="shared" si="85"/>
        <v>49526.147600000004</v>
      </c>
      <c r="M363" s="2">
        <f t="shared" si="86"/>
        <v>49.526147600000002</v>
      </c>
      <c r="N363" s="2">
        <f t="shared" si="87"/>
        <v>0.82543579333333339</v>
      </c>
      <c r="P363" s="2">
        <f t="shared" si="88"/>
        <v>37.608078557678887</v>
      </c>
    </row>
    <row r="364" spans="2:16" x14ac:dyDescent="0.2">
      <c r="B364" s="9">
        <v>14</v>
      </c>
      <c r="D364" s="3"/>
      <c r="F364" s="6">
        <v>50798.885000000002</v>
      </c>
      <c r="G364" s="2">
        <v>50817.521999999997</v>
      </c>
      <c r="H364" s="2">
        <v>50805.673000000003</v>
      </c>
      <c r="I364" s="2">
        <v>50800.495000000003</v>
      </c>
      <c r="J364" s="2">
        <v>50806.724000000002</v>
      </c>
      <c r="L364" s="2">
        <f t="shared" si="85"/>
        <v>50805.859799999998</v>
      </c>
      <c r="M364" s="2">
        <f t="shared" si="86"/>
        <v>50.8058598</v>
      </c>
      <c r="N364" s="2">
        <f t="shared" si="87"/>
        <v>0.84676432999999995</v>
      </c>
      <c r="P364" s="2">
        <f t="shared" si="88"/>
        <v>36.66079576120076</v>
      </c>
    </row>
    <row r="365" spans="2:16" x14ac:dyDescent="0.2">
      <c r="B365" s="9">
        <v>15</v>
      </c>
      <c r="D365" s="3"/>
      <c r="F365" s="6">
        <v>47975.73</v>
      </c>
      <c r="G365" s="2">
        <v>47979.517999999996</v>
      </c>
      <c r="H365" s="2">
        <v>48025.315000000002</v>
      </c>
      <c r="I365" s="2">
        <v>48005.118999999999</v>
      </c>
      <c r="J365" s="2">
        <v>47990.815999999999</v>
      </c>
      <c r="L365" s="2">
        <f t="shared" si="85"/>
        <v>47995.299599999998</v>
      </c>
      <c r="M365" s="2">
        <f t="shared" si="86"/>
        <v>47.995299599999996</v>
      </c>
      <c r="N365" s="2">
        <f t="shared" si="87"/>
        <v>0.79992165999999998</v>
      </c>
      <c r="P365" s="2">
        <f t="shared" si="88"/>
        <v>38.807617935986386</v>
      </c>
    </row>
    <row r="366" spans="2:16" x14ac:dyDescent="0.2">
      <c r="B366" s="9">
        <v>16</v>
      </c>
      <c r="D366" s="3"/>
      <c r="F366" s="6">
        <v>47198.226999999999</v>
      </c>
      <c r="G366" s="2">
        <v>47195.392</v>
      </c>
      <c r="H366" s="2">
        <v>47188.057999999997</v>
      </c>
      <c r="I366" s="2">
        <v>47147.813000000002</v>
      </c>
      <c r="J366" s="2">
        <v>47199.419000000002</v>
      </c>
      <c r="L366" s="2">
        <f t="shared" si="85"/>
        <v>47185.781799999997</v>
      </c>
      <c r="M366" s="2">
        <f t="shared" si="86"/>
        <v>47.185781799999994</v>
      </c>
      <c r="N366" s="2">
        <f t="shared" si="87"/>
        <v>0.78642969666666651</v>
      </c>
      <c r="P366" s="2">
        <f t="shared" si="88"/>
        <v>39.473400218198783</v>
      </c>
    </row>
    <row r="367" spans="2:16" x14ac:dyDescent="0.2">
      <c r="B367" s="3"/>
      <c r="D367" s="3"/>
      <c r="F367" s="7"/>
      <c r="G367" s="2"/>
      <c r="H367" s="2"/>
      <c r="I367" s="2"/>
      <c r="J367" s="2"/>
      <c r="L367" s="2"/>
      <c r="M367" s="2"/>
    </row>
    <row r="369" spans="2:16" x14ac:dyDescent="0.2">
      <c r="B369" s="5" t="s">
        <v>2</v>
      </c>
      <c r="D369" s="1" t="s">
        <v>124</v>
      </c>
    </row>
    <row r="371" spans="2:16" x14ac:dyDescent="0.2">
      <c r="B371" s="5" t="s">
        <v>3</v>
      </c>
      <c r="D371" t="s">
        <v>125</v>
      </c>
    </row>
    <row r="372" spans="2:16" x14ac:dyDescent="0.2">
      <c r="H372" t="s">
        <v>0</v>
      </c>
    </row>
    <row r="374" spans="2:16" x14ac:dyDescent="0.2">
      <c r="B374" s="4" t="s">
        <v>6</v>
      </c>
      <c r="F374" s="4">
        <v>1</v>
      </c>
      <c r="G374" s="4">
        <v>2</v>
      </c>
      <c r="H374" s="4">
        <v>3</v>
      </c>
      <c r="I374" s="4">
        <v>4</v>
      </c>
      <c r="J374" s="4">
        <v>5</v>
      </c>
      <c r="L374" s="4" t="s">
        <v>1</v>
      </c>
      <c r="M374" s="4" t="s">
        <v>4</v>
      </c>
      <c r="N374" s="4" t="s">
        <v>185</v>
      </c>
      <c r="P374" s="4" t="s">
        <v>210</v>
      </c>
    </row>
    <row r="376" spans="2:16" x14ac:dyDescent="0.2">
      <c r="B376" s="9">
        <v>1</v>
      </c>
      <c r="D376" s="3"/>
      <c r="F376" s="13">
        <v>2130237.1609999998</v>
      </c>
      <c r="G376" s="2">
        <v>2130472.0830000001</v>
      </c>
      <c r="H376" s="2">
        <v>2132262.8309999998</v>
      </c>
      <c r="I376" s="2">
        <v>2127895.784</v>
      </c>
      <c r="J376" s="2">
        <v>2129133.963</v>
      </c>
      <c r="L376" s="2">
        <f t="shared" ref="L376:L391" si="89">SUM((F376+G376+H376+I376+J376)/5)</f>
        <v>2130000.3643999998</v>
      </c>
      <c r="M376" s="2">
        <f t="shared" ref="M376:M391" si="90">SUM(L376/1000)</f>
        <v>2130.0003643999999</v>
      </c>
      <c r="N376" s="2">
        <f t="shared" ref="N376:N391" si="91">SUM(M376/60)</f>
        <v>35.500006073333331</v>
      </c>
      <c r="P376" s="2">
        <f>SUM($L$376/L376)</f>
        <v>1</v>
      </c>
    </row>
    <row r="377" spans="2:16" x14ac:dyDescent="0.2">
      <c r="B377" s="9">
        <v>2</v>
      </c>
      <c r="D377" s="3"/>
      <c r="F377" s="13">
        <v>1376420.0349999999</v>
      </c>
      <c r="G377" s="2">
        <v>1376866.294</v>
      </c>
      <c r="H377" s="2">
        <v>1377493.8729999999</v>
      </c>
      <c r="I377" s="2">
        <v>1377003.6740000001</v>
      </c>
      <c r="J377" s="2">
        <v>1378021.919</v>
      </c>
      <c r="L377" s="2">
        <f t="shared" si="89"/>
        <v>1377161.159</v>
      </c>
      <c r="M377" s="2">
        <f t="shared" si="90"/>
        <v>1377.161159</v>
      </c>
      <c r="N377" s="2">
        <f t="shared" si="91"/>
        <v>22.952685983333332</v>
      </c>
      <c r="P377" s="2">
        <f>SUM($L$376/L377)</f>
        <v>1.5466602078341072</v>
      </c>
    </row>
    <row r="378" spans="2:16" x14ac:dyDescent="0.2">
      <c r="B378" s="9">
        <v>3</v>
      </c>
      <c r="D378" s="3"/>
      <c r="F378" s="6">
        <v>893562.77500000002</v>
      </c>
      <c r="G378" s="2">
        <v>893223.91</v>
      </c>
      <c r="H378" s="2">
        <v>892646.429</v>
      </c>
      <c r="I378" s="2">
        <v>892745.32</v>
      </c>
      <c r="J378" s="2">
        <v>891611.98100000003</v>
      </c>
      <c r="L378" s="2">
        <f t="shared" si="89"/>
        <v>892758.08299999998</v>
      </c>
      <c r="M378" s="2">
        <f t="shared" si="90"/>
        <v>892.75808299999994</v>
      </c>
      <c r="N378" s="2">
        <f t="shared" si="91"/>
        <v>14.879301383333333</v>
      </c>
      <c r="P378" s="2">
        <f>SUM($L$376/L378)</f>
        <v>2.3858651128001043</v>
      </c>
    </row>
    <row r="379" spans="2:16" x14ac:dyDescent="0.2">
      <c r="B379" s="9">
        <v>4</v>
      </c>
      <c r="D379" s="3"/>
      <c r="F379" s="6">
        <v>619219.48699999996</v>
      </c>
      <c r="G379" s="2">
        <v>619492.90099999995</v>
      </c>
      <c r="H379" s="2">
        <v>619071.5</v>
      </c>
      <c r="I379" s="2">
        <v>618979.50399999996</v>
      </c>
      <c r="J379" s="2">
        <v>619426.37100000004</v>
      </c>
      <c r="L379" s="2">
        <f t="shared" si="89"/>
        <v>619237.95260000008</v>
      </c>
      <c r="M379" s="2">
        <f t="shared" si="90"/>
        <v>619.23795260000009</v>
      </c>
      <c r="N379" s="2">
        <f t="shared" si="91"/>
        <v>10.320632543333335</v>
      </c>
      <c r="P379" s="2">
        <f t="shared" ref="P379:P391" si="92">SUM($L$376/L379)</f>
        <v>3.439712238981393</v>
      </c>
    </row>
    <row r="380" spans="2:16" x14ac:dyDescent="0.2">
      <c r="B380" s="9">
        <v>5</v>
      </c>
      <c r="D380" s="3"/>
      <c r="F380" s="6">
        <v>410250.48</v>
      </c>
      <c r="G380" s="2">
        <v>410235.32900000003</v>
      </c>
      <c r="H380" s="2">
        <v>409823.18800000002</v>
      </c>
      <c r="I380" s="2">
        <v>409997.74400000001</v>
      </c>
      <c r="J380" s="2">
        <v>410176.51299999998</v>
      </c>
      <c r="L380" s="2">
        <f t="shared" si="89"/>
        <v>410096.6508</v>
      </c>
      <c r="M380" s="2">
        <f t="shared" si="90"/>
        <v>410.09665080000002</v>
      </c>
      <c r="N380" s="2">
        <f t="shared" si="91"/>
        <v>6.8349441799999999</v>
      </c>
      <c r="P380" s="2">
        <f t="shared" si="92"/>
        <v>5.1938984633131753</v>
      </c>
    </row>
    <row r="381" spans="2:16" x14ac:dyDescent="0.2">
      <c r="B381" s="9">
        <v>6</v>
      </c>
      <c r="D381" s="3"/>
      <c r="F381" s="6">
        <v>238791.07</v>
      </c>
      <c r="G381" s="2">
        <v>238761.11199999999</v>
      </c>
      <c r="H381" s="2">
        <v>238576.96299999999</v>
      </c>
      <c r="I381" s="2">
        <v>238858.95300000001</v>
      </c>
      <c r="J381" s="2">
        <v>238726.25</v>
      </c>
      <c r="L381" s="2">
        <f t="shared" si="89"/>
        <v>238742.86960000001</v>
      </c>
      <c r="M381" s="2">
        <f t="shared" si="90"/>
        <v>238.74286960000001</v>
      </c>
      <c r="N381" s="2">
        <f t="shared" si="91"/>
        <v>3.9790478266666667</v>
      </c>
      <c r="P381" s="2">
        <f t="shared" si="92"/>
        <v>8.9217339473580655</v>
      </c>
    </row>
    <row r="382" spans="2:16" x14ac:dyDescent="0.2">
      <c r="B382" s="9">
        <v>7</v>
      </c>
      <c r="D382" s="3"/>
      <c r="F382" s="6">
        <v>153757.712</v>
      </c>
      <c r="G382" s="2">
        <v>153785.84</v>
      </c>
      <c r="H382" s="2">
        <v>153790.56599999999</v>
      </c>
      <c r="I382" s="2">
        <v>153923.486</v>
      </c>
      <c r="J382" s="2">
        <v>153724.83499999999</v>
      </c>
      <c r="L382" s="2">
        <f t="shared" si="89"/>
        <v>153796.4878</v>
      </c>
      <c r="M382" s="2">
        <f t="shared" si="90"/>
        <v>153.79648779999999</v>
      </c>
      <c r="N382" s="2">
        <f t="shared" si="91"/>
        <v>2.5632747966666667</v>
      </c>
      <c r="P382" s="2">
        <f t="shared" si="92"/>
        <v>13.849473384398053</v>
      </c>
    </row>
    <row r="383" spans="2:16" x14ac:dyDescent="0.2">
      <c r="B383" s="9">
        <v>8</v>
      </c>
      <c r="D383" s="3"/>
      <c r="F383" s="6">
        <v>112349.571</v>
      </c>
      <c r="G383" s="2">
        <v>112347.145</v>
      </c>
      <c r="H383" s="2">
        <v>112374.25900000001</v>
      </c>
      <c r="I383" s="2">
        <v>112402.40399999999</v>
      </c>
      <c r="J383" s="2">
        <v>112361.876</v>
      </c>
      <c r="L383" s="2">
        <f t="shared" si="89"/>
        <v>112367.05100000001</v>
      </c>
      <c r="M383" s="2">
        <f t="shared" si="90"/>
        <v>112.367051</v>
      </c>
      <c r="N383" s="2">
        <f t="shared" si="91"/>
        <v>1.8727841833333334</v>
      </c>
      <c r="P383" s="2">
        <f t="shared" si="92"/>
        <v>18.95573787372955</v>
      </c>
    </row>
    <row r="384" spans="2:16" x14ac:dyDescent="0.2">
      <c r="B384" s="9">
        <v>9</v>
      </c>
      <c r="D384" s="3"/>
      <c r="F384" s="6">
        <v>91635.71</v>
      </c>
      <c r="G384" s="2">
        <v>91701.614000000001</v>
      </c>
      <c r="H384" s="2">
        <v>91647.308000000005</v>
      </c>
      <c r="I384" s="2">
        <v>91568.630999999994</v>
      </c>
      <c r="J384" s="2">
        <v>91500.188999999998</v>
      </c>
      <c r="L384" s="2">
        <f t="shared" si="89"/>
        <v>91610.690400000007</v>
      </c>
      <c r="M384" s="2">
        <f t="shared" si="90"/>
        <v>91.61069040000001</v>
      </c>
      <c r="N384" s="2">
        <f t="shared" si="91"/>
        <v>1.5268448400000001</v>
      </c>
      <c r="P384" s="2">
        <f t="shared" si="92"/>
        <v>23.250565573731336</v>
      </c>
    </row>
    <row r="385" spans="2:16" x14ac:dyDescent="0.2">
      <c r="B385" s="9">
        <v>10</v>
      </c>
      <c r="D385" s="3"/>
      <c r="F385" s="6">
        <v>78888.164000000004</v>
      </c>
      <c r="G385" s="2">
        <v>78913.837</v>
      </c>
      <c r="H385" s="2">
        <v>78949.476999999999</v>
      </c>
      <c r="I385" s="2">
        <v>79005.55</v>
      </c>
      <c r="J385" s="2">
        <v>78885.986999999994</v>
      </c>
      <c r="L385" s="2">
        <f t="shared" si="89"/>
        <v>78928.603000000003</v>
      </c>
      <c r="M385" s="2">
        <f t="shared" si="90"/>
        <v>78.92860300000001</v>
      </c>
      <c r="N385" s="2">
        <f t="shared" si="91"/>
        <v>1.3154767166666668</v>
      </c>
      <c r="P385" s="2">
        <f t="shared" si="92"/>
        <v>26.986419161631428</v>
      </c>
    </row>
    <row r="386" spans="2:16" x14ac:dyDescent="0.2">
      <c r="B386" s="9">
        <v>11</v>
      </c>
      <c r="D386" s="3"/>
      <c r="F386" s="6">
        <v>87134.05</v>
      </c>
      <c r="G386" s="2">
        <v>87153.645999999993</v>
      </c>
      <c r="H386" s="2">
        <v>87213.24</v>
      </c>
      <c r="I386" s="2">
        <v>87149.770999999993</v>
      </c>
      <c r="J386" s="2">
        <v>87211.264999999999</v>
      </c>
      <c r="L386" s="2">
        <f t="shared" si="89"/>
        <v>87172.394400000005</v>
      </c>
      <c r="M386" s="2">
        <f t="shared" si="90"/>
        <v>87.172394400000002</v>
      </c>
      <c r="N386" s="2">
        <f t="shared" si="91"/>
        <v>1.45287324</v>
      </c>
      <c r="P386" s="2">
        <f t="shared" si="92"/>
        <v>24.434345059128027</v>
      </c>
    </row>
    <row r="387" spans="2:16" x14ac:dyDescent="0.2">
      <c r="B387" s="9">
        <v>12</v>
      </c>
      <c r="D387" s="3"/>
      <c r="F387" s="6">
        <v>77435.686000000002</v>
      </c>
      <c r="G387" s="2">
        <v>77526.149000000005</v>
      </c>
      <c r="H387" s="2">
        <v>77518.826000000001</v>
      </c>
      <c r="I387" s="2">
        <v>77481.001000000004</v>
      </c>
      <c r="J387" s="2">
        <v>77429.167000000001</v>
      </c>
      <c r="L387" s="2">
        <f t="shared" si="89"/>
        <v>77478.165800000002</v>
      </c>
      <c r="M387" s="2">
        <f t="shared" si="90"/>
        <v>77.478165799999999</v>
      </c>
      <c r="N387" s="2">
        <f t="shared" si="91"/>
        <v>1.2913027633333334</v>
      </c>
      <c r="P387" s="2">
        <f t="shared" si="92"/>
        <v>27.491620928382893</v>
      </c>
    </row>
    <row r="388" spans="2:16" x14ac:dyDescent="0.2">
      <c r="B388" s="9">
        <v>13</v>
      </c>
      <c r="D388" s="3"/>
      <c r="F388" s="6">
        <v>79497.278000000006</v>
      </c>
      <c r="G388" s="2">
        <v>79553.686000000002</v>
      </c>
      <c r="H388" s="2">
        <v>79506.678</v>
      </c>
      <c r="I388" s="2">
        <v>79570.122000000003</v>
      </c>
      <c r="J388" s="2">
        <v>79527.505000000005</v>
      </c>
      <c r="L388" s="2">
        <f t="shared" si="89"/>
        <v>79531.053799999994</v>
      </c>
      <c r="M388" s="2">
        <f t="shared" si="90"/>
        <v>79.531053799999995</v>
      </c>
      <c r="N388" s="2">
        <f t="shared" si="91"/>
        <v>1.3255175633333331</v>
      </c>
      <c r="P388" s="2">
        <f t="shared" si="92"/>
        <v>26.781995995632087</v>
      </c>
    </row>
    <row r="389" spans="2:16" x14ac:dyDescent="0.2">
      <c r="B389" s="9">
        <v>14</v>
      </c>
      <c r="D389" s="3"/>
      <c r="F389" s="6">
        <v>73931.179000000004</v>
      </c>
      <c r="G389" s="2">
        <v>73919.298999999999</v>
      </c>
      <c r="H389" s="2">
        <v>73912.19</v>
      </c>
      <c r="I389" s="2">
        <v>73946.400999999998</v>
      </c>
      <c r="J389" s="2">
        <v>73966.356</v>
      </c>
      <c r="L389" s="2">
        <f t="shared" si="89"/>
        <v>73935.085000000006</v>
      </c>
      <c r="M389" s="2">
        <f t="shared" si="90"/>
        <v>73.935085000000001</v>
      </c>
      <c r="N389" s="2">
        <f t="shared" si="91"/>
        <v>1.2322514166666667</v>
      </c>
      <c r="P389" s="2">
        <f t="shared" si="92"/>
        <v>28.80906087279131</v>
      </c>
    </row>
    <row r="390" spans="2:16" x14ac:dyDescent="0.2">
      <c r="B390" s="9">
        <v>15</v>
      </c>
      <c r="D390" s="3"/>
      <c r="F390" s="6">
        <v>67002.755000000005</v>
      </c>
      <c r="G390" s="2">
        <v>67084.932000000001</v>
      </c>
      <c r="H390" s="2">
        <v>67051.092999999993</v>
      </c>
      <c r="I390" s="2">
        <v>67031.58</v>
      </c>
      <c r="J390" s="2">
        <v>67034.342999999993</v>
      </c>
      <c r="L390" s="2">
        <f t="shared" si="89"/>
        <v>67040.940600000002</v>
      </c>
      <c r="M390" s="2">
        <f t="shared" si="90"/>
        <v>67.040940599999999</v>
      </c>
      <c r="N390" s="2">
        <f t="shared" si="91"/>
        <v>1.1173490100000001</v>
      </c>
      <c r="P390" s="2">
        <f t="shared" si="92"/>
        <v>31.771636038173362</v>
      </c>
    </row>
    <row r="391" spans="2:16" x14ac:dyDescent="0.2">
      <c r="B391" s="9">
        <v>16</v>
      </c>
      <c r="D391" s="3"/>
      <c r="F391" s="6">
        <v>61545.108</v>
      </c>
      <c r="G391" s="2">
        <v>61599.898000000001</v>
      </c>
      <c r="H391" s="2">
        <v>61527.067000000003</v>
      </c>
      <c r="I391" s="2">
        <v>61578.519</v>
      </c>
      <c r="J391" s="2">
        <v>61572.178</v>
      </c>
      <c r="L391" s="2">
        <f t="shared" si="89"/>
        <v>61564.554000000004</v>
      </c>
      <c r="M391" s="2">
        <f t="shared" si="90"/>
        <v>61.564554000000001</v>
      </c>
      <c r="N391" s="2">
        <f t="shared" si="91"/>
        <v>1.0260758999999999</v>
      </c>
      <c r="P391" s="2">
        <f t="shared" si="92"/>
        <v>34.597836352391994</v>
      </c>
    </row>
    <row r="392" spans="2:16" x14ac:dyDescent="0.2">
      <c r="B392" s="3"/>
      <c r="D392" s="3"/>
      <c r="F392" s="7"/>
      <c r="G392" s="2"/>
      <c r="H392" s="2"/>
      <c r="I392" s="2"/>
      <c r="J392" s="2"/>
      <c r="L392" s="2"/>
      <c r="M392" s="2"/>
    </row>
    <row r="394" spans="2:16" x14ac:dyDescent="0.2">
      <c r="B394" s="5" t="s">
        <v>2</v>
      </c>
      <c r="D394" s="1" t="s">
        <v>126</v>
      </c>
    </row>
    <row r="396" spans="2:16" x14ac:dyDescent="0.2">
      <c r="B396" s="5" t="s">
        <v>3</v>
      </c>
      <c r="D396" t="s">
        <v>127</v>
      </c>
    </row>
    <row r="397" spans="2:16" x14ac:dyDescent="0.2">
      <c r="H397" t="s">
        <v>0</v>
      </c>
    </row>
    <row r="399" spans="2:16" x14ac:dyDescent="0.2">
      <c r="B399" s="4" t="s">
        <v>6</v>
      </c>
      <c r="F399" s="4">
        <v>1</v>
      </c>
      <c r="G399" s="4">
        <v>2</v>
      </c>
      <c r="H399" s="4">
        <v>3</v>
      </c>
      <c r="I399" s="4">
        <v>4</v>
      </c>
      <c r="J399" s="4">
        <v>5</v>
      </c>
      <c r="L399" s="4" t="s">
        <v>1</v>
      </c>
      <c r="M399" s="4" t="s">
        <v>4</v>
      </c>
      <c r="N399" s="4" t="s">
        <v>185</v>
      </c>
      <c r="P399" s="4" t="s">
        <v>210</v>
      </c>
    </row>
    <row r="401" spans="2:16" x14ac:dyDescent="0.2">
      <c r="B401" s="9">
        <v>1</v>
      </c>
      <c r="D401" s="3"/>
      <c r="F401" s="13">
        <v>2326538.6749999998</v>
      </c>
      <c r="G401" s="2">
        <v>2326297.807</v>
      </c>
      <c r="H401" s="2">
        <v>2326663.9550000001</v>
      </c>
      <c r="I401" s="2">
        <v>2327212.8930000002</v>
      </c>
      <c r="J401" s="2">
        <v>2326658.5660000001</v>
      </c>
      <c r="L401" s="2">
        <f t="shared" ref="L401:L416" si="93">SUM((F401+G401+H401+I401+J401)/5)</f>
        <v>2326674.3791999999</v>
      </c>
      <c r="M401" s="2">
        <f t="shared" ref="M401:M416" si="94">SUM(L401/1000)</f>
        <v>2326.6743791999997</v>
      </c>
      <c r="N401" s="2">
        <f t="shared" ref="N401:N416" si="95">SUM(M401/60)</f>
        <v>38.777906319999992</v>
      </c>
      <c r="P401" s="2">
        <f>SUM($L$401/L401)</f>
        <v>1</v>
      </c>
    </row>
    <row r="402" spans="2:16" x14ac:dyDescent="0.2">
      <c r="B402" s="9">
        <v>2</v>
      </c>
      <c r="D402" s="3"/>
      <c r="F402" s="13">
        <v>1630609.013</v>
      </c>
      <c r="G402" s="2">
        <v>1629969.598</v>
      </c>
      <c r="H402" s="2">
        <v>1630696.72</v>
      </c>
      <c r="I402" s="2">
        <v>1629044.7139999999</v>
      </c>
      <c r="J402" s="2">
        <v>1630585.6240000001</v>
      </c>
      <c r="L402" s="2">
        <f t="shared" si="93"/>
        <v>1630181.1338</v>
      </c>
      <c r="M402" s="2">
        <f t="shared" si="94"/>
        <v>1630.1811338</v>
      </c>
      <c r="N402" s="2">
        <f t="shared" si="95"/>
        <v>27.169685563333335</v>
      </c>
      <c r="P402" s="2">
        <f>SUM($L$401/L402)</f>
        <v>1.4272489915132645</v>
      </c>
    </row>
    <row r="403" spans="2:16" x14ac:dyDescent="0.2">
      <c r="B403" s="9">
        <v>3</v>
      </c>
      <c r="D403" s="3"/>
      <c r="F403" s="6">
        <v>993961.28799999994</v>
      </c>
      <c r="G403" s="2">
        <v>993207.87699999998</v>
      </c>
      <c r="H403" s="2">
        <v>993709.97199999995</v>
      </c>
      <c r="I403" s="2">
        <v>993855.147</v>
      </c>
      <c r="J403" s="2">
        <v>994099.76899999997</v>
      </c>
      <c r="L403" s="2">
        <f t="shared" si="93"/>
        <v>993766.81060000008</v>
      </c>
      <c r="M403" s="2">
        <f t="shared" si="94"/>
        <v>993.7668106000001</v>
      </c>
      <c r="N403" s="2">
        <f t="shared" si="95"/>
        <v>16.562780176666667</v>
      </c>
      <c r="P403" s="2">
        <f>SUM($L$401/L403)</f>
        <v>2.3412679457419583</v>
      </c>
    </row>
    <row r="404" spans="2:16" x14ac:dyDescent="0.2">
      <c r="B404" s="9">
        <v>4</v>
      </c>
      <c r="D404" s="3"/>
      <c r="F404" s="6">
        <v>690050.28399999999</v>
      </c>
      <c r="G404" s="2">
        <v>689821.09100000001</v>
      </c>
      <c r="H404" s="2">
        <v>689894.17299999995</v>
      </c>
      <c r="I404" s="2">
        <v>690066.67599999998</v>
      </c>
      <c r="J404" s="2">
        <v>689911.24199999997</v>
      </c>
      <c r="L404" s="2">
        <f t="shared" si="93"/>
        <v>689948.69319999998</v>
      </c>
      <c r="M404" s="2">
        <f t="shared" si="94"/>
        <v>689.94869319999998</v>
      </c>
      <c r="N404" s="2">
        <f t="shared" si="95"/>
        <v>11.499144886666667</v>
      </c>
      <c r="P404" s="2">
        <f t="shared" ref="P404:P416" si="96">SUM($L$401/L404)</f>
        <v>3.3722426060535367</v>
      </c>
    </row>
    <row r="405" spans="2:16" x14ac:dyDescent="0.2">
      <c r="B405" s="9">
        <v>5</v>
      </c>
      <c r="D405" s="3"/>
      <c r="F405" s="6">
        <v>466051.56099999999</v>
      </c>
      <c r="G405" s="2">
        <v>466351.23700000002</v>
      </c>
      <c r="H405" s="2">
        <v>466539.223</v>
      </c>
      <c r="I405" s="2">
        <v>465988.81400000001</v>
      </c>
      <c r="J405" s="2">
        <v>466476.179</v>
      </c>
      <c r="L405" s="2">
        <f t="shared" si="93"/>
        <v>466281.40279999998</v>
      </c>
      <c r="M405" s="2">
        <f t="shared" si="94"/>
        <v>466.28140279999997</v>
      </c>
      <c r="N405" s="2">
        <f t="shared" si="95"/>
        <v>7.7713567133333328</v>
      </c>
      <c r="P405" s="2">
        <f t="shared" si="96"/>
        <v>4.9898502604401962</v>
      </c>
    </row>
    <row r="406" spans="2:16" x14ac:dyDescent="0.2">
      <c r="B406" s="9">
        <v>6</v>
      </c>
      <c r="D406" s="3"/>
      <c r="F406" s="6">
        <v>234417.44200000001</v>
      </c>
      <c r="G406" s="2">
        <v>234476.79699999999</v>
      </c>
      <c r="H406" s="2">
        <v>234498.97200000001</v>
      </c>
      <c r="I406" s="2">
        <v>234592.50700000001</v>
      </c>
      <c r="J406" s="2">
        <v>234402.28899999999</v>
      </c>
      <c r="L406" s="2">
        <f t="shared" si="93"/>
        <v>234477.60139999999</v>
      </c>
      <c r="M406" s="2">
        <f t="shared" si="94"/>
        <v>234.4776014</v>
      </c>
      <c r="N406" s="2">
        <f t="shared" si="95"/>
        <v>3.9079600233333331</v>
      </c>
      <c r="P406" s="2">
        <f t="shared" si="96"/>
        <v>9.9228001536525436</v>
      </c>
    </row>
    <row r="407" spans="2:16" x14ac:dyDescent="0.2">
      <c r="B407" s="9">
        <v>7</v>
      </c>
      <c r="D407" s="3"/>
      <c r="F407" s="6">
        <v>167586.497</v>
      </c>
      <c r="G407" s="2">
        <v>167496.03599999999</v>
      </c>
      <c r="H407" s="2">
        <v>167638.47500000001</v>
      </c>
      <c r="I407" s="2">
        <v>167634.04699999999</v>
      </c>
      <c r="J407" s="2">
        <v>167628.726</v>
      </c>
      <c r="L407" s="2">
        <f t="shared" si="93"/>
        <v>167596.7562</v>
      </c>
      <c r="M407" s="2">
        <f t="shared" si="94"/>
        <v>167.59675620000002</v>
      </c>
      <c r="N407" s="2">
        <f t="shared" si="95"/>
        <v>2.7932792700000002</v>
      </c>
      <c r="P407" s="2">
        <f t="shared" si="96"/>
        <v>13.882574054258455</v>
      </c>
    </row>
    <row r="408" spans="2:16" x14ac:dyDescent="0.2">
      <c r="B408" s="9">
        <v>8</v>
      </c>
      <c r="D408" s="3"/>
      <c r="F408" s="6">
        <v>136000.22099999999</v>
      </c>
      <c r="G408" s="2">
        <v>135928.495</v>
      </c>
      <c r="H408" s="2">
        <v>135945.45499999999</v>
      </c>
      <c r="I408" s="2">
        <v>135953.46900000001</v>
      </c>
      <c r="J408" s="2">
        <v>135915.71900000001</v>
      </c>
      <c r="L408" s="2">
        <f t="shared" si="93"/>
        <v>135948.67180000001</v>
      </c>
      <c r="M408" s="2">
        <f t="shared" si="94"/>
        <v>135.9486718</v>
      </c>
      <c r="N408" s="2">
        <f t="shared" si="95"/>
        <v>2.2658111966666667</v>
      </c>
      <c r="P408" s="2">
        <f t="shared" si="96"/>
        <v>17.114359032671327</v>
      </c>
    </row>
    <row r="409" spans="2:16" x14ac:dyDescent="0.2">
      <c r="B409" s="9">
        <v>9</v>
      </c>
      <c r="D409" s="3"/>
      <c r="F409" s="6">
        <v>118250.151</v>
      </c>
      <c r="G409" s="2">
        <v>118230.76</v>
      </c>
      <c r="H409" s="2">
        <v>118270.455</v>
      </c>
      <c r="I409" s="2">
        <v>118200.90399999999</v>
      </c>
      <c r="J409" s="2">
        <v>118222.56299999999</v>
      </c>
      <c r="L409" s="2">
        <f t="shared" si="93"/>
        <v>118234.9666</v>
      </c>
      <c r="M409" s="2">
        <f t="shared" si="94"/>
        <v>118.23496659999999</v>
      </c>
      <c r="N409" s="2">
        <f t="shared" si="95"/>
        <v>1.9705827766666666</v>
      </c>
      <c r="P409" s="2">
        <f t="shared" si="96"/>
        <v>19.678395030730272</v>
      </c>
    </row>
    <row r="410" spans="2:16" x14ac:dyDescent="0.2">
      <c r="B410" s="9">
        <v>10</v>
      </c>
      <c r="D410" s="3"/>
      <c r="F410" s="6">
        <v>101605.197</v>
      </c>
      <c r="G410" s="2">
        <v>101627.5</v>
      </c>
      <c r="H410" s="2">
        <v>101567.00900000001</v>
      </c>
      <c r="I410" s="2">
        <v>101544.72900000001</v>
      </c>
      <c r="J410" s="2">
        <v>101579.416</v>
      </c>
      <c r="L410" s="2">
        <f t="shared" si="93"/>
        <v>101584.7702</v>
      </c>
      <c r="M410" s="2">
        <f t="shared" si="94"/>
        <v>101.58477019999999</v>
      </c>
      <c r="N410" s="2">
        <f t="shared" si="95"/>
        <v>1.6930795033333332</v>
      </c>
      <c r="P410" s="2">
        <f t="shared" si="96"/>
        <v>22.903771644305003</v>
      </c>
    </row>
    <row r="411" spans="2:16" x14ac:dyDescent="0.2">
      <c r="B411" s="9">
        <v>11</v>
      </c>
      <c r="D411" s="3"/>
      <c r="F411" s="6">
        <v>91724.411999999997</v>
      </c>
      <c r="G411" s="2">
        <v>91760.702000000005</v>
      </c>
      <c r="H411" s="2">
        <v>91689.93</v>
      </c>
      <c r="I411" s="2">
        <v>91718.725999999995</v>
      </c>
      <c r="J411" s="2">
        <v>91688.910999999993</v>
      </c>
      <c r="L411" s="2">
        <f t="shared" si="93"/>
        <v>91716.536200000002</v>
      </c>
      <c r="M411" s="2">
        <f t="shared" si="94"/>
        <v>91.716536200000007</v>
      </c>
      <c r="N411" s="2">
        <f t="shared" si="95"/>
        <v>1.5286089366666669</v>
      </c>
      <c r="P411" s="2">
        <f t="shared" si="96"/>
        <v>25.368101278120442</v>
      </c>
    </row>
    <row r="412" spans="2:16" x14ac:dyDescent="0.2">
      <c r="B412" s="9">
        <v>12</v>
      </c>
      <c r="D412" s="3"/>
      <c r="F412" s="6">
        <v>107878.736</v>
      </c>
      <c r="G412" s="2">
        <v>107945.683</v>
      </c>
      <c r="H412" s="2">
        <v>107962.16899999999</v>
      </c>
      <c r="I412" s="2">
        <v>107959.632</v>
      </c>
      <c r="J412" s="2">
        <v>108569.425</v>
      </c>
      <c r="L412" s="2">
        <f t="shared" si="93"/>
        <v>108063.129</v>
      </c>
      <c r="M412" s="2">
        <f t="shared" si="94"/>
        <v>108.063129</v>
      </c>
      <c r="N412" s="2">
        <f t="shared" si="95"/>
        <v>1.8010521500000001</v>
      </c>
      <c r="P412" s="2">
        <f t="shared" si="96"/>
        <v>21.530695999002582</v>
      </c>
    </row>
    <row r="413" spans="2:16" x14ac:dyDescent="0.2">
      <c r="B413" s="9">
        <v>13</v>
      </c>
      <c r="D413" s="3"/>
      <c r="F413" s="6">
        <v>96719.07</v>
      </c>
      <c r="G413" s="2">
        <v>96799.793000000005</v>
      </c>
      <c r="H413" s="2">
        <v>96809.904999999999</v>
      </c>
      <c r="I413" s="2">
        <v>96745.778999999995</v>
      </c>
      <c r="J413" s="2">
        <v>96798.126999999993</v>
      </c>
      <c r="L413" s="2">
        <f t="shared" si="93"/>
        <v>96774.534799999994</v>
      </c>
      <c r="M413" s="2">
        <f t="shared" si="94"/>
        <v>96.774534799999998</v>
      </c>
      <c r="N413" s="2">
        <f t="shared" si="95"/>
        <v>1.6129089133333332</v>
      </c>
      <c r="P413" s="2">
        <f t="shared" si="96"/>
        <v>24.042217139131111</v>
      </c>
    </row>
    <row r="414" spans="2:16" x14ac:dyDescent="0.2">
      <c r="B414" s="9">
        <v>14</v>
      </c>
      <c r="D414" s="3"/>
      <c r="F414" s="6">
        <v>88513.106</v>
      </c>
      <c r="G414" s="2">
        <v>88554.418000000005</v>
      </c>
      <c r="H414" s="2">
        <v>88584.364000000001</v>
      </c>
      <c r="I414" s="2">
        <v>88530.528999999995</v>
      </c>
      <c r="J414" s="2">
        <v>88492.688999999998</v>
      </c>
      <c r="L414" s="2">
        <f t="shared" si="93"/>
        <v>88535.021200000003</v>
      </c>
      <c r="M414" s="2">
        <f t="shared" si="94"/>
        <v>88.535021200000003</v>
      </c>
      <c r="N414" s="2">
        <f t="shared" si="95"/>
        <v>1.4755836866666667</v>
      </c>
      <c r="P414" s="2">
        <f t="shared" si="96"/>
        <v>26.279706580112048</v>
      </c>
    </row>
    <row r="415" spans="2:16" x14ac:dyDescent="0.2">
      <c r="B415" s="9">
        <v>15</v>
      </c>
      <c r="D415" s="3"/>
      <c r="F415" s="6">
        <v>80628.763999999996</v>
      </c>
      <c r="G415" s="2">
        <v>80653.794999999998</v>
      </c>
      <c r="H415" s="2">
        <v>80588.826000000001</v>
      </c>
      <c r="I415" s="2">
        <v>80628.364000000001</v>
      </c>
      <c r="J415" s="2">
        <v>80569.627999999997</v>
      </c>
      <c r="L415" s="2">
        <f t="shared" si="93"/>
        <v>80613.87539999999</v>
      </c>
      <c r="M415" s="2">
        <f t="shared" si="94"/>
        <v>80.613875399999984</v>
      </c>
      <c r="N415" s="2">
        <f t="shared" si="95"/>
        <v>1.3435645899999997</v>
      </c>
      <c r="P415" s="2">
        <f t="shared" si="96"/>
        <v>28.861959155979246</v>
      </c>
    </row>
    <row r="416" spans="2:16" x14ac:dyDescent="0.2">
      <c r="B416" s="9">
        <v>16</v>
      </c>
      <c r="D416" s="3"/>
      <c r="F416" s="6">
        <v>74025.763000000006</v>
      </c>
      <c r="G416" s="2">
        <v>73993.88</v>
      </c>
      <c r="H416" s="2">
        <v>74035.032000000007</v>
      </c>
      <c r="I416" s="2">
        <v>73987.288</v>
      </c>
      <c r="J416" s="2">
        <v>74051.198000000004</v>
      </c>
      <c r="L416" s="2">
        <f t="shared" si="93"/>
        <v>74018.632199999993</v>
      </c>
      <c r="M416" s="2">
        <f t="shared" si="94"/>
        <v>74.018632199999999</v>
      </c>
      <c r="N416" s="2">
        <f t="shared" si="95"/>
        <v>1.2336438700000001</v>
      </c>
      <c r="P416" s="2">
        <f t="shared" si="96"/>
        <v>31.433631101332349</v>
      </c>
    </row>
    <row r="419" spans="2:16" x14ac:dyDescent="0.2">
      <c r="B419" s="5" t="s">
        <v>2</v>
      </c>
      <c r="D419" s="1" t="s">
        <v>128</v>
      </c>
    </row>
    <row r="421" spans="2:16" x14ac:dyDescent="0.2">
      <c r="B421" s="5" t="s">
        <v>3</v>
      </c>
      <c r="D421" t="s">
        <v>129</v>
      </c>
    </row>
    <row r="422" spans="2:16" x14ac:dyDescent="0.2">
      <c r="H422" t="s">
        <v>0</v>
      </c>
    </row>
    <row r="424" spans="2:16" x14ac:dyDescent="0.2">
      <c r="B424" s="4" t="s">
        <v>6</v>
      </c>
      <c r="F424" s="4">
        <v>1</v>
      </c>
      <c r="G424" s="4">
        <v>2</v>
      </c>
      <c r="H424" s="4">
        <v>3</v>
      </c>
      <c r="I424" s="4">
        <v>4</v>
      </c>
      <c r="J424" s="4">
        <v>5</v>
      </c>
      <c r="L424" s="4" t="s">
        <v>1</v>
      </c>
      <c r="M424" s="4" t="s">
        <v>4</v>
      </c>
      <c r="N424" s="4" t="s">
        <v>185</v>
      </c>
      <c r="P424" s="4" t="s">
        <v>210</v>
      </c>
    </row>
    <row r="426" spans="2:16" x14ac:dyDescent="0.2">
      <c r="B426" s="9">
        <v>1</v>
      </c>
      <c r="D426" s="3"/>
      <c r="F426" s="13">
        <v>2696275.122</v>
      </c>
      <c r="G426" s="2">
        <v>2695942.8280000002</v>
      </c>
      <c r="H426" s="2">
        <v>2701718.9</v>
      </c>
      <c r="I426" s="2">
        <v>2696275.0619999999</v>
      </c>
      <c r="J426" s="2">
        <v>2696943.6889999998</v>
      </c>
      <c r="L426" s="2">
        <f t="shared" ref="L426:L441" si="97">SUM((F426+G426+H426+I426+J426)/5)</f>
        <v>2697431.1201999998</v>
      </c>
      <c r="M426" s="2">
        <f t="shared" ref="M426:M441" si="98">SUM(L426/1000)</f>
        <v>2697.4311201999999</v>
      </c>
      <c r="N426" s="2">
        <f t="shared" ref="N426:N441" si="99">SUM(M426/60)</f>
        <v>44.957185336666662</v>
      </c>
      <c r="P426" s="2">
        <f>SUM($L$426/L426)</f>
        <v>1</v>
      </c>
    </row>
    <row r="427" spans="2:16" x14ac:dyDescent="0.2">
      <c r="B427" s="9">
        <v>2</v>
      </c>
      <c r="D427" s="3"/>
      <c r="F427" s="13">
        <v>1838119.284</v>
      </c>
      <c r="G427" s="2">
        <v>1837279.503</v>
      </c>
      <c r="H427" s="2">
        <v>1836829.5889999999</v>
      </c>
      <c r="I427" s="2">
        <v>1836575.764</v>
      </c>
      <c r="J427" s="2">
        <v>1837173.4269999999</v>
      </c>
      <c r="L427" s="2">
        <f t="shared" si="97"/>
        <v>1837195.5134000001</v>
      </c>
      <c r="M427" s="2">
        <f t="shared" si="98"/>
        <v>1837.1955134</v>
      </c>
      <c r="N427" s="2">
        <f t="shared" si="99"/>
        <v>30.619925223333333</v>
      </c>
      <c r="P427" s="2">
        <f>SUM($L$426/L427)</f>
        <v>1.46823302175826</v>
      </c>
    </row>
    <row r="428" spans="2:16" x14ac:dyDescent="0.2">
      <c r="B428" s="9">
        <v>3</v>
      </c>
      <c r="D428" s="3"/>
      <c r="F428" s="13">
        <v>1215329.753</v>
      </c>
      <c r="G428" s="2">
        <v>1215979.659</v>
      </c>
      <c r="H428" s="2">
        <v>1216004.537</v>
      </c>
      <c r="I428" s="2">
        <v>1217409.7139999999</v>
      </c>
      <c r="J428" s="2">
        <v>1218461.1159999999</v>
      </c>
      <c r="L428" s="2">
        <f t="shared" si="97"/>
        <v>1216636.9557999999</v>
      </c>
      <c r="M428" s="2">
        <f t="shared" si="98"/>
        <v>1216.6369557999999</v>
      </c>
      <c r="N428" s="2">
        <f t="shared" si="99"/>
        <v>20.277282596666666</v>
      </c>
      <c r="P428" s="2">
        <f>SUM($L$426/L428)</f>
        <v>2.2171208159843405</v>
      </c>
    </row>
    <row r="429" spans="2:16" x14ac:dyDescent="0.2">
      <c r="B429" s="9">
        <v>4</v>
      </c>
      <c r="D429" s="3"/>
      <c r="F429" s="6">
        <v>859854.696</v>
      </c>
      <c r="G429" s="2">
        <v>859827.01699999999</v>
      </c>
      <c r="H429" s="2">
        <v>860195.02800000005</v>
      </c>
      <c r="I429" s="2">
        <v>860138.02300000004</v>
      </c>
      <c r="J429" s="2">
        <v>860146.18900000001</v>
      </c>
      <c r="L429" s="2">
        <f t="shared" si="97"/>
        <v>860032.19059999997</v>
      </c>
      <c r="M429" s="2">
        <f t="shared" si="98"/>
        <v>860.03219059999992</v>
      </c>
      <c r="N429" s="2">
        <f t="shared" si="99"/>
        <v>14.333869843333332</v>
      </c>
      <c r="P429" s="2">
        <f t="shared" ref="P429:P441" si="100">SUM($L$426/L429)</f>
        <v>3.1364304146780153</v>
      </c>
    </row>
    <row r="430" spans="2:16" x14ac:dyDescent="0.2">
      <c r="B430" s="9">
        <v>5</v>
      </c>
      <c r="D430" s="3"/>
      <c r="F430" s="6">
        <v>659702.11300000001</v>
      </c>
      <c r="G430" s="2">
        <v>660391.95900000003</v>
      </c>
      <c r="H430" s="2">
        <v>660315.66200000001</v>
      </c>
      <c r="I430" s="2">
        <v>659962.37800000003</v>
      </c>
      <c r="J430" s="2">
        <v>659977.02</v>
      </c>
      <c r="L430" s="2">
        <f t="shared" si="97"/>
        <v>660069.82640000002</v>
      </c>
      <c r="M430" s="2">
        <f t="shared" si="98"/>
        <v>660.06982640000001</v>
      </c>
      <c r="N430" s="2">
        <f t="shared" si="99"/>
        <v>11.001163773333333</v>
      </c>
      <c r="P430" s="2">
        <f t="shared" si="100"/>
        <v>4.0865844980548554</v>
      </c>
    </row>
    <row r="431" spans="2:16" x14ac:dyDescent="0.2">
      <c r="B431" s="9">
        <v>6</v>
      </c>
      <c r="D431" s="3"/>
      <c r="F431" s="6">
        <v>319704.84899999999</v>
      </c>
      <c r="G431" s="2">
        <v>319886.36800000002</v>
      </c>
      <c r="H431" s="2">
        <v>319852.326</v>
      </c>
      <c r="I431" s="2">
        <v>319795.27299999999</v>
      </c>
      <c r="J431" s="2">
        <v>319895.913</v>
      </c>
      <c r="L431" s="2">
        <f t="shared" si="97"/>
        <v>319826.94579999999</v>
      </c>
      <c r="M431" s="2">
        <f t="shared" si="98"/>
        <v>319.82694579999998</v>
      </c>
      <c r="N431" s="2">
        <f t="shared" si="99"/>
        <v>5.3304490966666664</v>
      </c>
      <c r="P431" s="2">
        <f t="shared" si="100"/>
        <v>8.4340333284075655</v>
      </c>
    </row>
    <row r="432" spans="2:16" x14ac:dyDescent="0.2">
      <c r="B432" s="9">
        <v>7</v>
      </c>
      <c r="D432" s="3"/>
      <c r="F432" s="6">
        <v>219162.497</v>
      </c>
      <c r="G432" s="2">
        <v>218994.255</v>
      </c>
      <c r="H432" s="2">
        <v>219377.041</v>
      </c>
      <c r="I432" s="2">
        <v>219321.82500000001</v>
      </c>
      <c r="J432" s="2">
        <v>219209.856</v>
      </c>
      <c r="L432" s="2">
        <f t="shared" si="97"/>
        <v>219213.09479999999</v>
      </c>
      <c r="M432" s="2">
        <f t="shared" si="98"/>
        <v>219.21309479999999</v>
      </c>
      <c r="N432" s="2">
        <f t="shared" si="99"/>
        <v>3.6535515799999998</v>
      </c>
      <c r="P432" s="2">
        <f t="shared" si="100"/>
        <v>12.305063813186035</v>
      </c>
    </row>
    <row r="433" spans="2:16" x14ac:dyDescent="0.2">
      <c r="B433" s="9">
        <v>8</v>
      </c>
      <c r="D433" s="3"/>
      <c r="F433" s="6">
        <v>165447.94899999999</v>
      </c>
      <c r="G433" s="2">
        <v>165557.22899999999</v>
      </c>
      <c r="H433" s="2">
        <v>165385.04300000001</v>
      </c>
      <c r="I433" s="2">
        <v>165559.31099999999</v>
      </c>
      <c r="J433" s="2">
        <v>165536.33900000001</v>
      </c>
      <c r="L433" s="2">
        <f t="shared" si="97"/>
        <v>165497.17419999998</v>
      </c>
      <c r="M433" s="2">
        <f t="shared" si="98"/>
        <v>165.49717419999999</v>
      </c>
      <c r="N433" s="2">
        <f t="shared" si="99"/>
        <v>2.7582862366666663</v>
      </c>
      <c r="P433" s="2">
        <f t="shared" si="100"/>
        <v>16.29895575703431</v>
      </c>
    </row>
    <row r="434" spans="2:16" x14ac:dyDescent="0.2">
      <c r="B434" s="9">
        <v>9</v>
      </c>
      <c r="D434" s="3"/>
      <c r="F434" s="6">
        <v>131666.951</v>
      </c>
      <c r="G434" s="2">
        <v>131710.965</v>
      </c>
      <c r="H434" s="2">
        <v>131646.59899999999</v>
      </c>
      <c r="I434" s="2">
        <v>131563.929</v>
      </c>
      <c r="J434" s="2">
        <v>131716.11900000001</v>
      </c>
      <c r="L434" s="2">
        <f t="shared" si="97"/>
        <v>131660.91259999998</v>
      </c>
      <c r="M434" s="2">
        <f t="shared" si="98"/>
        <v>131.66091259999999</v>
      </c>
      <c r="N434" s="2">
        <f t="shared" si="99"/>
        <v>2.1943485433333332</v>
      </c>
      <c r="P434" s="2">
        <f t="shared" si="100"/>
        <v>20.487713983838816</v>
      </c>
    </row>
    <row r="435" spans="2:16" x14ac:dyDescent="0.2">
      <c r="B435" s="9">
        <v>10</v>
      </c>
      <c r="D435" s="3"/>
      <c r="F435" s="6">
        <v>104148.93</v>
      </c>
      <c r="G435" s="2">
        <v>104135.573</v>
      </c>
      <c r="H435" s="2">
        <v>104128.25900000001</v>
      </c>
      <c r="I435" s="2">
        <v>104125.24400000001</v>
      </c>
      <c r="J435" s="2">
        <v>104227.37300000001</v>
      </c>
      <c r="L435" s="2">
        <f t="shared" si="97"/>
        <v>104153.07580000001</v>
      </c>
      <c r="M435" s="2">
        <f t="shared" si="98"/>
        <v>104.15307580000001</v>
      </c>
      <c r="N435" s="2">
        <f t="shared" si="99"/>
        <v>1.7358845966666669</v>
      </c>
      <c r="P435" s="2">
        <f t="shared" si="100"/>
        <v>25.898717819718961</v>
      </c>
    </row>
    <row r="436" spans="2:16" x14ac:dyDescent="0.2">
      <c r="B436" s="9">
        <v>11</v>
      </c>
      <c r="D436" s="3"/>
      <c r="F436" s="6">
        <v>94820.942999999999</v>
      </c>
      <c r="G436" s="2">
        <v>94765.6</v>
      </c>
      <c r="H436" s="2">
        <v>94742.183999999994</v>
      </c>
      <c r="I436" s="2">
        <v>94866.286999999997</v>
      </c>
      <c r="J436" s="2">
        <v>94759.497000000003</v>
      </c>
      <c r="L436" s="2">
        <f t="shared" si="97"/>
        <v>94790.902200000011</v>
      </c>
      <c r="M436" s="2">
        <f t="shared" si="98"/>
        <v>94.790902200000005</v>
      </c>
      <c r="N436" s="2">
        <f t="shared" si="99"/>
        <v>1.5798483700000001</v>
      </c>
      <c r="P436" s="2">
        <f t="shared" si="100"/>
        <v>28.456645707503345</v>
      </c>
    </row>
    <row r="437" spans="2:16" x14ac:dyDescent="0.2">
      <c r="B437" s="9">
        <v>12</v>
      </c>
      <c r="D437" s="3"/>
      <c r="F437" s="6">
        <v>82783.156000000003</v>
      </c>
      <c r="G437" s="2">
        <v>82759.106</v>
      </c>
      <c r="H437" s="2">
        <v>82834.42</v>
      </c>
      <c r="I437" s="2">
        <v>82820.214999999997</v>
      </c>
      <c r="J437" s="2">
        <v>82849.907000000007</v>
      </c>
      <c r="L437" s="2">
        <f t="shared" si="97"/>
        <v>82809.360799999995</v>
      </c>
      <c r="M437" s="2">
        <f t="shared" si="98"/>
        <v>82.809360799999993</v>
      </c>
      <c r="N437" s="2">
        <f t="shared" si="99"/>
        <v>1.3801560133333333</v>
      </c>
      <c r="P437" s="2">
        <f t="shared" si="100"/>
        <v>32.573987942194087</v>
      </c>
    </row>
    <row r="438" spans="2:16" x14ac:dyDescent="0.2">
      <c r="B438" s="9">
        <v>13</v>
      </c>
      <c r="D438" s="3"/>
      <c r="F438" s="6">
        <v>75277.239000000001</v>
      </c>
      <c r="G438" s="2">
        <v>75299.152000000002</v>
      </c>
      <c r="H438" s="2">
        <v>75291.770999999993</v>
      </c>
      <c r="I438" s="2">
        <v>75327.785999999993</v>
      </c>
      <c r="J438" s="2">
        <v>75268.879000000001</v>
      </c>
      <c r="L438" s="2">
        <f t="shared" si="97"/>
        <v>75292.965400000001</v>
      </c>
      <c r="M438" s="2">
        <f t="shared" si="98"/>
        <v>75.2929654</v>
      </c>
      <c r="N438" s="2">
        <f t="shared" si="99"/>
        <v>1.2548827566666667</v>
      </c>
      <c r="P438" s="2">
        <f t="shared" si="100"/>
        <v>35.825805317531028</v>
      </c>
    </row>
    <row r="439" spans="2:16" x14ac:dyDescent="0.2">
      <c r="B439" s="9">
        <v>14</v>
      </c>
      <c r="D439" s="3"/>
      <c r="F439" s="6">
        <v>69194.264999999999</v>
      </c>
      <c r="G439" s="2">
        <v>69224.414999999994</v>
      </c>
      <c r="H439" s="2">
        <v>69168.812000000005</v>
      </c>
      <c r="I439" s="2">
        <v>69226.087</v>
      </c>
      <c r="J439" s="2">
        <v>69216.354000000007</v>
      </c>
      <c r="L439" s="2">
        <f t="shared" si="97"/>
        <v>69205.986600000004</v>
      </c>
      <c r="M439" s="2">
        <f t="shared" si="98"/>
        <v>69.205986600000003</v>
      </c>
      <c r="N439" s="2">
        <f t="shared" si="99"/>
        <v>1.1534331100000002</v>
      </c>
      <c r="P439" s="2">
        <f t="shared" si="100"/>
        <v>38.976846552173846</v>
      </c>
    </row>
    <row r="440" spans="2:16" x14ac:dyDescent="0.2">
      <c r="B440" s="9">
        <v>15</v>
      </c>
      <c r="D440" s="3"/>
      <c r="F440" s="6">
        <v>62003.15</v>
      </c>
      <c r="G440" s="2">
        <v>62005.313000000002</v>
      </c>
      <c r="H440" s="2">
        <v>62029.536999999997</v>
      </c>
      <c r="I440" s="2">
        <v>62007.610999999997</v>
      </c>
      <c r="J440" s="2">
        <v>61969.127</v>
      </c>
      <c r="L440" s="2">
        <f t="shared" si="97"/>
        <v>62002.9476</v>
      </c>
      <c r="M440" s="2">
        <f t="shared" si="98"/>
        <v>62.002947599999999</v>
      </c>
      <c r="N440" s="2">
        <f t="shared" si="99"/>
        <v>1.0333824599999999</v>
      </c>
      <c r="P440" s="2">
        <f t="shared" si="100"/>
        <v>43.50488524516534</v>
      </c>
    </row>
    <row r="441" spans="2:16" x14ac:dyDescent="0.2">
      <c r="B441" s="9">
        <v>16</v>
      </c>
      <c r="D441" s="3"/>
      <c r="F441" s="6">
        <v>59643.705999999998</v>
      </c>
      <c r="G441" s="2">
        <v>59702.99</v>
      </c>
      <c r="H441" s="2">
        <v>59615.036</v>
      </c>
      <c r="I441" s="2">
        <v>59649.01</v>
      </c>
      <c r="J441" s="2">
        <v>59675.042000000001</v>
      </c>
      <c r="L441" s="2">
        <f t="shared" si="97"/>
        <v>59657.156799999997</v>
      </c>
      <c r="M441" s="2">
        <f t="shared" si="98"/>
        <v>59.657156799999996</v>
      </c>
      <c r="N441" s="2">
        <f t="shared" si="99"/>
        <v>0.99428594666666659</v>
      </c>
      <c r="P441" s="2">
        <f t="shared" si="100"/>
        <v>45.215549397419487</v>
      </c>
    </row>
    <row r="444" spans="2:16" x14ac:dyDescent="0.2">
      <c r="B444" s="5" t="s">
        <v>2</v>
      </c>
      <c r="D444" s="1" t="s">
        <v>130</v>
      </c>
    </row>
    <row r="446" spans="2:16" x14ac:dyDescent="0.2">
      <c r="B446" s="5" t="s">
        <v>3</v>
      </c>
      <c r="D446" t="s">
        <v>117</v>
      </c>
    </row>
    <row r="447" spans="2:16" x14ac:dyDescent="0.2">
      <c r="H447" t="s">
        <v>0</v>
      </c>
    </row>
    <row r="449" spans="2:16" x14ac:dyDescent="0.2">
      <c r="B449" s="4" t="s">
        <v>6</v>
      </c>
      <c r="F449" s="4">
        <v>1</v>
      </c>
      <c r="G449" s="4">
        <v>2</v>
      </c>
      <c r="H449" s="4">
        <v>3</v>
      </c>
      <c r="I449" s="4">
        <v>4</v>
      </c>
      <c r="J449" s="4">
        <v>5</v>
      </c>
      <c r="L449" s="4" t="s">
        <v>1</v>
      </c>
      <c r="M449" s="4" t="s">
        <v>4</v>
      </c>
      <c r="N449" s="4" t="s">
        <v>185</v>
      </c>
      <c r="P449" s="4" t="s">
        <v>210</v>
      </c>
    </row>
    <row r="451" spans="2:16" x14ac:dyDescent="0.2">
      <c r="B451" s="9">
        <v>1</v>
      </c>
      <c r="D451" s="3"/>
      <c r="F451" s="13">
        <v>3115323.764</v>
      </c>
      <c r="G451" s="2">
        <v>3112924.26</v>
      </c>
      <c r="H451" s="2">
        <v>3114262.4750000001</v>
      </c>
      <c r="I451" s="2">
        <v>3114348.1779999998</v>
      </c>
      <c r="J451" s="2">
        <v>3111862.33</v>
      </c>
      <c r="L451" s="2">
        <f t="shared" ref="L451:L466" si="101">SUM((F451+G451+H451+I451+J451)/5)</f>
        <v>3113744.2013999997</v>
      </c>
      <c r="M451" s="2">
        <f t="shared" ref="M451:M466" si="102">SUM(L451/1000)</f>
        <v>3113.7442013999998</v>
      </c>
      <c r="N451" s="2">
        <f t="shared" ref="N451:N466" si="103">SUM(M451/60)</f>
        <v>51.89573669</v>
      </c>
      <c r="P451" s="2">
        <f>SUM($L$451/L451)</f>
        <v>1</v>
      </c>
    </row>
    <row r="452" spans="2:16" x14ac:dyDescent="0.2">
      <c r="B452" s="9">
        <v>2</v>
      </c>
      <c r="D452" s="3"/>
      <c r="F452" s="13">
        <v>2105368.182</v>
      </c>
      <c r="G452" s="2">
        <v>2105799.0049999999</v>
      </c>
      <c r="H452" s="2">
        <v>2106441.176</v>
      </c>
      <c r="I452" s="2">
        <v>2104923.9610000001</v>
      </c>
      <c r="J452" s="2">
        <v>2106180.3309999998</v>
      </c>
      <c r="L452" s="2">
        <f t="shared" si="101"/>
        <v>2105742.5310000004</v>
      </c>
      <c r="M452" s="2">
        <f t="shared" si="102"/>
        <v>2105.7425310000003</v>
      </c>
      <c r="N452" s="2">
        <f t="shared" si="103"/>
        <v>35.095708850000008</v>
      </c>
      <c r="P452" s="2">
        <f>SUM($L$451/L452)</f>
        <v>1.4786917942533588</v>
      </c>
    </row>
    <row r="453" spans="2:16" x14ac:dyDescent="0.2">
      <c r="B453" s="9">
        <v>3</v>
      </c>
      <c r="D453" s="3"/>
      <c r="F453" s="13">
        <v>1364946.987</v>
      </c>
      <c r="G453" s="2">
        <v>1364406.7379999999</v>
      </c>
      <c r="H453" s="2">
        <v>1364864.0649999999</v>
      </c>
      <c r="I453" s="2">
        <v>1364735.247</v>
      </c>
      <c r="J453" s="2">
        <v>1364822.861</v>
      </c>
      <c r="L453" s="2">
        <f t="shared" si="101"/>
        <v>1364755.1795999999</v>
      </c>
      <c r="M453" s="2">
        <f t="shared" si="102"/>
        <v>1364.7551796</v>
      </c>
      <c r="N453" s="2">
        <f t="shared" si="103"/>
        <v>22.745919660000002</v>
      </c>
      <c r="P453" s="2">
        <f>SUM($L$451/L453)</f>
        <v>2.281540490150487</v>
      </c>
    </row>
    <row r="454" spans="2:16" x14ac:dyDescent="0.2">
      <c r="B454" s="9">
        <v>4</v>
      </c>
      <c r="D454" s="3"/>
      <c r="F454" s="6">
        <v>954283.37199999997</v>
      </c>
      <c r="G454" s="2">
        <v>954417.77599999995</v>
      </c>
      <c r="H454" s="2">
        <v>954270.60699999996</v>
      </c>
      <c r="I454" s="2">
        <v>952898.88699999999</v>
      </c>
      <c r="J454" s="2">
        <v>953024.11100000003</v>
      </c>
      <c r="L454" s="2">
        <f t="shared" si="101"/>
        <v>953778.9506000001</v>
      </c>
      <c r="M454" s="2">
        <f t="shared" si="102"/>
        <v>953.77895060000014</v>
      </c>
      <c r="N454" s="2">
        <f t="shared" si="103"/>
        <v>15.896315843333335</v>
      </c>
      <c r="P454" s="2">
        <f t="shared" ref="P454:P466" si="104">SUM($L$451/L454)</f>
        <v>3.2646392536144941</v>
      </c>
    </row>
    <row r="455" spans="2:16" x14ac:dyDescent="0.2">
      <c r="B455" s="9">
        <v>5</v>
      </c>
      <c r="D455" s="3"/>
      <c r="F455" s="6">
        <v>701512.03700000001</v>
      </c>
      <c r="G455" s="2">
        <v>701957.38899999997</v>
      </c>
      <c r="H455" s="2">
        <v>702035.75</v>
      </c>
      <c r="I455" s="2">
        <v>701931.973</v>
      </c>
      <c r="J455" s="2">
        <v>702000.58400000003</v>
      </c>
      <c r="L455" s="2">
        <f t="shared" si="101"/>
        <v>701887.5466</v>
      </c>
      <c r="M455" s="2">
        <f t="shared" si="102"/>
        <v>701.88754659999995</v>
      </c>
      <c r="N455" s="2">
        <f t="shared" si="103"/>
        <v>11.698125776666666</v>
      </c>
      <c r="P455" s="2">
        <f t="shared" si="104"/>
        <v>4.4362436924308293</v>
      </c>
    </row>
    <row r="456" spans="2:16" x14ac:dyDescent="0.2">
      <c r="B456" s="9">
        <v>6</v>
      </c>
      <c r="D456" s="3"/>
      <c r="F456" s="6">
        <v>449101.30499999999</v>
      </c>
      <c r="G456" s="2">
        <v>449106.68800000002</v>
      </c>
      <c r="H456" s="2">
        <v>449357.44099999999</v>
      </c>
      <c r="I456" s="2">
        <v>449022.12199999997</v>
      </c>
      <c r="J456" s="2">
        <v>448935.64199999999</v>
      </c>
      <c r="L456" s="2">
        <f t="shared" si="101"/>
        <v>449104.63959999999</v>
      </c>
      <c r="M456" s="2">
        <f t="shared" si="102"/>
        <v>449.10463959999998</v>
      </c>
      <c r="N456" s="2">
        <f t="shared" si="103"/>
        <v>7.4850773266666666</v>
      </c>
      <c r="P456" s="2">
        <f t="shared" si="104"/>
        <v>6.9332265286176744</v>
      </c>
    </row>
    <row r="457" spans="2:16" x14ac:dyDescent="0.2">
      <c r="B457" s="9">
        <v>7</v>
      </c>
      <c r="D457" s="3"/>
      <c r="F457" s="6">
        <v>295704.13099999999</v>
      </c>
      <c r="G457" s="2">
        <v>295269.09399999998</v>
      </c>
      <c r="H457" s="2">
        <v>295262.55200000003</v>
      </c>
      <c r="I457" s="2">
        <v>295622.2</v>
      </c>
      <c r="J457" s="2">
        <v>295310.82699999999</v>
      </c>
      <c r="L457" s="2">
        <f t="shared" si="101"/>
        <v>295433.76079999999</v>
      </c>
      <c r="M457" s="2">
        <f t="shared" si="102"/>
        <v>295.43376080000002</v>
      </c>
      <c r="N457" s="2">
        <f t="shared" si="103"/>
        <v>4.9238960133333336</v>
      </c>
      <c r="P457" s="2">
        <f t="shared" si="104"/>
        <v>10.539567965991244</v>
      </c>
    </row>
    <row r="458" spans="2:16" x14ac:dyDescent="0.2">
      <c r="B458" s="9">
        <v>8</v>
      </c>
      <c r="D458" s="3"/>
      <c r="F458" s="6">
        <v>200371.39300000001</v>
      </c>
      <c r="G458" s="2">
        <v>200609.3</v>
      </c>
      <c r="H458" s="2">
        <v>200448.50899999999</v>
      </c>
      <c r="I458" s="2">
        <v>200598.12700000001</v>
      </c>
      <c r="J458" s="2">
        <v>200322.93900000001</v>
      </c>
      <c r="L458" s="2">
        <f t="shared" si="101"/>
        <v>200470.05359999998</v>
      </c>
      <c r="M458" s="2">
        <f t="shared" si="102"/>
        <v>200.47005359999997</v>
      </c>
      <c r="N458" s="2">
        <f t="shared" si="103"/>
        <v>3.3411675599999997</v>
      </c>
      <c r="P458" s="2">
        <f t="shared" si="104"/>
        <v>15.532216136445427</v>
      </c>
    </row>
    <row r="459" spans="2:16" x14ac:dyDescent="0.2">
      <c r="B459" s="9">
        <v>9</v>
      </c>
      <c r="D459" s="3"/>
      <c r="F459" s="6">
        <v>145392.91500000001</v>
      </c>
      <c r="G459" s="2">
        <v>145420.378</v>
      </c>
      <c r="H459" s="2">
        <v>145531.519</v>
      </c>
      <c r="I459" s="2">
        <v>145557.15</v>
      </c>
      <c r="J459" s="2">
        <v>145438.704</v>
      </c>
      <c r="L459" s="2">
        <f t="shared" si="101"/>
        <v>145468.13320000001</v>
      </c>
      <c r="M459" s="2">
        <f t="shared" si="102"/>
        <v>145.46813320000001</v>
      </c>
      <c r="N459" s="2">
        <f t="shared" si="103"/>
        <v>2.4244688866666668</v>
      </c>
      <c r="P459" s="2">
        <f t="shared" si="104"/>
        <v>21.404991821260268</v>
      </c>
    </row>
    <row r="460" spans="2:16" x14ac:dyDescent="0.2">
      <c r="B460" s="9">
        <v>10</v>
      </c>
      <c r="D460" s="3"/>
      <c r="F460" s="6">
        <v>115129.049</v>
      </c>
      <c r="G460" s="2">
        <v>115276.099</v>
      </c>
      <c r="H460" s="2">
        <v>115232.012</v>
      </c>
      <c r="I460" s="2">
        <v>115296.02800000001</v>
      </c>
      <c r="J460" s="2">
        <v>115244.48299999999</v>
      </c>
      <c r="L460" s="2">
        <f t="shared" si="101"/>
        <v>115235.53419999999</v>
      </c>
      <c r="M460" s="2">
        <f t="shared" si="102"/>
        <v>115.23553419999999</v>
      </c>
      <c r="N460" s="2">
        <f t="shared" si="103"/>
        <v>1.9205922366666666</v>
      </c>
      <c r="P460" s="2">
        <f t="shared" si="104"/>
        <v>27.020694814464616</v>
      </c>
    </row>
    <row r="461" spans="2:16" x14ac:dyDescent="0.2">
      <c r="B461" s="9">
        <v>11</v>
      </c>
      <c r="D461" s="3"/>
      <c r="F461" s="6">
        <v>94097.831999999995</v>
      </c>
      <c r="G461" s="2">
        <v>94014.558999999994</v>
      </c>
      <c r="H461" s="2">
        <v>94091.417000000001</v>
      </c>
      <c r="I461" s="2">
        <v>94191.092000000004</v>
      </c>
      <c r="J461" s="2">
        <v>94100.414999999994</v>
      </c>
      <c r="L461" s="2">
        <f t="shared" si="101"/>
        <v>94099.062999999995</v>
      </c>
      <c r="M461" s="2">
        <f t="shared" si="102"/>
        <v>94.099063000000001</v>
      </c>
      <c r="N461" s="2">
        <f t="shared" si="103"/>
        <v>1.5683177166666666</v>
      </c>
      <c r="P461" s="2">
        <f t="shared" si="104"/>
        <v>33.090065959530328</v>
      </c>
    </row>
    <row r="462" spans="2:16" x14ac:dyDescent="0.2">
      <c r="B462" s="9">
        <v>12</v>
      </c>
      <c r="D462" s="3"/>
      <c r="F462" s="6">
        <v>83631.31</v>
      </c>
      <c r="G462" s="2">
        <v>83608.053</v>
      </c>
      <c r="H462" s="2">
        <v>83648.142999999996</v>
      </c>
      <c r="I462" s="2">
        <v>83570.284</v>
      </c>
      <c r="J462" s="2">
        <v>83624.019</v>
      </c>
      <c r="L462" s="2">
        <f t="shared" si="101"/>
        <v>83616.361799999999</v>
      </c>
      <c r="M462" s="2">
        <f t="shared" si="102"/>
        <v>83.616361799999993</v>
      </c>
      <c r="N462" s="2">
        <f t="shared" si="103"/>
        <v>1.3936060299999999</v>
      </c>
      <c r="P462" s="2">
        <f t="shared" si="104"/>
        <v>37.238455899907379</v>
      </c>
    </row>
    <row r="463" spans="2:16" x14ac:dyDescent="0.2">
      <c r="B463" s="9">
        <v>13</v>
      </c>
      <c r="D463" s="3"/>
      <c r="F463" s="6">
        <v>73787.721000000005</v>
      </c>
      <c r="G463" s="2">
        <v>73837.032999999996</v>
      </c>
      <c r="H463" s="2">
        <v>73815.498999999996</v>
      </c>
      <c r="I463" s="2">
        <v>73824.673999999999</v>
      </c>
      <c r="J463" s="2">
        <v>73781.214000000007</v>
      </c>
      <c r="L463" s="2">
        <f t="shared" si="101"/>
        <v>73809.228200000012</v>
      </c>
      <c r="M463" s="2">
        <f t="shared" si="102"/>
        <v>73.809228200000007</v>
      </c>
      <c r="N463" s="2">
        <f t="shared" si="103"/>
        <v>1.2301538033333335</v>
      </c>
      <c r="P463" s="2">
        <f t="shared" si="104"/>
        <v>42.186380718718844</v>
      </c>
    </row>
    <row r="464" spans="2:16" x14ac:dyDescent="0.2">
      <c r="B464" s="9">
        <v>14</v>
      </c>
      <c r="D464" s="3"/>
      <c r="F464" s="6">
        <v>68829.263000000006</v>
      </c>
      <c r="G464" s="2">
        <v>68798.895999999993</v>
      </c>
      <c r="H464" s="2">
        <v>68763.441999999995</v>
      </c>
      <c r="I464" s="2">
        <v>68768.907999999996</v>
      </c>
      <c r="J464" s="2">
        <v>68821.394</v>
      </c>
      <c r="L464" s="2">
        <f t="shared" si="101"/>
        <v>68796.380599999989</v>
      </c>
      <c r="M464" s="2">
        <f t="shared" si="102"/>
        <v>68.796380599999992</v>
      </c>
      <c r="N464" s="2">
        <f t="shared" si="103"/>
        <v>1.1466063433333331</v>
      </c>
      <c r="P464" s="2">
        <f t="shared" si="104"/>
        <v>45.260290937456674</v>
      </c>
    </row>
    <row r="465" spans="2:16" x14ac:dyDescent="0.2">
      <c r="B465" s="9">
        <v>15</v>
      </c>
      <c r="D465" s="3"/>
      <c r="F465" s="6">
        <v>61283.411999999997</v>
      </c>
      <c r="G465" s="2">
        <v>61334.83</v>
      </c>
      <c r="H465" s="2">
        <v>61284.904999999999</v>
      </c>
      <c r="I465" s="2">
        <v>61356.108</v>
      </c>
      <c r="J465" s="2">
        <v>61341.080999999998</v>
      </c>
      <c r="L465" s="2">
        <f t="shared" si="101"/>
        <v>61320.067200000005</v>
      </c>
      <c r="M465" s="2">
        <f t="shared" si="102"/>
        <v>61.320067200000004</v>
      </c>
      <c r="N465" s="2">
        <f t="shared" si="103"/>
        <v>1.0220011200000001</v>
      </c>
      <c r="P465" s="2">
        <f t="shared" si="104"/>
        <v>50.778551681039247</v>
      </c>
    </row>
    <row r="466" spans="2:16" x14ac:dyDescent="0.2">
      <c r="B466" s="9">
        <v>16</v>
      </c>
      <c r="D466" s="3"/>
      <c r="F466" s="6">
        <v>57077.828999999998</v>
      </c>
      <c r="G466" s="2">
        <v>57054.065999999999</v>
      </c>
      <c r="H466" s="2">
        <v>57041.250999999997</v>
      </c>
      <c r="I466" s="2">
        <v>57054.232000000004</v>
      </c>
      <c r="J466" s="2">
        <v>57088.904000000002</v>
      </c>
      <c r="L466" s="2">
        <f t="shared" si="101"/>
        <v>57063.256399999991</v>
      </c>
      <c r="M466" s="2">
        <f t="shared" si="102"/>
        <v>57.063256399999993</v>
      </c>
      <c r="N466" s="2">
        <f t="shared" si="103"/>
        <v>0.95105427333333326</v>
      </c>
      <c r="P466" s="2">
        <f t="shared" si="104"/>
        <v>54.566535417701822</v>
      </c>
    </row>
    <row r="469" spans="2:16" x14ac:dyDescent="0.2">
      <c r="B469" s="5" t="s">
        <v>2</v>
      </c>
      <c r="D469" s="1" t="s">
        <v>131</v>
      </c>
    </row>
    <row r="471" spans="2:16" x14ac:dyDescent="0.2">
      <c r="B471" s="5" t="s">
        <v>3</v>
      </c>
      <c r="D471" t="s">
        <v>132</v>
      </c>
    </row>
    <row r="472" spans="2:16" x14ac:dyDescent="0.2">
      <c r="H472" t="s">
        <v>0</v>
      </c>
    </row>
    <row r="474" spans="2:16" x14ac:dyDescent="0.2">
      <c r="B474" s="4" t="s">
        <v>6</v>
      </c>
      <c r="F474" s="4">
        <v>1</v>
      </c>
      <c r="G474" s="4">
        <v>2</v>
      </c>
      <c r="H474" s="4">
        <v>3</v>
      </c>
      <c r="I474" s="4">
        <v>4</v>
      </c>
      <c r="J474" s="4">
        <v>5</v>
      </c>
      <c r="L474" s="4" t="s">
        <v>1</v>
      </c>
      <c r="M474" s="4" t="s">
        <v>4</v>
      </c>
      <c r="N474" s="4" t="s">
        <v>185</v>
      </c>
      <c r="P474" s="4" t="s">
        <v>210</v>
      </c>
    </row>
    <row r="476" spans="2:16" x14ac:dyDescent="0.2">
      <c r="B476" s="9">
        <v>1</v>
      </c>
      <c r="D476" s="3"/>
      <c r="F476" s="13">
        <v>3500670.838</v>
      </c>
      <c r="G476" s="2">
        <v>3501209.284</v>
      </c>
      <c r="H476" s="2">
        <v>3510299.6880000001</v>
      </c>
      <c r="I476" s="2">
        <v>3501180.8149999999</v>
      </c>
      <c r="J476" s="2">
        <v>3503896.2760000001</v>
      </c>
      <c r="L476" s="2">
        <f t="shared" ref="L476:L491" si="105">SUM((F476+G476+H476+I476+J476)/5)</f>
        <v>3503451.3801999995</v>
      </c>
      <c r="M476" s="2">
        <f t="shared" ref="M476:M491" si="106">SUM(L476/1000)</f>
        <v>3503.4513801999997</v>
      </c>
      <c r="N476" s="2">
        <f t="shared" ref="N476:N491" si="107">SUM(M476/60)</f>
        <v>58.390856336666658</v>
      </c>
      <c r="P476" s="2">
        <f>SUM($L$476/L476)</f>
        <v>1</v>
      </c>
    </row>
    <row r="477" spans="2:16" x14ac:dyDescent="0.2">
      <c r="B477" s="9">
        <v>2</v>
      </c>
      <c r="D477" s="3"/>
      <c r="F477" s="13">
        <v>2315373.9920000001</v>
      </c>
      <c r="G477" s="2">
        <v>2316424.699</v>
      </c>
      <c r="H477" s="2">
        <v>2317528.0079999999</v>
      </c>
      <c r="I477" s="2">
        <v>2316374.9339999999</v>
      </c>
      <c r="J477" s="2">
        <v>2318461.375</v>
      </c>
      <c r="L477" s="2">
        <f t="shared" si="105"/>
        <v>2316832.6015999997</v>
      </c>
      <c r="M477" s="2">
        <f t="shared" si="106"/>
        <v>2316.8326015999996</v>
      </c>
      <c r="N477" s="2">
        <f t="shared" si="107"/>
        <v>38.613876693333324</v>
      </c>
      <c r="P477" s="2">
        <f>SUM($L$476/L477)</f>
        <v>1.5121728595240431</v>
      </c>
    </row>
    <row r="478" spans="2:16" x14ac:dyDescent="0.2">
      <c r="B478" s="9">
        <v>3</v>
      </c>
      <c r="D478" s="3"/>
      <c r="F478" s="13">
        <v>1592129.6810000001</v>
      </c>
      <c r="G478" s="2">
        <v>1593836.996</v>
      </c>
      <c r="H478" s="2">
        <v>1593744.463</v>
      </c>
      <c r="I478" s="2">
        <v>1594314.351</v>
      </c>
      <c r="J478" s="2">
        <v>1594223.432</v>
      </c>
      <c r="L478" s="2">
        <f t="shared" si="105"/>
        <v>1593649.7846000001</v>
      </c>
      <c r="M478" s="2">
        <f t="shared" si="106"/>
        <v>1593.6497846000002</v>
      </c>
      <c r="N478" s="2">
        <f t="shared" si="107"/>
        <v>26.560829743333336</v>
      </c>
      <c r="P478" s="2">
        <f>SUM($L$476/L478)</f>
        <v>2.1983822380896267</v>
      </c>
    </row>
    <row r="479" spans="2:16" x14ac:dyDescent="0.2">
      <c r="B479" s="9">
        <v>4</v>
      </c>
      <c r="D479" s="3"/>
      <c r="F479" s="13">
        <v>1094032.4669999999</v>
      </c>
      <c r="G479" s="2">
        <v>1092862.443</v>
      </c>
      <c r="H479" s="2">
        <v>1093314.3689999999</v>
      </c>
      <c r="I479" s="2">
        <v>1094076.868</v>
      </c>
      <c r="J479" s="2">
        <v>1093751.1089999999</v>
      </c>
      <c r="L479" s="2">
        <f t="shared" si="105"/>
        <v>1093607.4512</v>
      </c>
      <c r="M479" s="2">
        <f t="shared" si="106"/>
        <v>1093.6074512</v>
      </c>
      <c r="N479" s="2">
        <f t="shared" si="107"/>
        <v>18.226790853333334</v>
      </c>
      <c r="P479" s="2">
        <f t="shared" ref="P479:P491" si="108">SUM($L$476/L479)</f>
        <v>3.2035730703514429</v>
      </c>
    </row>
    <row r="480" spans="2:16" x14ac:dyDescent="0.2">
      <c r="B480" s="9">
        <v>5</v>
      </c>
      <c r="D480" s="3"/>
      <c r="F480" s="6">
        <v>815983.04</v>
      </c>
      <c r="G480" s="2">
        <v>816370.03500000003</v>
      </c>
      <c r="H480" s="2">
        <v>815677.77</v>
      </c>
      <c r="I480" s="2">
        <v>816656.40599999996</v>
      </c>
      <c r="J480" s="2">
        <v>814919.96299999999</v>
      </c>
      <c r="L480" s="2">
        <f t="shared" si="105"/>
        <v>815921.44280000008</v>
      </c>
      <c r="M480" s="2">
        <f t="shared" si="106"/>
        <v>815.92144280000002</v>
      </c>
      <c r="N480" s="2">
        <f t="shared" si="107"/>
        <v>13.598690713333333</v>
      </c>
      <c r="P480" s="2">
        <f t="shared" si="108"/>
        <v>4.2938586932795824</v>
      </c>
    </row>
    <row r="481" spans="2:16" x14ac:dyDescent="0.2">
      <c r="B481" s="9">
        <v>6</v>
      </c>
      <c r="D481" s="3"/>
      <c r="F481" s="6">
        <v>642956.03500000003</v>
      </c>
      <c r="G481" s="2">
        <v>644080.554</v>
      </c>
      <c r="H481" s="2">
        <v>644104.48600000003</v>
      </c>
      <c r="I481" s="2">
        <v>643488.82900000003</v>
      </c>
      <c r="J481" s="2">
        <v>643733.61399999994</v>
      </c>
      <c r="L481" s="2">
        <f t="shared" si="105"/>
        <v>643672.70360000001</v>
      </c>
      <c r="M481" s="2">
        <f t="shared" si="106"/>
        <v>643.67270359999998</v>
      </c>
      <c r="N481" s="2">
        <f t="shared" si="107"/>
        <v>10.727878393333333</v>
      </c>
      <c r="P481" s="2">
        <f t="shared" si="108"/>
        <v>5.4429081124700955</v>
      </c>
    </row>
    <row r="482" spans="2:16" x14ac:dyDescent="0.2">
      <c r="B482" s="9">
        <v>7</v>
      </c>
      <c r="D482" s="3"/>
      <c r="F482" s="6">
        <v>445601.054</v>
      </c>
      <c r="G482" s="2">
        <v>445740.92700000003</v>
      </c>
      <c r="H482" s="2">
        <v>445690.995</v>
      </c>
      <c r="I482" s="2">
        <v>445838.82500000001</v>
      </c>
      <c r="J482" s="2">
        <v>445768.54</v>
      </c>
      <c r="L482" s="2">
        <f t="shared" si="105"/>
        <v>445728.06819999998</v>
      </c>
      <c r="M482" s="2">
        <f t="shared" si="106"/>
        <v>445.7280682</v>
      </c>
      <c r="N482" s="2">
        <f t="shared" si="107"/>
        <v>7.4288011366666664</v>
      </c>
      <c r="P482" s="2">
        <f t="shared" si="108"/>
        <v>7.8600645329519319</v>
      </c>
    </row>
    <row r="483" spans="2:16" x14ac:dyDescent="0.2">
      <c r="B483" s="9">
        <v>8</v>
      </c>
      <c r="D483" s="3"/>
      <c r="F483" s="6">
        <v>279105.25400000002</v>
      </c>
      <c r="G483" s="2">
        <v>278760.45299999998</v>
      </c>
      <c r="H483" s="2">
        <v>278908.90700000001</v>
      </c>
      <c r="I483" s="2">
        <v>278984.29300000001</v>
      </c>
      <c r="J483" s="2">
        <v>278920.114</v>
      </c>
      <c r="L483" s="2">
        <f t="shared" si="105"/>
        <v>278935.80420000001</v>
      </c>
      <c r="M483" s="2">
        <f t="shared" si="106"/>
        <v>278.93580420000001</v>
      </c>
      <c r="N483" s="2">
        <f t="shared" si="107"/>
        <v>4.6489300700000005</v>
      </c>
      <c r="P483" s="2">
        <f t="shared" si="108"/>
        <v>12.5600633817808</v>
      </c>
    </row>
    <row r="484" spans="2:16" x14ac:dyDescent="0.2">
      <c r="B484" s="9">
        <v>9</v>
      </c>
      <c r="D484" s="3"/>
      <c r="F484" s="6">
        <v>180487.64199999999</v>
      </c>
      <c r="G484" s="2">
        <v>180317.47700000001</v>
      </c>
      <c r="H484" s="2">
        <v>180267.95</v>
      </c>
      <c r="I484" s="2">
        <v>180353.48699999999</v>
      </c>
      <c r="J484" s="2">
        <v>180271.62</v>
      </c>
      <c r="L484" s="2">
        <f t="shared" si="105"/>
        <v>180339.63519999999</v>
      </c>
      <c r="M484" s="2">
        <f t="shared" si="106"/>
        <v>180.3396352</v>
      </c>
      <c r="N484" s="2">
        <f t="shared" si="107"/>
        <v>3.0056605866666666</v>
      </c>
      <c r="P484" s="2">
        <f t="shared" si="108"/>
        <v>19.426962776732953</v>
      </c>
    </row>
    <row r="485" spans="2:16" x14ac:dyDescent="0.2">
      <c r="B485" s="9">
        <v>10</v>
      </c>
      <c r="D485" s="3"/>
      <c r="F485" s="6">
        <v>146592.554</v>
      </c>
      <c r="G485" s="2">
        <v>146659.86799999999</v>
      </c>
      <c r="H485" s="2">
        <v>146648.185</v>
      </c>
      <c r="I485" s="2">
        <v>146580.81200000001</v>
      </c>
      <c r="J485" s="2">
        <v>146480.00200000001</v>
      </c>
      <c r="L485" s="2">
        <f t="shared" si="105"/>
        <v>146592.28419999999</v>
      </c>
      <c r="M485" s="2">
        <f t="shared" si="106"/>
        <v>146.59228419999999</v>
      </c>
      <c r="N485" s="2">
        <f t="shared" si="107"/>
        <v>2.4432047366666665</v>
      </c>
      <c r="P485" s="2">
        <f t="shared" si="108"/>
        <v>23.899289101874842</v>
      </c>
    </row>
    <row r="486" spans="2:16" x14ac:dyDescent="0.2">
      <c r="B486" s="9">
        <v>11</v>
      </c>
      <c r="D486" s="3"/>
      <c r="F486" s="6">
        <v>124037.909</v>
      </c>
      <c r="G486" s="2">
        <v>123907.325</v>
      </c>
      <c r="H486" s="2">
        <v>123977.71799999999</v>
      </c>
      <c r="I486" s="2">
        <v>123954.444</v>
      </c>
      <c r="J486" s="2">
        <v>123938.648</v>
      </c>
      <c r="L486" s="2">
        <f t="shared" si="105"/>
        <v>123963.20879999999</v>
      </c>
      <c r="M486" s="2">
        <f t="shared" si="106"/>
        <v>123.96320879999999</v>
      </c>
      <c r="N486" s="2">
        <f t="shared" si="107"/>
        <v>2.0660534799999999</v>
      </c>
      <c r="P486" s="2">
        <f t="shared" si="108"/>
        <v>28.262025597065698</v>
      </c>
    </row>
    <row r="487" spans="2:16" x14ac:dyDescent="0.2">
      <c r="B487" s="9">
        <v>12</v>
      </c>
      <c r="D487" s="3"/>
      <c r="F487" s="6">
        <v>110048.19</v>
      </c>
      <c r="G487" s="2">
        <v>109997.61900000001</v>
      </c>
      <c r="H487" s="2">
        <v>109874.481</v>
      </c>
      <c r="I487" s="2">
        <v>109997.601</v>
      </c>
      <c r="J487" s="2">
        <v>110012.569</v>
      </c>
      <c r="L487" s="2">
        <f t="shared" si="105"/>
        <v>109986.09200000002</v>
      </c>
      <c r="M487" s="2">
        <f t="shared" si="106"/>
        <v>109.98609200000001</v>
      </c>
      <c r="N487" s="2">
        <f t="shared" si="107"/>
        <v>1.8331015333333336</v>
      </c>
      <c r="P487" s="2">
        <f t="shared" si="108"/>
        <v>31.853585453331672</v>
      </c>
    </row>
    <row r="488" spans="2:16" x14ac:dyDescent="0.2">
      <c r="B488" s="9">
        <v>13</v>
      </c>
      <c r="D488" s="3"/>
      <c r="F488" s="6">
        <v>96687.744999999995</v>
      </c>
      <c r="G488" s="2">
        <v>96644.131999999998</v>
      </c>
      <c r="H488" s="2">
        <v>96682.120999999999</v>
      </c>
      <c r="I488" s="2">
        <v>96673.1</v>
      </c>
      <c r="J488" s="2">
        <v>96722.195999999996</v>
      </c>
      <c r="L488" s="2">
        <f t="shared" si="105"/>
        <v>96681.858800000002</v>
      </c>
      <c r="M488" s="2">
        <f t="shared" si="106"/>
        <v>96.681858800000001</v>
      </c>
      <c r="N488" s="2">
        <f t="shared" si="107"/>
        <v>1.6113643133333333</v>
      </c>
      <c r="P488" s="2">
        <f t="shared" si="108"/>
        <v>36.236905492760336</v>
      </c>
    </row>
    <row r="489" spans="2:16" x14ac:dyDescent="0.2">
      <c r="B489" s="9">
        <v>14</v>
      </c>
      <c r="D489" s="3"/>
      <c r="F489" s="6">
        <v>88233.506999999998</v>
      </c>
      <c r="G489" s="2">
        <v>88215.471000000005</v>
      </c>
      <c r="H489" s="2">
        <v>88133.801000000007</v>
      </c>
      <c r="I489" s="2">
        <v>88245.517999999996</v>
      </c>
      <c r="J489" s="2">
        <v>88148.164999999994</v>
      </c>
      <c r="L489" s="2">
        <f t="shared" si="105"/>
        <v>88195.292399999991</v>
      </c>
      <c r="M489" s="2">
        <f t="shared" si="106"/>
        <v>88.195292399999985</v>
      </c>
      <c r="N489" s="2">
        <f t="shared" si="107"/>
        <v>1.4699215399999999</v>
      </c>
      <c r="P489" s="2">
        <f t="shared" si="108"/>
        <v>39.723791200900877</v>
      </c>
    </row>
    <row r="490" spans="2:16" x14ac:dyDescent="0.2">
      <c r="B490" s="9">
        <v>15</v>
      </c>
      <c r="D490" s="3"/>
      <c r="F490" s="6">
        <v>81078.797999999995</v>
      </c>
      <c r="G490" s="2">
        <v>81071.154999999999</v>
      </c>
      <c r="H490" s="2">
        <v>81036.304999999993</v>
      </c>
      <c r="I490" s="2">
        <v>81053.131999999998</v>
      </c>
      <c r="J490" s="2">
        <v>81086.184999999998</v>
      </c>
      <c r="L490" s="2">
        <f t="shared" si="105"/>
        <v>81065.114999999991</v>
      </c>
      <c r="M490" s="2">
        <f t="shared" si="106"/>
        <v>81.065114999999992</v>
      </c>
      <c r="N490" s="2">
        <f t="shared" si="107"/>
        <v>1.3510852499999999</v>
      </c>
      <c r="P490" s="2">
        <f t="shared" si="108"/>
        <v>43.217743911175603</v>
      </c>
    </row>
    <row r="491" spans="2:16" x14ac:dyDescent="0.2">
      <c r="B491" s="9">
        <v>16</v>
      </c>
      <c r="D491" s="3"/>
      <c r="F491" s="6">
        <v>74857.944000000003</v>
      </c>
      <c r="G491" s="2">
        <v>74854.442999999999</v>
      </c>
      <c r="H491" s="2">
        <v>74936.548999999999</v>
      </c>
      <c r="I491" s="2">
        <v>74933.948999999993</v>
      </c>
      <c r="J491" s="2">
        <v>74879.563999999998</v>
      </c>
      <c r="L491" s="2">
        <f t="shared" si="105"/>
        <v>74892.48980000001</v>
      </c>
      <c r="M491" s="2">
        <f t="shared" si="106"/>
        <v>74.892489800000007</v>
      </c>
      <c r="N491" s="2">
        <f t="shared" si="107"/>
        <v>1.2482081633333335</v>
      </c>
      <c r="P491" s="2">
        <f t="shared" si="108"/>
        <v>46.779742395478472</v>
      </c>
    </row>
    <row r="494" spans="2:16" x14ac:dyDescent="0.2">
      <c r="B494" s="5" t="s">
        <v>2</v>
      </c>
      <c r="D494" s="1" t="s">
        <v>133</v>
      </c>
    </row>
    <row r="496" spans="2:16" x14ac:dyDescent="0.2">
      <c r="B496" s="5" t="s">
        <v>3</v>
      </c>
      <c r="D496" t="s">
        <v>134</v>
      </c>
    </row>
    <row r="497" spans="2:16" x14ac:dyDescent="0.2">
      <c r="H497" t="s">
        <v>0</v>
      </c>
    </row>
    <row r="499" spans="2:16" x14ac:dyDescent="0.2">
      <c r="B499" s="4" t="s">
        <v>6</v>
      </c>
      <c r="F499" s="4">
        <v>1</v>
      </c>
      <c r="G499" s="4">
        <v>2</v>
      </c>
      <c r="H499" s="4">
        <v>3</v>
      </c>
      <c r="I499" s="4">
        <v>4</v>
      </c>
      <c r="J499" s="4">
        <v>5</v>
      </c>
      <c r="L499" s="4" t="s">
        <v>1</v>
      </c>
      <c r="M499" s="4" t="s">
        <v>4</v>
      </c>
      <c r="N499" s="4" t="s">
        <v>185</v>
      </c>
      <c r="P499" s="4" t="s">
        <v>210</v>
      </c>
    </row>
    <row r="501" spans="2:16" x14ac:dyDescent="0.2">
      <c r="B501" s="9">
        <v>1</v>
      </c>
      <c r="D501" s="3"/>
      <c r="F501" s="13">
        <v>3799272.1579999998</v>
      </c>
      <c r="G501" s="2">
        <v>3799630.4550000001</v>
      </c>
      <c r="H501" s="2">
        <v>3798644.5060000001</v>
      </c>
      <c r="I501" s="2">
        <v>3801396.6460000002</v>
      </c>
      <c r="J501" s="2">
        <v>3800868.8139999998</v>
      </c>
      <c r="L501" s="2">
        <f t="shared" ref="L501:L516" si="109">SUM((F501+G501+H501+I501+J501)/5)</f>
        <v>3799962.5158000002</v>
      </c>
      <c r="M501" s="2">
        <f t="shared" ref="M501:M516" si="110">SUM(L501/1000)</f>
        <v>3799.9625158000003</v>
      </c>
      <c r="N501" s="2">
        <f t="shared" ref="N501:N516" si="111">SUM(M501/60)</f>
        <v>63.33270859666667</v>
      </c>
      <c r="P501" s="2">
        <f>SUM($L$501/L501)</f>
        <v>1</v>
      </c>
    </row>
    <row r="502" spans="2:16" x14ac:dyDescent="0.2">
      <c r="B502" s="9">
        <v>2</v>
      </c>
      <c r="D502" s="3"/>
      <c r="F502" s="13">
        <v>2559910.923</v>
      </c>
      <c r="G502" s="2">
        <v>2559729.2579999999</v>
      </c>
      <c r="H502" s="2">
        <v>2559759.446</v>
      </c>
      <c r="I502" s="2">
        <v>2561646.6710000001</v>
      </c>
      <c r="J502" s="2">
        <v>2560214.9070000001</v>
      </c>
      <c r="L502" s="2">
        <f t="shared" si="109"/>
        <v>2560252.2409999999</v>
      </c>
      <c r="M502" s="2">
        <f t="shared" si="110"/>
        <v>2560.2522410000001</v>
      </c>
      <c r="N502" s="2">
        <f t="shared" si="111"/>
        <v>42.670870683333334</v>
      </c>
      <c r="P502" s="2">
        <f>SUM($L$501/L502)</f>
        <v>1.4842141156825182</v>
      </c>
    </row>
    <row r="503" spans="2:16" x14ac:dyDescent="0.2">
      <c r="B503" s="9">
        <v>3</v>
      </c>
      <c r="D503" s="3"/>
      <c r="F503" s="13">
        <v>1722206.841</v>
      </c>
      <c r="G503" s="2">
        <v>1722023.952</v>
      </c>
      <c r="H503" s="2">
        <v>1721755.6410000001</v>
      </c>
      <c r="I503" s="2">
        <v>1722497.304</v>
      </c>
      <c r="J503" s="2">
        <v>1722444.1229999999</v>
      </c>
      <c r="L503" s="2">
        <f t="shared" si="109"/>
        <v>1722185.5721999998</v>
      </c>
      <c r="M503" s="2">
        <f t="shared" si="110"/>
        <v>1722.1855721999998</v>
      </c>
      <c r="N503" s="2">
        <f t="shared" si="111"/>
        <v>28.703092869999995</v>
      </c>
      <c r="P503" s="2">
        <f>SUM($L$501/L503)</f>
        <v>2.2064768031622468</v>
      </c>
    </row>
    <row r="504" spans="2:16" x14ac:dyDescent="0.2">
      <c r="B504" s="9">
        <v>4</v>
      </c>
      <c r="D504" s="3"/>
      <c r="F504" s="13">
        <v>1259743.598</v>
      </c>
      <c r="G504" s="2">
        <v>1260099.7339999999</v>
      </c>
      <c r="H504" s="2">
        <v>1260407.601</v>
      </c>
      <c r="I504" s="2">
        <v>1259765.7409999999</v>
      </c>
      <c r="J504" s="2">
        <v>1259454.9720000001</v>
      </c>
      <c r="L504" s="2">
        <f t="shared" si="109"/>
        <v>1259894.3292</v>
      </c>
      <c r="M504" s="2">
        <f t="shared" si="110"/>
        <v>1259.8943292000001</v>
      </c>
      <c r="N504" s="2">
        <f t="shared" si="111"/>
        <v>20.998238820000001</v>
      </c>
      <c r="P504" s="2">
        <f t="shared" ref="P504:P516" si="112">SUM($L$501/L504)</f>
        <v>3.0160962135712421</v>
      </c>
    </row>
    <row r="505" spans="2:16" x14ac:dyDescent="0.2">
      <c r="B505" s="9">
        <v>5</v>
      </c>
      <c r="D505" s="3"/>
      <c r="F505" s="6">
        <v>949779.18500000006</v>
      </c>
      <c r="G505" s="2">
        <v>950538.07299999997</v>
      </c>
      <c r="H505" s="2">
        <v>951483.49</v>
      </c>
      <c r="I505" s="2">
        <v>950776.36600000004</v>
      </c>
      <c r="J505" s="2">
        <v>949987.77300000004</v>
      </c>
      <c r="L505" s="2">
        <f t="shared" si="109"/>
        <v>950512.97739999997</v>
      </c>
      <c r="M505" s="2">
        <f t="shared" si="110"/>
        <v>950.51297739999995</v>
      </c>
      <c r="N505" s="2">
        <f t="shared" si="111"/>
        <v>15.841882956666666</v>
      </c>
      <c r="P505" s="2">
        <f t="shared" si="112"/>
        <v>3.9978018250674334</v>
      </c>
    </row>
    <row r="506" spans="2:16" x14ac:dyDescent="0.2">
      <c r="B506" s="9">
        <v>6</v>
      </c>
      <c r="D506" s="3"/>
      <c r="F506" s="6">
        <v>752661.70200000005</v>
      </c>
      <c r="G506" s="2">
        <v>753404.54</v>
      </c>
      <c r="H506" s="2">
        <v>754390.35199999996</v>
      </c>
      <c r="I506" s="2">
        <v>753834.84900000005</v>
      </c>
      <c r="J506" s="2">
        <v>753459.625</v>
      </c>
      <c r="L506" s="2">
        <f t="shared" si="109"/>
        <v>753550.21360000002</v>
      </c>
      <c r="M506" s="2">
        <f t="shared" si="110"/>
        <v>753.55021360000001</v>
      </c>
      <c r="N506" s="2">
        <f t="shared" si="111"/>
        <v>12.559170226666668</v>
      </c>
      <c r="P506" s="2">
        <f t="shared" si="112"/>
        <v>5.042746252630085</v>
      </c>
    </row>
    <row r="507" spans="2:16" x14ac:dyDescent="0.2">
      <c r="B507" s="9">
        <v>7</v>
      </c>
      <c r="D507" s="3"/>
      <c r="F507" s="6">
        <v>350065.87900000002</v>
      </c>
      <c r="G507" s="2">
        <v>349527.15700000001</v>
      </c>
      <c r="H507" s="2">
        <v>349970.848</v>
      </c>
      <c r="I507" s="2">
        <v>349975.54800000001</v>
      </c>
      <c r="J507" s="2">
        <v>350020.78399999999</v>
      </c>
      <c r="L507" s="2">
        <f t="shared" si="109"/>
        <v>349912.04320000001</v>
      </c>
      <c r="M507" s="2">
        <f t="shared" si="110"/>
        <v>349.91204320000003</v>
      </c>
      <c r="N507" s="2">
        <f t="shared" si="111"/>
        <v>5.8318673866666675</v>
      </c>
      <c r="P507" s="2">
        <f t="shared" si="112"/>
        <v>10.859764874191676</v>
      </c>
    </row>
    <row r="508" spans="2:16" x14ac:dyDescent="0.2">
      <c r="B508" s="9">
        <v>8</v>
      </c>
      <c r="D508" s="3"/>
      <c r="F508" s="6">
        <v>236528.40900000001</v>
      </c>
      <c r="G508" s="2">
        <v>236817.96100000001</v>
      </c>
      <c r="H508" s="2">
        <v>236497.19500000001</v>
      </c>
      <c r="I508" s="2">
        <v>236765.68900000001</v>
      </c>
      <c r="J508" s="2">
        <v>236754.72700000001</v>
      </c>
      <c r="L508" s="2">
        <f t="shared" si="109"/>
        <v>236672.79619999998</v>
      </c>
      <c r="M508" s="2">
        <f t="shared" si="110"/>
        <v>236.67279619999999</v>
      </c>
      <c r="N508" s="2">
        <f t="shared" si="111"/>
        <v>3.9445466033333334</v>
      </c>
      <c r="P508" s="2">
        <f t="shared" si="112"/>
        <v>16.055763808988203</v>
      </c>
    </row>
    <row r="509" spans="2:16" x14ac:dyDescent="0.2">
      <c r="B509" s="9">
        <v>9</v>
      </c>
      <c r="D509" s="3"/>
      <c r="F509" s="6">
        <v>190675.77499999999</v>
      </c>
      <c r="G509" s="2">
        <v>190478.742</v>
      </c>
      <c r="H509" s="2">
        <v>190497.595</v>
      </c>
      <c r="I509" s="2">
        <v>190498.997</v>
      </c>
      <c r="J509" s="2">
        <v>190630.03</v>
      </c>
      <c r="L509" s="2">
        <f t="shared" si="109"/>
        <v>190556.22779999999</v>
      </c>
      <c r="M509" s="2">
        <f t="shared" si="110"/>
        <v>190.55622779999999</v>
      </c>
      <c r="N509" s="2">
        <f t="shared" si="111"/>
        <v>3.1759371299999999</v>
      </c>
      <c r="P509" s="2">
        <f t="shared" si="112"/>
        <v>19.941423902388983</v>
      </c>
    </row>
    <row r="510" spans="2:16" x14ac:dyDescent="0.2">
      <c r="B510" s="9">
        <v>10</v>
      </c>
      <c r="D510" s="3"/>
      <c r="F510" s="6">
        <v>158785.76300000001</v>
      </c>
      <c r="G510" s="2">
        <v>158822.894</v>
      </c>
      <c r="H510" s="2">
        <v>158741.63</v>
      </c>
      <c r="I510" s="2">
        <v>158808.489</v>
      </c>
      <c r="J510" s="2">
        <v>158734.361</v>
      </c>
      <c r="L510" s="2">
        <f t="shared" si="109"/>
        <v>158778.62740000003</v>
      </c>
      <c r="M510" s="2">
        <f t="shared" si="110"/>
        <v>158.77862740000003</v>
      </c>
      <c r="N510" s="2">
        <f t="shared" si="111"/>
        <v>2.6463104566666673</v>
      </c>
      <c r="P510" s="2">
        <f t="shared" si="112"/>
        <v>23.932456011393882</v>
      </c>
    </row>
    <row r="511" spans="2:16" x14ac:dyDescent="0.2">
      <c r="B511" s="9">
        <v>11</v>
      </c>
      <c r="D511" s="3"/>
      <c r="F511" s="6">
        <v>138520.486</v>
      </c>
      <c r="G511" s="2">
        <v>138530.337</v>
      </c>
      <c r="H511" s="2">
        <v>138532.12</v>
      </c>
      <c r="I511" s="2">
        <v>138574.91200000001</v>
      </c>
      <c r="J511" s="2">
        <v>138604.18</v>
      </c>
      <c r="L511" s="2">
        <f t="shared" si="109"/>
        <v>138552.40699999998</v>
      </c>
      <c r="M511" s="2">
        <f t="shared" si="110"/>
        <v>138.55240699999999</v>
      </c>
      <c r="N511" s="2">
        <f t="shared" si="111"/>
        <v>2.309206783333333</v>
      </c>
      <c r="P511" s="2">
        <f t="shared" si="112"/>
        <v>27.426174673385507</v>
      </c>
    </row>
    <row r="512" spans="2:16" x14ac:dyDescent="0.2">
      <c r="B512" s="9">
        <v>12</v>
      </c>
      <c r="D512" s="3"/>
      <c r="F512" s="6">
        <v>121227.939</v>
      </c>
      <c r="G512" s="2">
        <v>121279.102</v>
      </c>
      <c r="H512" s="2">
        <v>121326.352</v>
      </c>
      <c r="I512" s="2">
        <v>121343.01700000001</v>
      </c>
      <c r="J512" s="2">
        <v>121277.065</v>
      </c>
      <c r="L512" s="2">
        <f t="shared" si="109"/>
        <v>121290.69499999999</v>
      </c>
      <c r="M512" s="2">
        <f t="shared" si="110"/>
        <v>121.290695</v>
      </c>
      <c r="N512" s="2">
        <f t="shared" si="111"/>
        <v>2.0215115833333335</v>
      </c>
      <c r="P512" s="2">
        <f t="shared" si="112"/>
        <v>31.329381992575772</v>
      </c>
    </row>
    <row r="513" spans="2:16" x14ac:dyDescent="0.2">
      <c r="B513" s="9">
        <v>13</v>
      </c>
      <c r="D513" s="3"/>
      <c r="F513" s="6">
        <v>108904.311</v>
      </c>
      <c r="G513" s="2">
        <v>108905.91</v>
      </c>
      <c r="H513" s="2">
        <v>108914.41899999999</v>
      </c>
      <c r="I513" s="2">
        <v>108887.87699999999</v>
      </c>
      <c r="J513" s="2">
        <v>108858.883</v>
      </c>
      <c r="L513" s="2">
        <f t="shared" si="109"/>
        <v>108894.28</v>
      </c>
      <c r="M513" s="2">
        <f t="shared" si="110"/>
        <v>108.89427999999999</v>
      </c>
      <c r="N513" s="2">
        <f t="shared" si="111"/>
        <v>1.8149046666666666</v>
      </c>
      <c r="P513" s="2">
        <f t="shared" si="112"/>
        <v>34.895887238521624</v>
      </c>
    </row>
    <row r="514" spans="2:16" x14ac:dyDescent="0.2">
      <c r="B514" s="9">
        <v>14</v>
      </c>
      <c r="D514" s="3"/>
      <c r="F514" s="6">
        <v>103632.11</v>
      </c>
      <c r="G514" s="2">
        <v>103641.652</v>
      </c>
      <c r="H514" s="2">
        <v>103624.947</v>
      </c>
      <c r="I514" s="2">
        <v>103598.47</v>
      </c>
      <c r="J514" s="2">
        <v>103635.36</v>
      </c>
      <c r="L514" s="2">
        <f t="shared" si="109"/>
        <v>103626.50779999999</v>
      </c>
      <c r="M514" s="2">
        <f t="shared" si="110"/>
        <v>103.6265078</v>
      </c>
      <c r="N514" s="2">
        <f t="shared" si="111"/>
        <v>1.7271084633333333</v>
      </c>
      <c r="P514" s="2">
        <f t="shared" si="112"/>
        <v>36.66979228069674</v>
      </c>
    </row>
    <row r="515" spans="2:16" x14ac:dyDescent="0.2">
      <c r="B515" s="9">
        <v>15</v>
      </c>
      <c r="D515" s="3"/>
      <c r="F515" s="6">
        <v>92218.096999999994</v>
      </c>
      <c r="G515" s="2">
        <v>92203.237999999998</v>
      </c>
      <c r="H515" s="2">
        <v>92139.384000000005</v>
      </c>
      <c r="I515" s="2">
        <v>92157.27</v>
      </c>
      <c r="J515" s="2">
        <v>92171.71</v>
      </c>
      <c r="L515" s="2">
        <f t="shared" si="109"/>
        <v>92177.939800000007</v>
      </c>
      <c r="M515" s="2">
        <f t="shared" si="110"/>
        <v>92.177939800000004</v>
      </c>
      <c r="N515" s="2">
        <f t="shared" si="111"/>
        <v>1.5362989966666667</v>
      </c>
      <c r="P515" s="2">
        <f t="shared" si="112"/>
        <v>41.224207484402896</v>
      </c>
    </row>
    <row r="516" spans="2:16" x14ac:dyDescent="0.2">
      <c r="B516" s="9">
        <v>16</v>
      </c>
      <c r="D516" s="3"/>
      <c r="F516" s="6">
        <v>99030.607000000004</v>
      </c>
      <c r="G516" s="2">
        <v>99001.229000000007</v>
      </c>
      <c r="H516" s="2">
        <v>99069.773000000001</v>
      </c>
      <c r="I516" s="2">
        <v>99105.235000000001</v>
      </c>
      <c r="J516" s="2">
        <v>99016.184999999998</v>
      </c>
      <c r="L516" s="2">
        <f t="shared" si="109"/>
        <v>99044.60579999999</v>
      </c>
      <c r="M516" s="2">
        <f t="shared" si="110"/>
        <v>99.044605799999985</v>
      </c>
      <c r="N516" s="2">
        <f t="shared" si="111"/>
        <v>1.6507434299999997</v>
      </c>
      <c r="P516" s="2">
        <f t="shared" si="112"/>
        <v>38.36617335297629</v>
      </c>
    </row>
    <row r="519" spans="2:16" x14ac:dyDescent="0.2">
      <c r="B519" s="5" t="s">
        <v>2</v>
      </c>
      <c r="D519" s="1" t="s">
        <v>135</v>
      </c>
    </row>
    <row r="521" spans="2:16" x14ac:dyDescent="0.2">
      <c r="B521" s="5" t="s">
        <v>3</v>
      </c>
      <c r="D521" t="s">
        <v>136</v>
      </c>
    </row>
    <row r="522" spans="2:16" x14ac:dyDescent="0.2">
      <c r="H522" t="s">
        <v>0</v>
      </c>
    </row>
    <row r="524" spans="2:16" x14ac:dyDescent="0.2">
      <c r="B524" s="4" t="s">
        <v>6</v>
      </c>
      <c r="F524" s="4">
        <v>1</v>
      </c>
      <c r="G524" s="4">
        <v>2</v>
      </c>
      <c r="H524" s="4">
        <v>3</v>
      </c>
      <c r="I524" s="4">
        <v>4</v>
      </c>
      <c r="J524" s="4">
        <v>5</v>
      </c>
      <c r="L524" s="4" t="s">
        <v>1</v>
      </c>
      <c r="M524" s="4" t="s">
        <v>4</v>
      </c>
      <c r="N524" s="4" t="s">
        <v>185</v>
      </c>
      <c r="P524" s="4" t="s">
        <v>210</v>
      </c>
    </row>
    <row r="526" spans="2:16" x14ac:dyDescent="0.2">
      <c r="B526" s="9">
        <v>1</v>
      </c>
      <c r="D526" s="3"/>
      <c r="F526" s="13">
        <v>3974851.3689999999</v>
      </c>
      <c r="G526" s="2">
        <v>3974852.659</v>
      </c>
      <c r="H526" s="2">
        <v>3974199.3530000001</v>
      </c>
      <c r="I526" s="2">
        <v>3977159.0060000001</v>
      </c>
      <c r="J526" s="2">
        <v>3974959.6159999999</v>
      </c>
      <c r="L526" s="2">
        <f t="shared" ref="L526:L541" si="113">SUM((F526+G526+H526+I526+J526)/5)</f>
        <v>3975204.4006000003</v>
      </c>
      <c r="M526" s="2">
        <f t="shared" ref="M526:M541" si="114">SUM(L526/1000)</f>
        <v>3975.2044006000001</v>
      </c>
      <c r="N526" s="2">
        <f t="shared" ref="N526:N541" si="115">SUM(M526/60)</f>
        <v>66.253406676666671</v>
      </c>
      <c r="P526" s="2">
        <f>SUM($L$526/L526)</f>
        <v>1</v>
      </c>
    </row>
    <row r="527" spans="2:16" x14ac:dyDescent="0.2">
      <c r="B527" s="9">
        <v>2</v>
      </c>
      <c r="D527" s="3"/>
      <c r="F527" s="13">
        <v>2706498.9070000001</v>
      </c>
      <c r="G527" s="2">
        <v>2706364.753</v>
      </c>
      <c r="H527" s="2">
        <v>2707127.1949999998</v>
      </c>
      <c r="I527" s="2">
        <v>2706247.7230000002</v>
      </c>
      <c r="J527" s="2">
        <v>2706397.5109999999</v>
      </c>
      <c r="L527" s="2">
        <f t="shared" si="113"/>
        <v>2706527.2178000002</v>
      </c>
      <c r="M527" s="2">
        <f t="shared" si="114"/>
        <v>2706.5272178</v>
      </c>
      <c r="N527" s="2">
        <f t="shared" si="115"/>
        <v>45.108786963333337</v>
      </c>
      <c r="P527" s="2">
        <f>SUM($L$526/L527)</f>
        <v>1.4687472471942269</v>
      </c>
    </row>
    <row r="528" spans="2:16" x14ac:dyDescent="0.2">
      <c r="B528" s="9">
        <v>3</v>
      </c>
      <c r="D528" s="3"/>
      <c r="F528" s="13">
        <v>2005830.9750000001</v>
      </c>
      <c r="G528" s="2">
        <v>2005069.9169999999</v>
      </c>
      <c r="H528" s="2">
        <v>2004853.1259999999</v>
      </c>
      <c r="I528" s="2">
        <v>2005000.7379999999</v>
      </c>
      <c r="J528" s="2">
        <v>2004153.1159999999</v>
      </c>
      <c r="L528" s="2">
        <f t="shared" si="113"/>
        <v>2004981.5743999998</v>
      </c>
      <c r="M528" s="2">
        <f t="shared" si="114"/>
        <v>2004.9815743999998</v>
      </c>
      <c r="N528" s="2">
        <f t="shared" si="115"/>
        <v>33.416359573333331</v>
      </c>
      <c r="P528" s="2">
        <f>SUM($L$526/L528)</f>
        <v>1.9826638066684472</v>
      </c>
    </row>
    <row r="529" spans="2:16" x14ac:dyDescent="0.2">
      <c r="B529" s="9">
        <v>4</v>
      </c>
      <c r="D529" s="3"/>
      <c r="F529" s="13">
        <v>1407120.8840000001</v>
      </c>
      <c r="G529" s="2">
        <v>1407125.5530000001</v>
      </c>
      <c r="H529" s="2">
        <v>1407646.5959999999</v>
      </c>
      <c r="I529" s="2">
        <v>1407218.4720000001</v>
      </c>
      <c r="J529" s="2">
        <v>1407586.888</v>
      </c>
      <c r="L529" s="2">
        <f t="shared" si="113"/>
        <v>1407339.6786</v>
      </c>
      <c r="M529" s="2">
        <f t="shared" si="114"/>
        <v>1407.3396786000001</v>
      </c>
      <c r="N529" s="2">
        <f t="shared" si="115"/>
        <v>23.45566131</v>
      </c>
      <c r="P529" s="2">
        <f t="shared" ref="P529:P541" si="116">SUM($L$526/L529)</f>
        <v>2.8246232668963565</v>
      </c>
    </row>
    <row r="530" spans="2:16" x14ac:dyDescent="0.2">
      <c r="B530" s="9">
        <v>5</v>
      </c>
      <c r="D530" s="3"/>
      <c r="F530" s="13">
        <v>1086128.9480000001</v>
      </c>
      <c r="G530" s="2">
        <v>1085443.5430000001</v>
      </c>
      <c r="H530" s="2">
        <v>1085800.3230000001</v>
      </c>
      <c r="I530" s="2">
        <v>1085749.102</v>
      </c>
      <c r="J530" s="2">
        <v>1085663.03</v>
      </c>
      <c r="L530" s="2">
        <f t="shared" si="113"/>
        <v>1085756.9892000002</v>
      </c>
      <c r="M530" s="2">
        <f t="shared" si="114"/>
        <v>1085.7569892000001</v>
      </c>
      <c r="N530" s="2">
        <f t="shared" si="115"/>
        <v>18.095949820000001</v>
      </c>
      <c r="P530" s="2">
        <f t="shared" si="116"/>
        <v>3.6612284702205624</v>
      </c>
    </row>
    <row r="531" spans="2:16" x14ac:dyDescent="0.2">
      <c r="B531" s="9">
        <v>6</v>
      </c>
      <c r="D531" s="3"/>
      <c r="F531" s="6">
        <v>875649.48199999996</v>
      </c>
      <c r="G531" s="2">
        <v>876318.92099999997</v>
      </c>
      <c r="H531" s="2">
        <v>876301.28300000005</v>
      </c>
      <c r="I531" s="2">
        <v>876277.94900000002</v>
      </c>
      <c r="J531" s="2">
        <v>875917.10199999996</v>
      </c>
      <c r="L531" s="2">
        <f t="shared" si="113"/>
        <v>876092.94739999995</v>
      </c>
      <c r="M531" s="2">
        <f t="shared" si="114"/>
        <v>876.09294739999996</v>
      </c>
      <c r="N531" s="2">
        <f t="shared" si="115"/>
        <v>14.601549123333333</v>
      </c>
      <c r="P531" s="2">
        <f t="shared" si="116"/>
        <v>4.537423126618358</v>
      </c>
    </row>
    <row r="532" spans="2:16" x14ac:dyDescent="0.2">
      <c r="B532" s="9">
        <v>7</v>
      </c>
      <c r="D532" s="3"/>
      <c r="F532" s="6">
        <v>742185.33100000001</v>
      </c>
      <c r="G532" s="2">
        <v>742624.54700000002</v>
      </c>
      <c r="H532" s="2">
        <v>742544.09699999995</v>
      </c>
      <c r="I532" s="2">
        <v>741881.46299999999</v>
      </c>
      <c r="J532" s="2">
        <v>742740.40099999995</v>
      </c>
      <c r="L532" s="2">
        <f t="shared" si="113"/>
        <v>742395.16780000005</v>
      </c>
      <c r="M532" s="2">
        <f t="shared" si="114"/>
        <v>742.39516780000008</v>
      </c>
      <c r="N532" s="2">
        <f t="shared" si="115"/>
        <v>12.373252796666668</v>
      </c>
      <c r="P532" s="2">
        <f t="shared" si="116"/>
        <v>5.3545666418870246</v>
      </c>
    </row>
    <row r="533" spans="2:16" x14ac:dyDescent="0.2">
      <c r="B533" s="9">
        <v>8</v>
      </c>
      <c r="D533" s="3"/>
      <c r="F533" s="6">
        <v>411466.18599999999</v>
      </c>
      <c r="G533" s="2">
        <v>411269.68599999999</v>
      </c>
      <c r="H533" s="2">
        <v>411073.93599999999</v>
      </c>
      <c r="I533" s="2">
        <v>410968.39600000001</v>
      </c>
      <c r="J533" s="2">
        <v>410757.76299999998</v>
      </c>
      <c r="L533" s="2">
        <f t="shared" si="113"/>
        <v>411107.19339999999</v>
      </c>
      <c r="M533" s="2">
        <f t="shared" si="114"/>
        <v>411.10719339999997</v>
      </c>
      <c r="N533" s="2">
        <f t="shared" si="115"/>
        <v>6.8517865566666663</v>
      </c>
      <c r="P533" s="2">
        <f t="shared" si="116"/>
        <v>9.6695082557998369</v>
      </c>
    </row>
    <row r="534" spans="2:16" x14ac:dyDescent="0.2">
      <c r="B534" s="9">
        <v>9</v>
      </c>
      <c r="D534" s="3"/>
      <c r="F534" s="6">
        <v>313688.12900000002</v>
      </c>
      <c r="G534" s="2">
        <v>313598.97200000001</v>
      </c>
      <c r="H534" s="2">
        <v>313704.76199999999</v>
      </c>
      <c r="I534" s="2">
        <v>313631.63500000001</v>
      </c>
      <c r="J534" s="2">
        <v>313705.685</v>
      </c>
      <c r="L534" s="2">
        <f t="shared" si="113"/>
        <v>313665.83660000004</v>
      </c>
      <c r="M534" s="2">
        <f t="shared" si="114"/>
        <v>313.66583660000003</v>
      </c>
      <c r="N534" s="2">
        <f t="shared" si="115"/>
        <v>5.2277639433333336</v>
      </c>
      <c r="P534" s="2">
        <f t="shared" si="116"/>
        <v>12.673373816190729</v>
      </c>
    </row>
    <row r="535" spans="2:16" x14ac:dyDescent="0.2">
      <c r="B535" s="9">
        <v>10</v>
      </c>
      <c r="D535" s="3"/>
      <c r="F535" s="6">
        <v>181707.217</v>
      </c>
      <c r="G535" s="2">
        <v>181795.74600000001</v>
      </c>
      <c r="H535" s="2">
        <v>181811.33499999999</v>
      </c>
      <c r="I535" s="2">
        <v>181716.58199999999</v>
      </c>
      <c r="J535" s="2">
        <v>181573.84899999999</v>
      </c>
      <c r="L535" s="2">
        <f t="shared" si="113"/>
        <v>181720.94579999996</v>
      </c>
      <c r="M535" s="2">
        <f t="shared" si="114"/>
        <v>181.72094579999995</v>
      </c>
      <c r="N535" s="2">
        <f t="shared" si="115"/>
        <v>3.028682429999999</v>
      </c>
      <c r="P535" s="2">
        <f t="shared" si="116"/>
        <v>21.875323084522496</v>
      </c>
    </row>
    <row r="536" spans="2:16" x14ac:dyDescent="0.2">
      <c r="B536" s="9">
        <v>11</v>
      </c>
      <c r="D536" s="3"/>
      <c r="F536" s="6">
        <v>152078.43900000001</v>
      </c>
      <c r="G536" s="2">
        <v>152058.174</v>
      </c>
      <c r="H536" s="2">
        <v>151991.899</v>
      </c>
      <c r="I536" s="2">
        <v>152063.03400000001</v>
      </c>
      <c r="J536" s="2">
        <v>152107.432</v>
      </c>
      <c r="L536" s="2">
        <f t="shared" si="113"/>
        <v>152059.79560000001</v>
      </c>
      <c r="M536" s="2">
        <f t="shared" si="114"/>
        <v>152.0597956</v>
      </c>
      <c r="N536" s="2">
        <f t="shared" si="115"/>
        <v>2.5343299266666666</v>
      </c>
      <c r="P536" s="2">
        <f t="shared" si="116"/>
        <v>26.142376325803767</v>
      </c>
    </row>
    <row r="537" spans="2:16" x14ac:dyDescent="0.2">
      <c r="B537" s="9">
        <v>12</v>
      </c>
      <c r="D537" s="3"/>
      <c r="F537" s="6">
        <v>135312.49400000001</v>
      </c>
      <c r="G537" s="2">
        <v>135409.66699999999</v>
      </c>
      <c r="H537" s="2">
        <v>135428.79</v>
      </c>
      <c r="I537" s="2">
        <v>135310.61799999999</v>
      </c>
      <c r="J537" s="2">
        <v>135364.177</v>
      </c>
      <c r="L537" s="2">
        <f t="shared" si="113"/>
        <v>135365.14920000001</v>
      </c>
      <c r="M537" s="2">
        <f t="shared" si="114"/>
        <v>135.36514920000002</v>
      </c>
      <c r="N537" s="2">
        <f t="shared" si="115"/>
        <v>2.2560858200000005</v>
      </c>
      <c r="P537" s="2">
        <f t="shared" si="116"/>
        <v>29.366527677864074</v>
      </c>
    </row>
    <row r="538" spans="2:16" x14ac:dyDescent="0.2">
      <c r="B538" s="9">
        <v>13</v>
      </c>
      <c r="D538" s="3"/>
      <c r="F538" s="6">
        <v>126846.397</v>
      </c>
      <c r="G538" s="2">
        <v>126835.91800000001</v>
      </c>
      <c r="H538" s="2">
        <v>126840.37300000001</v>
      </c>
      <c r="I538" s="2">
        <v>126879.374</v>
      </c>
      <c r="J538" s="2">
        <v>126843.663</v>
      </c>
      <c r="L538" s="2">
        <f t="shared" si="113"/>
        <v>126849.14500000002</v>
      </c>
      <c r="M538" s="2">
        <f t="shared" si="114"/>
        <v>126.84914500000002</v>
      </c>
      <c r="N538" s="2">
        <f t="shared" si="115"/>
        <v>2.1141524166666672</v>
      </c>
      <c r="P538" s="2">
        <f t="shared" si="116"/>
        <v>31.338046469292323</v>
      </c>
    </row>
    <row r="539" spans="2:16" x14ac:dyDescent="0.2">
      <c r="B539" s="9">
        <v>14</v>
      </c>
      <c r="D539" s="3"/>
      <c r="F539" s="6">
        <v>115806.746</v>
      </c>
      <c r="G539" s="2">
        <v>115614.322</v>
      </c>
      <c r="H539" s="2">
        <v>115712.853</v>
      </c>
      <c r="I539" s="2">
        <v>115711.224</v>
      </c>
      <c r="J539" s="2">
        <v>115673.77499999999</v>
      </c>
      <c r="L539" s="2">
        <f t="shared" si="113"/>
        <v>115703.78399999999</v>
      </c>
      <c r="M539" s="2">
        <f t="shared" si="114"/>
        <v>115.70378399999998</v>
      </c>
      <c r="N539" s="2">
        <f t="shared" si="115"/>
        <v>1.9283963999999998</v>
      </c>
      <c r="P539" s="2">
        <f t="shared" si="116"/>
        <v>34.356736341483881</v>
      </c>
    </row>
    <row r="540" spans="2:16" x14ac:dyDescent="0.2">
      <c r="B540" s="9">
        <v>15</v>
      </c>
      <c r="D540" s="3"/>
      <c r="F540" s="6">
        <v>119460.118</v>
      </c>
      <c r="G540" s="2">
        <v>119350.96400000001</v>
      </c>
      <c r="H540" s="2">
        <v>119474.342</v>
      </c>
      <c r="I540" s="2">
        <v>119518.538</v>
      </c>
      <c r="J540" s="2">
        <v>119407.617</v>
      </c>
      <c r="L540" s="2">
        <f t="shared" si="113"/>
        <v>119442.31580000001</v>
      </c>
      <c r="M540" s="2">
        <f t="shared" si="114"/>
        <v>119.44231580000002</v>
      </c>
      <c r="N540" s="2">
        <f t="shared" si="115"/>
        <v>1.9907052633333335</v>
      </c>
      <c r="P540" s="2">
        <f t="shared" si="116"/>
        <v>33.281374142613537</v>
      </c>
    </row>
    <row r="541" spans="2:16" x14ac:dyDescent="0.2">
      <c r="B541" s="9">
        <v>16</v>
      </c>
      <c r="D541" s="3"/>
      <c r="F541" s="6">
        <v>112669.622</v>
      </c>
      <c r="G541" s="2">
        <v>112620.667</v>
      </c>
      <c r="H541" s="2">
        <v>112565.65700000001</v>
      </c>
      <c r="I541" s="2">
        <v>112547.821</v>
      </c>
      <c r="J541" s="2">
        <v>112511.136</v>
      </c>
      <c r="L541" s="2">
        <f t="shared" si="113"/>
        <v>112582.98059999998</v>
      </c>
      <c r="M541" s="2">
        <f t="shared" si="114"/>
        <v>112.58298059999998</v>
      </c>
      <c r="N541" s="2">
        <f t="shared" si="115"/>
        <v>1.8763830099999999</v>
      </c>
      <c r="P541" s="2">
        <f t="shared" si="116"/>
        <v>35.309106042623291</v>
      </c>
    </row>
    <row r="544" spans="2:16" x14ac:dyDescent="0.2">
      <c r="B544" s="5" t="s">
        <v>2</v>
      </c>
      <c r="D544" s="1" t="s">
        <v>137</v>
      </c>
    </row>
    <row r="546" spans="2:16" x14ac:dyDescent="0.2">
      <c r="B546" s="5" t="s">
        <v>3</v>
      </c>
      <c r="D546" t="s">
        <v>138</v>
      </c>
    </row>
    <row r="547" spans="2:16" x14ac:dyDescent="0.2">
      <c r="H547" t="s">
        <v>0</v>
      </c>
    </row>
    <row r="549" spans="2:16" x14ac:dyDescent="0.2">
      <c r="B549" s="4" t="s">
        <v>6</v>
      </c>
      <c r="F549" s="4">
        <v>1</v>
      </c>
      <c r="G549" s="4">
        <v>2</v>
      </c>
      <c r="H549" s="4">
        <v>3</v>
      </c>
      <c r="I549" s="4">
        <v>4</v>
      </c>
      <c r="J549" s="4">
        <v>5</v>
      </c>
      <c r="L549" s="4" t="s">
        <v>1</v>
      </c>
      <c r="M549" s="4" t="s">
        <v>4</v>
      </c>
      <c r="N549" s="4" t="s">
        <v>185</v>
      </c>
      <c r="P549" s="4" t="s">
        <v>210</v>
      </c>
    </row>
    <row r="551" spans="2:16" x14ac:dyDescent="0.2">
      <c r="B551" s="9">
        <v>1</v>
      </c>
      <c r="D551" s="3"/>
      <c r="F551" s="13">
        <v>4632981.0180000002</v>
      </c>
      <c r="G551" s="16">
        <v>4634876.72</v>
      </c>
      <c r="H551" s="16">
        <v>4637459.6189999999</v>
      </c>
      <c r="I551" s="16">
        <v>4645764.6430000002</v>
      </c>
      <c r="J551" s="16">
        <v>4636351.1880000001</v>
      </c>
      <c r="L551" s="16">
        <f t="shared" ref="L551:L566" si="117">SUM((F551+G551+H551+I551+J551)/5)</f>
        <v>4637486.6376</v>
      </c>
      <c r="M551" s="2">
        <f t="shared" ref="M551:M566" si="118">SUM(L551/1000)</f>
        <v>4637.4866376</v>
      </c>
      <c r="N551" s="2">
        <f t="shared" ref="N551:N566" si="119">SUM(M551/60)</f>
        <v>77.291443959999995</v>
      </c>
      <c r="P551" s="2">
        <f>SUM($L$551/L551)</f>
        <v>1</v>
      </c>
    </row>
    <row r="552" spans="2:16" x14ac:dyDescent="0.2">
      <c r="B552" s="9">
        <v>2</v>
      </c>
      <c r="D552" s="3"/>
      <c r="F552" s="13">
        <v>3134247.9219999998</v>
      </c>
      <c r="G552" s="16">
        <v>3084916.7719999999</v>
      </c>
      <c r="H552" s="16">
        <v>3085875.3470000001</v>
      </c>
      <c r="I552" s="16">
        <v>3097721.9879999999</v>
      </c>
      <c r="J552" s="16">
        <v>3085018.45</v>
      </c>
      <c r="L552" s="16">
        <f t="shared" si="117"/>
        <v>3097556.0958000002</v>
      </c>
      <c r="M552" s="2">
        <f t="shared" si="118"/>
        <v>3097.5560958000001</v>
      </c>
      <c r="N552" s="2">
        <f t="shared" si="119"/>
        <v>51.62593493</v>
      </c>
      <c r="P552" s="2">
        <f>SUM($L$551/L552)</f>
        <v>1.4971437140034376</v>
      </c>
    </row>
    <row r="553" spans="2:16" x14ac:dyDescent="0.2">
      <c r="B553" s="9">
        <v>3</v>
      </c>
      <c r="D553" s="3"/>
      <c r="F553" s="13">
        <v>2231432.0839999998</v>
      </c>
      <c r="G553" s="16">
        <v>2232500.298</v>
      </c>
      <c r="H553" s="16">
        <v>2232719.8139999998</v>
      </c>
      <c r="I553" s="16">
        <v>2232517.5290000001</v>
      </c>
      <c r="J553" s="16">
        <v>2232112.0669999998</v>
      </c>
      <c r="L553" s="16">
        <f t="shared" si="117"/>
        <v>2232256.3583999993</v>
      </c>
      <c r="M553" s="2">
        <f t="shared" si="118"/>
        <v>2232.2563583999995</v>
      </c>
      <c r="N553" s="2">
        <f t="shared" si="119"/>
        <v>37.204272639999992</v>
      </c>
      <c r="P553" s="2">
        <f>SUM($L$551/L553)</f>
        <v>2.0774883763457987</v>
      </c>
    </row>
    <row r="554" spans="2:16" x14ac:dyDescent="0.2">
      <c r="B554" s="9">
        <v>4</v>
      </c>
      <c r="D554" s="3"/>
      <c r="F554" s="13">
        <v>1621279.834</v>
      </c>
      <c r="G554" s="16">
        <v>1619801.0649999999</v>
      </c>
      <c r="H554" s="16">
        <v>1620955.173</v>
      </c>
      <c r="I554" s="16">
        <v>1621543.2139999999</v>
      </c>
      <c r="J554" s="16">
        <v>1621600.1359999999</v>
      </c>
      <c r="L554" s="16">
        <f t="shared" si="117"/>
        <v>1621035.8844000001</v>
      </c>
      <c r="M554" s="2">
        <f t="shared" si="118"/>
        <v>1621.0358844</v>
      </c>
      <c r="N554" s="2">
        <f t="shared" si="119"/>
        <v>27.017264739999998</v>
      </c>
      <c r="P554" s="2">
        <f t="shared" ref="P554:P566" si="120">SUM($L$551/L554)</f>
        <v>2.8608167667531244</v>
      </c>
    </row>
    <row r="555" spans="2:16" x14ac:dyDescent="0.2">
      <c r="B555" s="9">
        <v>5</v>
      </c>
      <c r="D555" s="3"/>
      <c r="F555" s="13">
        <v>1241071.2220000001</v>
      </c>
      <c r="G555" s="16">
        <v>1240630.2220000001</v>
      </c>
      <c r="H555" s="16">
        <v>1241286.976</v>
      </c>
      <c r="I555" s="16">
        <v>1241080.4939999999</v>
      </c>
      <c r="J555" s="16">
        <v>1240864.3859999999</v>
      </c>
      <c r="L555" s="16">
        <f t="shared" si="117"/>
        <v>1240986.6599999999</v>
      </c>
      <c r="M555" s="2">
        <f t="shared" si="118"/>
        <v>1240.98666</v>
      </c>
      <c r="N555" s="2">
        <f t="shared" si="119"/>
        <v>20.683111</v>
      </c>
      <c r="P555" s="2">
        <f t="shared" si="120"/>
        <v>3.736935123541135</v>
      </c>
    </row>
    <row r="556" spans="2:16" x14ac:dyDescent="0.2">
      <c r="B556" s="9">
        <v>6</v>
      </c>
      <c r="D556" s="3"/>
      <c r="F556" s="6">
        <v>989543.25300000003</v>
      </c>
      <c r="G556" s="2">
        <v>989255.05799999996</v>
      </c>
      <c r="H556" s="2">
        <v>990249.32799999998</v>
      </c>
      <c r="I556" s="2">
        <v>989807.32</v>
      </c>
      <c r="J556" s="2">
        <v>989036.21900000004</v>
      </c>
      <c r="L556" s="2">
        <f t="shared" si="117"/>
        <v>989578.2355999999</v>
      </c>
      <c r="M556" s="2">
        <f t="shared" si="118"/>
        <v>989.57823559999986</v>
      </c>
      <c r="N556" s="2">
        <f t="shared" si="119"/>
        <v>16.492970593333332</v>
      </c>
      <c r="P556" s="2">
        <f t="shared" si="120"/>
        <v>4.6863264275292034</v>
      </c>
    </row>
    <row r="557" spans="2:16" x14ac:dyDescent="0.2">
      <c r="B557" s="9">
        <v>7</v>
      </c>
      <c r="D557" s="3"/>
      <c r="F557" s="6">
        <v>816158.18200000003</v>
      </c>
      <c r="G557" s="2">
        <v>815486.00699999998</v>
      </c>
      <c r="H557" s="2">
        <v>815418.179</v>
      </c>
      <c r="I557" s="2">
        <v>814546.91899999999</v>
      </c>
      <c r="J557" s="2">
        <v>816345.17599999998</v>
      </c>
      <c r="L557" s="2">
        <f t="shared" si="117"/>
        <v>815590.8925999999</v>
      </c>
      <c r="M557" s="2">
        <f t="shared" si="118"/>
        <v>815.59089259999996</v>
      </c>
      <c r="N557" s="2">
        <f t="shared" si="119"/>
        <v>13.593181543333333</v>
      </c>
      <c r="P557" s="2">
        <f t="shared" si="120"/>
        <v>5.6860451479739842</v>
      </c>
    </row>
    <row r="558" spans="2:16" x14ac:dyDescent="0.2">
      <c r="B558" s="9">
        <v>8</v>
      </c>
      <c r="D558" s="3"/>
      <c r="F558" s="6">
        <v>337331.96500000003</v>
      </c>
      <c r="G558" s="2">
        <v>337384.98100000003</v>
      </c>
      <c r="H558" s="2">
        <v>337490.00900000002</v>
      </c>
      <c r="I558" s="2">
        <v>337655.19199999998</v>
      </c>
      <c r="J558" s="2">
        <v>337826.98100000003</v>
      </c>
      <c r="L558" s="2">
        <f t="shared" si="117"/>
        <v>337537.82559999998</v>
      </c>
      <c r="M558" s="2">
        <f t="shared" si="118"/>
        <v>337.53782559999996</v>
      </c>
      <c r="N558" s="2">
        <f t="shared" si="119"/>
        <v>5.6256304266666657</v>
      </c>
      <c r="P558" s="2">
        <f t="shared" si="120"/>
        <v>13.73916132023575</v>
      </c>
    </row>
    <row r="559" spans="2:16" x14ac:dyDescent="0.2">
      <c r="B559" s="9">
        <v>9</v>
      </c>
      <c r="D559" s="3"/>
      <c r="F559" s="6">
        <v>265208.13799999998</v>
      </c>
      <c r="G559" s="2">
        <v>265170.75799999997</v>
      </c>
      <c r="H559" s="2">
        <v>265093.14399999997</v>
      </c>
      <c r="I559" s="2">
        <v>264919.96799999999</v>
      </c>
      <c r="J559" s="2">
        <v>264903.54200000002</v>
      </c>
      <c r="L559" s="2">
        <f t="shared" si="117"/>
        <v>265059.11</v>
      </c>
      <c r="M559" s="2">
        <f t="shared" si="118"/>
        <v>265.05910999999998</v>
      </c>
      <c r="N559" s="2">
        <f t="shared" si="119"/>
        <v>4.4176518333333332</v>
      </c>
      <c r="P559" s="2">
        <f t="shared" si="120"/>
        <v>17.496046967033127</v>
      </c>
    </row>
    <row r="560" spans="2:16" x14ac:dyDescent="0.2">
      <c r="B560" s="9">
        <v>10</v>
      </c>
      <c r="D560" s="3"/>
      <c r="F560" s="6">
        <v>216975.40400000001</v>
      </c>
      <c r="G560" s="2">
        <v>216944.62899999999</v>
      </c>
      <c r="H560" s="2">
        <v>216802.66399999999</v>
      </c>
      <c r="I560" s="2">
        <v>216981.391</v>
      </c>
      <c r="J560" s="2">
        <v>216945.66399999999</v>
      </c>
      <c r="L560" s="2">
        <f t="shared" si="117"/>
        <v>216929.95039999997</v>
      </c>
      <c r="M560" s="2">
        <f t="shared" si="118"/>
        <v>216.92995039999997</v>
      </c>
      <c r="N560" s="2">
        <f t="shared" si="119"/>
        <v>3.6154991733333328</v>
      </c>
      <c r="P560" s="2">
        <f t="shared" si="120"/>
        <v>21.377807117223224</v>
      </c>
    </row>
    <row r="561" spans="2:16" x14ac:dyDescent="0.2">
      <c r="B561" s="9">
        <v>11</v>
      </c>
      <c r="D561" s="3"/>
      <c r="F561" s="6">
        <v>165846.05100000001</v>
      </c>
      <c r="G561" s="2">
        <v>165784.40599999999</v>
      </c>
      <c r="H561" s="2">
        <v>165883.77100000001</v>
      </c>
      <c r="I561" s="2">
        <v>165915.06599999999</v>
      </c>
      <c r="J561" s="2">
        <v>165794.36600000001</v>
      </c>
      <c r="L561" s="2">
        <f t="shared" si="117"/>
        <v>165844.73200000002</v>
      </c>
      <c r="M561" s="2">
        <f t="shared" si="118"/>
        <v>165.84473200000002</v>
      </c>
      <c r="N561" s="2">
        <f t="shared" si="119"/>
        <v>2.7640788666666669</v>
      </c>
      <c r="P561" s="2">
        <f t="shared" si="120"/>
        <v>27.962821499811039</v>
      </c>
    </row>
    <row r="562" spans="2:16" x14ac:dyDescent="0.2">
      <c r="B562" s="9">
        <v>12</v>
      </c>
      <c r="D562" s="3"/>
      <c r="F562" s="6">
        <v>144523.51699999999</v>
      </c>
      <c r="G562" s="2">
        <v>144459.39600000001</v>
      </c>
      <c r="H562" s="2">
        <v>144382.30100000001</v>
      </c>
      <c r="I562" s="2">
        <v>144351.83199999999</v>
      </c>
      <c r="J562" s="2">
        <v>144365.35</v>
      </c>
      <c r="L562" s="2">
        <f t="shared" si="117"/>
        <v>144416.4792</v>
      </c>
      <c r="M562" s="2">
        <f t="shared" si="118"/>
        <v>144.4164792</v>
      </c>
      <c r="N562" s="2">
        <f t="shared" si="119"/>
        <v>2.4069413200000001</v>
      </c>
      <c r="P562" s="2">
        <f t="shared" si="120"/>
        <v>32.111893762329032</v>
      </c>
    </row>
    <row r="563" spans="2:16" x14ac:dyDescent="0.2">
      <c r="B563" s="9">
        <v>13</v>
      </c>
      <c r="D563" s="3"/>
      <c r="F563" s="6">
        <v>130077.576</v>
      </c>
      <c r="G563" s="2">
        <v>130149.63099999999</v>
      </c>
      <c r="H563" s="2">
        <v>130100.708</v>
      </c>
      <c r="I563" s="2">
        <v>130103.35400000001</v>
      </c>
      <c r="J563" s="2">
        <v>130168.00900000001</v>
      </c>
      <c r="L563" s="2">
        <f t="shared" si="117"/>
        <v>130119.85559999998</v>
      </c>
      <c r="M563" s="2">
        <f t="shared" si="118"/>
        <v>130.11985559999999</v>
      </c>
      <c r="N563" s="2">
        <f t="shared" si="119"/>
        <v>2.1686642599999999</v>
      </c>
      <c r="P563" s="2">
        <f t="shared" si="120"/>
        <v>35.640115155492076</v>
      </c>
    </row>
    <row r="564" spans="2:16" x14ac:dyDescent="0.2">
      <c r="B564" s="9">
        <v>14</v>
      </c>
      <c r="D564" s="3"/>
      <c r="F564" s="6">
        <v>123561.697</v>
      </c>
      <c r="G564" s="2">
        <v>123725.59299999999</v>
      </c>
      <c r="H564" s="2">
        <v>123727.34600000001</v>
      </c>
      <c r="I564" s="2">
        <v>123668.58199999999</v>
      </c>
      <c r="J564" s="2">
        <v>123657.632</v>
      </c>
      <c r="L564" s="2">
        <f t="shared" si="117"/>
        <v>123668.17</v>
      </c>
      <c r="M564" s="2">
        <f t="shared" si="118"/>
        <v>123.66817</v>
      </c>
      <c r="N564" s="2">
        <f t="shared" si="119"/>
        <v>2.0611361666666665</v>
      </c>
      <c r="P564" s="2">
        <f t="shared" si="120"/>
        <v>37.499436092569333</v>
      </c>
    </row>
    <row r="565" spans="2:16" x14ac:dyDescent="0.2">
      <c r="B565" s="9">
        <v>15</v>
      </c>
      <c r="D565" s="3"/>
      <c r="F565" s="6">
        <v>112573.213</v>
      </c>
      <c r="G565" s="2">
        <v>112447.94</v>
      </c>
      <c r="H565" s="2">
        <v>112486.355</v>
      </c>
      <c r="I565" s="2">
        <v>112462.90399999999</v>
      </c>
      <c r="J565" s="2">
        <v>112501.645</v>
      </c>
      <c r="L565" s="2">
        <f t="shared" si="117"/>
        <v>112494.41139999998</v>
      </c>
      <c r="M565" s="2">
        <f t="shared" si="118"/>
        <v>112.49441139999998</v>
      </c>
      <c r="N565" s="2">
        <f t="shared" si="119"/>
        <v>1.8749068566666662</v>
      </c>
      <c r="P565" s="2">
        <f t="shared" si="120"/>
        <v>41.224151314595886</v>
      </c>
    </row>
    <row r="566" spans="2:16" x14ac:dyDescent="0.2">
      <c r="B566" s="9">
        <v>16</v>
      </c>
      <c r="D566" s="3"/>
      <c r="F566" s="6">
        <v>101540.823</v>
      </c>
      <c r="G566" s="2">
        <v>101580.527</v>
      </c>
      <c r="H566" s="2">
        <v>101573.442</v>
      </c>
      <c r="I566" s="2">
        <v>101647.571</v>
      </c>
      <c r="J566" s="2">
        <v>101498.11599999999</v>
      </c>
      <c r="L566" s="2">
        <f t="shared" si="117"/>
        <v>101568.0958</v>
      </c>
      <c r="M566" s="2">
        <f t="shared" si="118"/>
        <v>101.56809579999999</v>
      </c>
      <c r="N566" s="2">
        <f t="shared" si="119"/>
        <v>1.6928015966666665</v>
      </c>
      <c r="P566" s="2">
        <f t="shared" si="120"/>
        <v>45.658891220445625</v>
      </c>
    </row>
    <row r="567" spans="2:16" x14ac:dyDescent="0.2">
      <c r="F567" s="7"/>
      <c r="G567" s="2"/>
      <c r="H567" s="2"/>
      <c r="I567" s="2"/>
      <c r="J567" s="2"/>
      <c r="L567" s="2"/>
      <c r="M567" s="2"/>
    </row>
    <row r="568" spans="2:16" x14ac:dyDescent="0.2">
      <c r="F568" s="7"/>
      <c r="G568" s="2"/>
      <c r="H568" s="2"/>
      <c r="I568" s="2"/>
      <c r="J568" s="2"/>
      <c r="L568" s="2"/>
      <c r="M568" s="2"/>
    </row>
    <row r="569" spans="2:16" x14ac:dyDescent="0.2">
      <c r="F569" s="7"/>
      <c r="G569" s="2"/>
      <c r="H569" s="2"/>
      <c r="I569" s="2"/>
      <c r="J569" s="2"/>
      <c r="L569" s="2"/>
      <c r="M569" s="2"/>
    </row>
    <row r="570" spans="2:16" x14ac:dyDescent="0.2">
      <c r="F570" s="7"/>
      <c r="G570" s="2"/>
      <c r="H570" s="2"/>
      <c r="I570" s="2"/>
      <c r="J570" s="2"/>
      <c r="L570" s="2"/>
      <c r="M570" s="2"/>
    </row>
    <row r="571" spans="2:16" x14ac:dyDescent="0.2">
      <c r="F571" s="7"/>
      <c r="G571" s="2"/>
      <c r="H571" s="2"/>
      <c r="I571" s="2"/>
      <c r="J571" s="2"/>
      <c r="L571" s="2"/>
      <c r="M571" s="2"/>
    </row>
    <row r="572" spans="2:16" x14ac:dyDescent="0.2">
      <c r="F572" s="7"/>
      <c r="G572" s="2"/>
      <c r="H572" s="2"/>
      <c r="I572" s="2"/>
      <c r="J572" s="2"/>
      <c r="L572" s="2"/>
      <c r="M572" s="2"/>
    </row>
    <row r="573" spans="2:16" x14ac:dyDescent="0.2">
      <c r="F573" s="7"/>
      <c r="G573" s="2"/>
      <c r="H573" s="2"/>
      <c r="I573" s="2"/>
      <c r="J573" s="2"/>
      <c r="L573" s="2"/>
      <c r="M573" s="2"/>
    </row>
    <row r="574" spans="2:16" x14ac:dyDescent="0.2">
      <c r="F574" s="7"/>
      <c r="G574" s="2"/>
      <c r="H574" s="2"/>
      <c r="I574" s="2"/>
      <c r="J574" s="2"/>
      <c r="L574" s="2"/>
      <c r="M574" s="2"/>
    </row>
    <row r="575" spans="2:16" x14ac:dyDescent="0.2">
      <c r="F575" s="7"/>
      <c r="G575" s="2"/>
      <c r="H575" s="2"/>
      <c r="I575" s="2"/>
      <c r="J575" s="2"/>
      <c r="L575" s="2"/>
      <c r="M575" s="2"/>
    </row>
    <row r="576" spans="2:16" x14ac:dyDescent="0.2">
      <c r="F576" s="7"/>
      <c r="G576" s="2"/>
      <c r="H576" s="2"/>
      <c r="I576" s="2"/>
      <c r="J576" s="2"/>
      <c r="L576" s="2"/>
      <c r="M576" s="2"/>
    </row>
    <row r="577" spans="2:16" x14ac:dyDescent="0.2">
      <c r="B577" s="5" t="s">
        <v>2</v>
      </c>
      <c r="D577" s="1" t="s">
        <v>95</v>
      </c>
    </row>
    <row r="579" spans="2:16" x14ac:dyDescent="0.2">
      <c r="B579" s="5" t="s">
        <v>3</v>
      </c>
      <c r="D579" t="s">
        <v>96</v>
      </c>
    </row>
    <row r="580" spans="2:16" x14ac:dyDescent="0.2">
      <c r="H580" t="s">
        <v>0</v>
      </c>
    </row>
    <row r="582" spans="2:16" x14ac:dyDescent="0.2">
      <c r="B582" s="4" t="s">
        <v>6</v>
      </c>
      <c r="F582" s="4">
        <v>1</v>
      </c>
      <c r="G582" s="4">
        <v>2</v>
      </c>
      <c r="H582" s="4">
        <v>3</v>
      </c>
      <c r="I582" s="4">
        <v>4</v>
      </c>
      <c r="J582" s="4">
        <v>5</v>
      </c>
      <c r="L582" s="4" t="s">
        <v>1</v>
      </c>
      <c r="M582" s="4" t="s">
        <v>4</v>
      </c>
      <c r="N582" s="4" t="s">
        <v>185</v>
      </c>
      <c r="P582" s="4" t="s">
        <v>210</v>
      </c>
    </row>
    <row r="584" spans="2:16" x14ac:dyDescent="0.2">
      <c r="B584" s="9">
        <v>1</v>
      </c>
      <c r="D584" s="3"/>
      <c r="F584" s="17">
        <v>1551283.3810000001</v>
      </c>
      <c r="G584" s="2">
        <v>1551031.942</v>
      </c>
      <c r="H584" s="2">
        <v>1550951.807</v>
      </c>
      <c r="I584" s="2">
        <v>1550840.655</v>
      </c>
      <c r="J584" s="2">
        <v>1549826.835</v>
      </c>
      <c r="L584" s="2">
        <f t="shared" ref="L584:L587" si="121">SUM((F584+G584+H584+I584+J584)/5)</f>
        <v>1550786.9240000001</v>
      </c>
      <c r="M584" s="2">
        <f t="shared" ref="M584:M587" si="122">SUM(L584/1000)</f>
        <v>1550.7869240000002</v>
      </c>
      <c r="N584" s="2">
        <f t="shared" ref="N584:N587" si="123">SUM(M584/60)</f>
        <v>25.846448733333336</v>
      </c>
      <c r="P584" s="2">
        <f>SUM($L$584/L584)</f>
        <v>1</v>
      </c>
    </row>
    <row r="585" spans="2:16" x14ac:dyDescent="0.2">
      <c r="B585" s="9">
        <v>2</v>
      </c>
      <c r="D585" s="3"/>
      <c r="F585" s="17">
        <v>731626.21400000004</v>
      </c>
      <c r="G585" s="2">
        <v>731052.02500000002</v>
      </c>
      <c r="H585" s="2">
        <v>731278.57700000005</v>
      </c>
      <c r="I585" s="2">
        <v>731587.098</v>
      </c>
      <c r="J585" s="2">
        <v>731401.48</v>
      </c>
      <c r="L585" s="2">
        <f t="shared" si="121"/>
        <v>731389.07880000002</v>
      </c>
      <c r="M585" s="2">
        <f t="shared" si="122"/>
        <v>731.38907879999999</v>
      </c>
      <c r="N585" s="2">
        <f t="shared" si="123"/>
        <v>12.189817979999999</v>
      </c>
      <c r="P585" s="2">
        <f t="shared" ref="P585:P599" si="124">SUM($L$584/L585)</f>
        <v>2.1203309824428844</v>
      </c>
    </row>
    <row r="586" spans="2:16" x14ac:dyDescent="0.2">
      <c r="B586" s="9">
        <v>3</v>
      </c>
      <c r="D586" s="3"/>
      <c r="F586" s="17">
        <v>424519.80099999998</v>
      </c>
      <c r="G586" s="2">
        <v>424342.516</v>
      </c>
      <c r="H586" s="2">
        <v>424409.59399999998</v>
      </c>
      <c r="I586" s="2">
        <v>424394.527</v>
      </c>
      <c r="J586" s="2">
        <v>424392.05</v>
      </c>
      <c r="L586" s="2">
        <f t="shared" si="121"/>
        <v>424411.69759999996</v>
      </c>
      <c r="M586" s="2">
        <f t="shared" si="122"/>
        <v>424.41169759999997</v>
      </c>
      <c r="N586" s="2">
        <f t="shared" si="123"/>
        <v>7.0735282933333332</v>
      </c>
      <c r="P586" s="2">
        <f t="shared" si="124"/>
        <v>3.653968382043955</v>
      </c>
    </row>
    <row r="587" spans="2:16" x14ac:dyDescent="0.2">
      <c r="B587" s="9">
        <v>4</v>
      </c>
      <c r="D587" s="3"/>
      <c r="F587" s="17">
        <v>310412.48700000002</v>
      </c>
      <c r="G587" s="2">
        <v>310551.61599999998</v>
      </c>
      <c r="H587" s="2">
        <v>310525.35399999999</v>
      </c>
      <c r="I587" s="2">
        <v>310602.78600000002</v>
      </c>
      <c r="J587" s="2">
        <v>310361.66200000001</v>
      </c>
      <c r="L587" s="2">
        <f t="shared" si="121"/>
        <v>310490.78100000002</v>
      </c>
      <c r="M587" s="2">
        <f t="shared" si="122"/>
        <v>310.49078100000003</v>
      </c>
      <c r="N587" s="2">
        <f t="shared" si="123"/>
        <v>5.1748463500000002</v>
      </c>
      <c r="P587" s="2">
        <f t="shared" si="124"/>
        <v>4.9946311417214027</v>
      </c>
    </row>
    <row r="588" spans="2:16" x14ac:dyDescent="0.2">
      <c r="B588" s="9">
        <v>5</v>
      </c>
      <c r="D588" s="3"/>
      <c r="F588" s="17">
        <v>233999.92499999999</v>
      </c>
      <c r="G588" s="2">
        <v>233964.87700000001</v>
      </c>
      <c r="H588" s="2">
        <v>233985.63</v>
      </c>
      <c r="I588" s="2">
        <v>233935.05300000001</v>
      </c>
      <c r="J588" s="2">
        <v>233994.24799999999</v>
      </c>
      <c r="L588" s="2">
        <f t="shared" ref="L588:L599" si="125">SUM((F588+G588+H588+I588+J588)/5)</f>
        <v>233975.9466</v>
      </c>
      <c r="M588" s="2">
        <f t="shared" ref="M588:M599" si="126">SUM(L588/1000)</f>
        <v>233.97594659999999</v>
      </c>
      <c r="N588" s="2">
        <f t="shared" ref="N588:N599" si="127">SUM(M588/60)</f>
        <v>3.8995991099999996</v>
      </c>
      <c r="P588" s="2">
        <f t="shared" si="124"/>
        <v>6.6279758519416978</v>
      </c>
    </row>
    <row r="589" spans="2:16" x14ac:dyDescent="0.2">
      <c r="B589" s="9">
        <v>6</v>
      </c>
      <c r="D589" s="3"/>
      <c r="F589" s="17">
        <v>198015.53</v>
      </c>
      <c r="G589" s="2">
        <v>197991.853</v>
      </c>
      <c r="H589" s="2">
        <v>198018.622</v>
      </c>
      <c r="I589" s="2">
        <v>198016.79199999999</v>
      </c>
      <c r="J589" s="2">
        <v>197991.807</v>
      </c>
      <c r="L589" s="2">
        <f t="shared" si="125"/>
        <v>198006.92080000002</v>
      </c>
      <c r="M589" s="2">
        <f t="shared" si="126"/>
        <v>198.00692080000002</v>
      </c>
      <c r="N589" s="2">
        <f t="shared" si="127"/>
        <v>3.3001153466666668</v>
      </c>
      <c r="P589" s="2">
        <f>SUM($L$584/L589)</f>
        <v>7.8319834364092591</v>
      </c>
    </row>
    <row r="590" spans="2:16" x14ac:dyDescent="0.2">
      <c r="B590" s="9">
        <v>7</v>
      </c>
      <c r="D590" s="3"/>
      <c r="F590" s="17">
        <v>168871.23</v>
      </c>
      <c r="G590" s="2">
        <v>168764.14600000001</v>
      </c>
      <c r="H590" s="2">
        <v>168874.09099999999</v>
      </c>
      <c r="I590" s="2">
        <v>168865.826</v>
      </c>
      <c r="J590" s="2">
        <v>169020.05600000001</v>
      </c>
      <c r="L590" s="2">
        <f t="shared" si="125"/>
        <v>168879.0698</v>
      </c>
      <c r="M590" s="2">
        <f t="shared" si="126"/>
        <v>168.8790698</v>
      </c>
      <c r="N590" s="2">
        <f t="shared" si="127"/>
        <v>2.8146511633333331</v>
      </c>
      <c r="P590" s="2">
        <f t="shared" si="124"/>
        <v>9.1828248807656578</v>
      </c>
    </row>
    <row r="591" spans="2:16" x14ac:dyDescent="0.2">
      <c r="B591" s="9">
        <v>8</v>
      </c>
      <c r="D591" s="3"/>
      <c r="F591" s="17">
        <v>144284.94099999999</v>
      </c>
      <c r="G591" s="2">
        <v>144252.26</v>
      </c>
      <c r="H591" s="2">
        <v>144356.90700000001</v>
      </c>
      <c r="I591" s="2">
        <v>144322.391</v>
      </c>
      <c r="J591" s="2">
        <v>144271.56899999999</v>
      </c>
      <c r="L591" s="2">
        <f t="shared" si="125"/>
        <v>144297.61360000001</v>
      </c>
      <c r="M591" s="2">
        <f t="shared" si="126"/>
        <v>144.29761360000001</v>
      </c>
      <c r="N591" s="2">
        <f t="shared" si="127"/>
        <v>2.4049602266666668</v>
      </c>
      <c r="P591" s="2">
        <f t="shared" si="124"/>
        <v>10.74714186402872</v>
      </c>
    </row>
    <row r="592" spans="2:16" x14ac:dyDescent="0.2">
      <c r="B592" s="9">
        <v>9</v>
      </c>
      <c r="D592" s="3"/>
      <c r="F592" s="17">
        <v>126690.986</v>
      </c>
      <c r="G592" s="2">
        <v>126665.219</v>
      </c>
      <c r="H592" s="2">
        <v>126708.27800000001</v>
      </c>
      <c r="I592" s="2">
        <v>126695.762</v>
      </c>
      <c r="J592" s="2">
        <v>126680.29700000001</v>
      </c>
      <c r="L592" s="2">
        <f t="shared" si="125"/>
        <v>126688.1084</v>
      </c>
      <c r="M592" s="2">
        <f t="shared" si="126"/>
        <v>126.6881084</v>
      </c>
      <c r="N592" s="2">
        <f t="shared" si="127"/>
        <v>2.1114684733333333</v>
      </c>
      <c r="P592" s="2">
        <f t="shared" si="124"/>
        <v>12.240982548287857</v>
      </c>
    </row>
    <row r="593" spans="2:16" x14ac:dyDescent="0.2">
      <c r="B593" s="9">
        <v>10</v>
      </c>
      <c r="D593" s="3"/>
      <c r="F593" s="17">
        <v>117882.785</v>
      </c>
      <c r="G593" s="2">
        <v>117809.06200000001</v>
      </c>
      <c r="H593" s="2">
        <v>117849.027</v>
      </c>
      <c r="I593" s="2">
        <v>117900.423</v>
      </c>
      <c r="J593" s="2">
        <v>117882.298</v>
      </c>
      <c r="L593" s="2">
        <f t="shared" si="125"/>
        <v>117864.719</v>
      </c>
      <c r="M593" s="2">
        <f t="shared" si="126"/>
        <v>117.86471899999999</v>
      </c>
      <c r="N593" s="2">
        <f t="shared" si="127"/>
        <v>1.9644119833333333</v>
      </c>
      <c r="P593" s="2">
        <f t="shared" si="124"/>
        <v>13.15734629630772</v>
      </c>
    </row>
    <row r="594" spans="2:16" x14ac:dyDescent="0.2">
      <c r="B594" s="9">
        <v>11</v>
      </c>
      <c r="D594" s="3"/>
      <c r="F594" s="17">
        <v>107410.516</v>
      </c>
      <c r="G594" s="2">
        <v>107361.78599999999</v>
      </c>
      <c r="H594" s="2">
        <v>107411.85</v>
      </c>
      <c r="I594" s="2">
        <v>107445.912</v>
      </c>
      <c r="J594" s="2">
        <v>107367.1</v>
      </c>
      <c r="L594" s="2">
        <f t="shared" si="125"/>
        <v>107399.4328</v>
      </c>
      <c r="M594" s="2">
        <f t="shared" si="126"/>
        <v>107.3994328</v>
      </c>
      <c r="N594" s="2">
        <f t="shared" si="127"/>
        <v>1.7899905466666666</v>
      </c>
      <c r="P594" s="2">
        <f t="shared" si="124"/>
        <v>14.439433091680165</v>
      </c>
    </row>
    <row r="595" spans="2:16" x14ac:dyDescent="0.2">
      <c r="B595" s="9">
        <v>12</v>
      </c>
      <c r="D595" s="3"/>
      <c r="F595" s="17">
        <v>100158.05899999999</v>
      </c>
      <c r="G595" s="2">
        <v>100237.886</v>
      </c>
      <c r="H595" s="2">
        <v>100178.83500000001</v>
      </c>
      <c r="I595" s="2">
        <v>100187.246</v>
      </c>
      <c r="J595" s="2">
        <v>100166.754</v>
      </c>
      <c r="L595" s="2">
        <f t="shared" si="125"/>
        <v>100185.75600000001</v>
      </c>
      <c r="M595" s="2">
        <f t="shared" si="126"/>
        <v>100.18575600000001</v>
      </c>
      <c r="N595" s="2">
        <f t="shared" si="127"/>
        <v>1.6697626000000001</v>
      </c>
      <c r="P595" s="2">
        <f t="shared" si="124"/>
        <v>15.47911585355507</v>
      </c>
    </row>
    <row r="596" spans="2:16" x14ac:dyDescent="0.2">
      <c r="B596" s="9">
        <v>13</v>
      </c>
      <c r="D596" s="3"/>
      <c r="F596" s="17">
        <v>93933.792000000001</v>
      </c>
      <c r="G596" s="2">
        <v>93927.826000000001</v>
      </c>
      <c r="H596" s="2">
        <v>93875.542000000001</v>
      </c>
      <c r="I596" s="2">
        <v>93917.932000000001</v>
      </c>
      <c r="J596" s="2">
        <v>93967.547999999995</v>
      </c>
      <c r="L596" s="2">
        <f t="shared" si="125"/>
        <v>93924.52800000002</v>
      </c>
      <c r="M596" s="2">
        <f t="shared" si="126"/>
        <v>93.924528000000024</v>
      </c>
      <c r="N596" s="2">
        <f t="shared" si="127"/>
        <v>1.5654088000000004</v>
      </c>
      <c r="P596" s="2">
        <f t="shared" si="124"/>
        <v>16.510989802365575</v>
      </c>
    </row>
    <row r="597" spans="2:16" x14ac:dyDescent="0.2">
      <c r="B597" s="9">
        <v>14</v>
      </c>
      <c r="D597" s="3"/>
      <c r="F597" s="17">
        <v>82913.264999999999</v>
      </c>
      <c r="G597" s="2">
        <v>82959.596000000005</v>
      </c>
      <c r="H597" s="2">
        <v>82874.303</v>
      </c>
      <c r="I597" s="2">
        <v>82971.244999999995</v>
      </c>
      <c r="J597" s="2">
        <v>82961.104999999996</v>
      </c>
      <c r="L597" s="2">
        <f t="shared" si="125"/>
        <v>82935.902799999996</v>
      </c>
      <c r="M597" s="2">
        <f t="shared" si="126"/>
        <v>82.935902799999994</v>
      </c>
      <c r="N597" s="2">
        <f t="shared" si="127"/>
        <v>1.3822650466666666</v>
      </c>
      <c r="P597" s="2">
        <f t="shared" si="124"/>
        <v>18.698619917838528</v>
      </c>
    </row>
    <row r="598" spans="2:16" x14ac:dyDescent="0.2">
      <c r="B598" s="9">
        <v>15</v>
      </c>
      <c r="D598" s="3"/>
      <c r="F598" s="17">
        <v>76035.838000000003</v>
      </c>
      <c r="G598" s="2">
        <v>75998.384999999995</v>
      </c>
      <c r="H598" s="2">
        <v>76041.315000000002</v>
      </c>
      <c r="I598" s="2">
        <v>76025.350999999995</v>
      </c>
      <c r="J598" s="2">
        <v>76033.574999999997</v>
      </c>
      <c r="L598" s="2">
        <f t="shared" si="125"/>
        <v>76026.892800000001</v>
      </c>
      <c r="M598" s="2">
        <f t="shared" si="126"/>
        <v>76.026892799999999</v>
      </c>
      <c r="N598" s="2">
        <f t="shared" si="127"/>
        <v>1.2671148800000001</v>
      </c>
      <c r="P598" s="2">
        <f t="shared" si="124"/>
        <v>20.397873264130034</v>
      </c>
    </row>
    <row r="599" spans="2:16" x14ac:dyDescent="0.2">
      <c r="B599" s="9">
        <v>16</v>
      </c>
      <c r="D599" s="3"/>
      <c r="F599" s="17">
        <v>72388.695000000007</v>
      </c>
      <c r="G599" s="2">
        <v>72441.95</v>
      </c>
      <c r="H599" s="2">
        <v>72401.347999999998</v>
      </c>
      <c r="I599" s="2">
        <v>72468.173999999999</v>
      </c>
      <c r="J599" s="2">
        <v>72376.623000000007</v>
      </c>
      <c r="L599" s="2">
        <f t="shared" si="125"/>
        <v>72415.358000000007</v>
      </c>
      <c r="M599" s="2">
        <f t="shared" si="126"/>
        <v>72.415358000000012</v>
      </c>
      <c r="N599" s="2">
        <f t="shared" si="127"/>
        <v>1.2069226333333336</v>
      </c>
      <c r="P599" s="2">
        <f t="shared" si="124"/>
        <v>21.415166158537804</v>
      </c>
    </row>
    <row r="600" spans="2:16" x14ac:dyDescent="0.2">
      <c r="B600" s="3"/>
      <c r="D600" s="3"/>
      <c r="F600" s="7"/>
      <c r="G600" s="7"/>
      <c r="H600" s="7"/>
      <c r="I600" s="7"/>
      <c r="J600" s="2"/>
      <c r="L600" s="2"/>
      <c r="M600" s="2"/>
    </row>
    <row r="601" spans="2:16" x14ac:dyDescent="0.2">
      <c r="B601" s="3"/>
      <c r="D601" s="3"/>
      <c r="F601" s="7"/>
      <c r="G601" s="7"/>
      <c r="H601" s="7"/>
      <c r="I601" s="7"/>
      <c r="J601" s="2"/>
      <c r="L601" s="2"/>
      <c r="M601" s="2"/>
    </row>
    <row r="602" spans="2:16" x14ac:dyDescent="0.2">
      <c r="B602" s="5" t="s">
        <v>2</v>
      </c>
      <c r="D602" s="1" t="s">
        <v>97</v>
      </c>
    </row>
    <row r="604" spans="2:16" x14ac:dyDescent="0.2">
      <c r="B604" s="5" t="s">
        <v>3</v>
      </c>
      <c r="D604" t="s">
        <v>98</v>
      </c>
    </row>
    <row r="605" spans="2:16" x14ac:dyDescent="0.2">
      <c r="H605" t="s">
        <v>0</v>
      </c>
    </row>
    <row r="607" spans="2:16" x14ac:dyDescent="0.2">
      <c r="B607" s="4" t="s">
        <v>6</v>
      </c>
      <c r="F607" s="4">
        <v>1</v>
      </c>
      <c r="G607" s="4">
        <v>2</v>
      </c>
      <c r="H607" s="4">
        <v>3</v>
      </c>
      <c r="I607" s="4">
        <v>4</v>
      </c>
      <c r="J607" s="4">
        <v>5</v>
      </c>
      <c r="L607" s="4" t="s">
        <v>1</v>
      </c>
      <c r="M607" s="4" t="s">
        <v>4</v>
      </c>
      <c r="N607" s="4" t="s">
        <v>185</v>
      </c>
      <c r="P607" s="4" t="s">
        <v>210</v>
      </c>
    </row>
    <row r="609" spans="2:16" x14ac:dyDescent="0.2">
      <c r="B609" s="9">
        <v>1</v>
      </c>
      <c r="D609" s="3"/>
      <c r="F609" s="17">
        <v>1832607.1359999999</v>
      </c>
      <c r="G609" s="2">
        <v>1832592.0379999999</v>
      </c>
      <c r="H609" s="2">
        <v>1832784.52</v>
      </c>
      <c r="I609" s="2">
        <v>1832339.4029999999</v>
      </c>
      <c r="J609" s="2">
        <v>1832476.577</v>
      </c>
      <c r="L609" s="2">
        <f t="shared" ref="L609:L612" si="128">SUM((F609+G609+H609+I609+J609)/5)</f>
        <v>1832559.9348000002</v>
      </c>
      <c r="M609" s="2">
        <f t="shared" ref="M609:M612" si="129">SUM(L609/1000)</f>
        <v>1832.5599348000001</v>
      </c>
      <c r="N609" s="2">
        <f t="shared" ref="N609:N612" si="130">SUM(M609/60)</f>
        <v>30.542665580000001</v>
      </c>
      <c r="P609" s="2">
        <f>SUM($L$609/L609)</f>
        <v>1</v>
      </c>
    </row>
    <row r="610" spans="2:16" x14ac:dyDescent="0.2">
      <c r="B610" s="9">
        <v>2</v>
      </c>
      <c r="D610" s="3"/>
      <c r="F610" s="17">
        <v>912613.47600000002</v>
      </c>
      <c r="G610" s="2">
        <v>911650.39199999999</v>
      </c>
      <c r="H610" s="2">
        <v>911740.57900000003</v>
      </c>
      <c r="I610" s="2">
        <v>912097.88500000001</v>
      </c>
      <c r="J610" s="2">
        <v>912357.62600000005</v>
      </c>
      <c r="L610" s="2">
        <f t="shared" si="128"/>
        <v>912091.99160000007</v>
      </c>
      <c r="M610" s="2">
        <f t="shared" si="129"/>
        <v>912.09199160000003</v>
      </c>
      <c r="N610" s="2">
        <f t="shared" si="130"/>
        <v>15.201533193333335</v>
      </c>
      <c r="P610" s="2">
        <f t="shared" ref="P610:P624" si="131">SUM($L$609/L610)</f>
        <v>2.0091832311621407</v>
      </c>
    </row>
    <row r="611" spans="2:16" x14ac:dyDescent="0.2">
      <c r="B611" s="9">
        <v>3</v>
      </c>
      <c r="D611" s="3"/>
      <c r="F611" s="17">
        <v>505494.72</v>
      </c>
      <c r="G611" s="2">
        <v>505394.51199999999</v>
      </c>
      <c r="H611" s="2">
        <v>505284.76400000002</v>
      </c>
      <c r="I611" s="2">
        <v>505360.73700000002</v>
      </c>
      <c r="J611" s="2">
        <v>505409.61300000001</v>
      </c>
      <c r="L611" s="2">
        <f t="shared" si="128"/>
        <v>505388.86919999996</v>
      </c>
      <c r="M611" s="2">
        <f t="shared" si="129"/>
        <v>505.38886919999993</v>
      </c>
      <c r="N611" s="2">
        <f t="shared" si="130"/>
        <v>8.4231478199999987</v>
      </c>
      <c r="P611" s="2">
        <f t="shared" si="131"/>
        <v>3.6260393658863754</v>
      </c>
    </row>
    <row r="612" spans="2:16" x14ac:dyDescent="0.2">
      <c r="B612" s="9">
        <v>4</v>
      </c>
      <c r="D612" s="3"/>
      <c r="F612" s="17">
        <v>381660.12599999999</v>
      </c>
      <c r="G612" s="2">
        <v>381750.45500000002</v>
      </c>
      <c r="H612" s="2">
        <v>381645.29499999998</v>
      </c>
      <c r="I612" s="2">
        <v>381624.62400000001</v>
      </c>
      <c r="J612" s="2">
        <v>381634.315</v>
      </c>
      <c r="L612" s="2">
        <f t="shared" si="128"/>
        <v>381662.96299999999</v>
      </c>
      <c r="M612" s="2">
        <f t="shared" si="129"/>
        <v>381.66296299999999</v>
      </c>
      <c r="N612" s="2">
        <f t="shared" si="130"/>
        <v>6.3610493833333335</v>
      </c>
      <c r="P612" s="2">
        <f t="shared" si="131"/>
        <v>4.8015136716317954</v>
      </c>
    </row>
    <row r="613" spans="2:16" x14ac:dyDescent="0.2">
      <c r="B613" s="9">
        <v>5</v>
      </c>
      <c r="D613" s="3"/>
      <c r="F613" s="17">
        <v>276243.49</v>
      </c>
      <c r="G613" s="2">
        <v>276267.69900000002</v>
      </c>
      <c r="H613" s="2">
        <v>276429.17800000001</v>
      </c>
      <c r="I613" s="2">
        <v>276320.69900000002</v>
      </c>
      <c r="J613" s="2">
        <v>276387.29100000003</v>
      </c>
      <c r="L613" s="2">
        <f t="shared" ref="L613:L624" si="132">SUM((F613+G613+H613+I613+J613)/5)</f>
        <v>276329.67139999999</v>
      </c>
      <c r="M613" s="2">
        <f t="shared" ref="M613:M624" si="133">SUM(L613/1000)</f>
        <v>276.3296714</v>
      </c>
      <c r="N613" s="2">
        <f t="shared" ref="N613:N624" si="134">SUM(M613/60)</f>
        <v>4.6054945233333333</v>
      </c>
      <c r="P613" s="2">
        <f t="shared" si="131"/>
        <v>6.631788492041033</v>
      </c>
    </row>
    <row r="614" spans="2:16" x14ac:dyDescent="0.2">
      <c r="B614" s="9">
        <v>6</v>
      </c>
      <c r="D614" s="3"/>
      <c r="F614" s="17">
        <v>226315.76699999999</v>
      </c>
      <c r="G614" s="2">
        <v>226445.63399999999</v>
      </c>
      <c r="H614" s="2">
        <v>226361.16899999999</v>
      </c>
      <c r="I614" s="2">
        <v>226314.23</v>
      </c>
      <c r="J614" s="2">
        <v>226329.18100000001</v>
      </c>
      <c r="L614" s="2">
        <f t="shared" si="132"/>
        <v>226353.19619999998</v>
      </c>
      <c r="M614" s="2">
        <f t="shared" si="133"/>
        <v>226.35319619999999</v>
      </c>
      <c r="N614" s="2">
        <f t="shared" si="134"/>
        <v>3.77255327</v>
      </c>
      <c r="P614" s="2">
        <f>SUM($L$609/L614)</f>
        <v>8.0960196964958975</v>
      </c>
    </row>
    <row r="615" spans="2:16" x14ac:dyDescent="0.2">
      <c r="B615" s="9">
        <v>7</v>
      </c>
      <c r="D615" s="3"/>
      <c r="F615" s="17">
        <v>199099.69200000001</v>
      </c>
      <c r="G615" s="2">
        <v>199188.59400000001</v>
      </c>
      <c r="H615" s="2">
        <v>199187.33600000001</v>
      </c>
      <c r="I615" s="2">
        <v>199203.97</v>
      </c>
      <c r="J615" s="2">
        <v>199192.34</v>
      </c>
      <c r="L615" s="2">
        <f t="shared" si="132"/>
        <v>199174.38639999999</v>
      </c>
      <c r="M615" s="2">
        <f t="shared" si="133"/>
        <v>199.17438639999997</v>
      </c>
      <c r="N615" s="2">
        <f t="shared" si="134"/>
        <v>3.3195731066666663</v>
      </c>
      <c r="P615" s="2">
        <f t="shared" si="131"/>
        <v>9.2007811241335418</v>
      </c>
    </row>
    <row r="616" spans="2:16" x14ac:dyDescent="0.2">
      <c r="B616" s="9">
        <v>8</v>
      </c>
      <c r="D616" s="3"/>
      <c r="F616" s="17">
        <v>170046.91899999999</v>
      </c>
      <c r="G616" s="2">
        <v>170313.66899999999</v>
      </c>
      <c r="H616" s="2">
        <v>169668.62400000001</v>
      </c>
      <c r="I616" s="2">
        <v>169651.17800000001</v>
      </c>
      <c r="J616" s="2">
        <v>169764.59</v>
      </c>
      <c r="L616" s="2">
        <f t="shared" si="132"/>
        <v>169888.99599999998</v>
      </c>
      <c r="M616" s="2">
        <f t="shared" si="133"/>
        <v>169.88899599999999</v>
      </c>
      <c r="N616" s="2">
        <f t="shared" si="134"/>
        <v>2.8314832666666665</v>
      </c>
      <c r="P616" s="2">
        <f t="shared" si="131"/>
        <v>10.78680772708787</v>
      </c>
    </row>
    <row r="617" spans="2:16" x14ac:dyDescent="0.2">
      <c r="B617" s="9">
        <v>9</v>
      </c>
      <c r="D617" s="3"/>
      <c r="F617" s="17">
        <v>165812.98000000001</v>
      </c>
      <c r="G617" s="2">
        <v>165698.378</v>
      </c>
      <c r="H617" s="2">
        <v>165714.658</v>
      </c>
      <c r="I617" s="2">
        <v>165814.64799999999</v>
      </c>
      <c r="J617" s="2">
        <v>165745.77799999999</v>
      </c>
      <c r="L617" s="2">
        <f t="shared" si="132"/>
        <v>165757.28840000002</v>
      </c>
      <c r="M617" s="2">
        <f t="shared" si="133"/>
        <v>165.75728840000002</v>
      </c>
      <c r="N617" s="2">
        <f t="shared" si="134"/>
        <v>2.7626214733333336</v>
      </c>
      <c r="P617" s="2">
        <f t="shared" si="131"/>
        <v>11.055682392545702</v>
      </c>
    </row>
    <row r="618" spans="2:16" x14ac:dyDescent="0.2">
      <c r="B618" s="9">
        <v>10</v>
      </c>
      <c r="D618" s="3"/>
      <c r="F618" s="17">
        <v>144658.81599999999</v>
      </c>
      <c r="G618" s="2">
        <v>144803.37400000001</v>
      </c>
      <c r="H618" s="2">
        <v>144730.64000000001</v>
      </c>
      <c r="I618" s="2">
        <v>144742.693</v>
      </c>
      <c r="J618" s="2">
        <v>144681.17300000001</v>
      </c>
      <c r="L618" s="2">
        <f t="shared" si="132"/>
        <v>144723.33919999999</v>
      </c>
      <c r="M618" s="2">
        <f t="shared" si="133"/>
        <v>144.7233392</v>
      </c>
      <c r="N618" s="2">
        <f t="shared" si="134"/>
        <v>2.4120556533333333</v>
      </c>
      <c r="P618" s="2">
        <f t="shared" si="131"/>
        <v>12.662504506391326</v>
      </c>
    </row>
    <row r="619" spans="2:16" x14ac:dyDescent="0.2">
      <c r="B619" s="9">
        <v>11</v>
      </c>
      <c r="D619" s="3"/>
      <c r="F619" s="17">
        <v>136364.685</v>
      </c>
      <c r="G619" s="2">
        <v>136380.288</v>
      </c>
      <c r="H619" s="2">
        <v>136369.049</v>
      </c>
      <c r="I619" s="2">
        <v>136474.285</v>
      </c>
      <c r="J619" s="2">
        <v>136384.394</v>
      </c>
      <c r="L619" s="2">
        <f t="shared" si="132"/>
        <v>136394.54019999999</v>
      </c>
      <c r="M619" s="2">
        <f t="shared" si="133"/>
        <v>136.39454019999999</v>
      </c>
      <c r="N619" s="2">
        <f t="shared" si="134"/>
        <v>2.2732423366666668</v>
      </c>
      <c r="P619" s="2">
        <f t="shared" si="131"/>
        <v>13.435727941256701</v>
      </c>
    </row>
    <row r="620" spans="2:16" x14ac:dyDescent="0.2">
      <c r="B620" s="9">
        <v>12</v>
      </c>
      <c r="D620" s="3"/>
      <c r="F620" s="17">
        <v>119274.75900000001</v>
      </c>
      <c r="G620" s="2">
        <v>119222.533</v>
      </c>
      <c r="H620" s="2">
        <v>119248.50599999999</v>
      </c>
      <c r="I620" s="2">
        <v>119259.996</v>
      </c>
      <c r="J620" s="2">
        <v>119269.19</v>
      </c>
      <c r="L620" s="2">
        <f t="shared" si="132"/>
        <v>119254.99679999999</v>
      </c>
      <c r="M620" s="2">
        <f t="shared" si="133"/>
        <v>119.25499679999999</v>
      </c>
      <c r="N620" s="2">
        <f t="shared" si="134"/>
        <v>1.9875832799999997</v>
      </c>
      <c r="P620" s="2">
        <f t="shared" si="131"/>
        <v>15.366735012985218</v>
      </c>
    </row>
    <row r="621" spans="2:16" x14ac:dyDescent="0.2">
      <c r="B621" s="9">
        <v>13</v>
      </c>
      <c r="D621" s="3"/>
      <c r="F621" s="17">
        <v>116406.696</v>
      </c>
      <c r="G621" s="2">
        <v>116437.00900000001</v>
      </c>
      <c r="H621" s="2">
        <v>116493.86500000001</v>
      </c>
      <c r="I621" s="2">
        <v>116394.806</v>
      </c>
      <c r="J621" s="2">
        <v>116416.03599999999</v>
      </c>
      <c r="L621" s="2">
        <f t="shared" si="132"/>
        <v>116429.68240000001</v>
      </c>
      <c r="M621" s="2">
        <f t="shared" si="133"/>
        <v>116.4296824</v>
      </c>
      <c r="N621" s="2">
        <f t="shared" si="134"/>
        <v>1.9404947066666667</v>
      </c>
      <c r="P621" s="2">
        <f t="shared" si="131"/>
        <v>15.739628392218307</v>
      </c>
    </row>
    <row r="622" spans="2:16" x14ac:dyDescent="0.2">
      <c r="B622" s="9">
        <v>14</v>
      </c>
      <c r="D622" s="3"/>
      <c r="F622" s="17">
        <v>108635.19500000001</v>
      </c>
      <c r="G622" s="2">
        <v>108619.819</v>
      </c>
      <c r="H622" s="2">
        <v>108619.633</v>
      </c>
      <c r="I622" s="2">
        <v>108709.345</v>
      </c>
      <c r="J622" s="2">
        <v>108682.997</v>
      </c>
      <c r="L622" s="2">
        <f t="shared" si="132"/>
        <v>108653.39779999999</v>
      </c>
      <c r="M622" s="2">
        <f t="shared" si="133"/>
        <v>108.65339779999999</v>
      </c>
      <c r="N622" s="2">
        <f t="shared" si="134"/>
        <v>1.8108899633333333</v>
      </c>
      <c r="P622" s="2">
        <f t="shared" si="131"/>
        <v>16.866107935006522</v>
      </c>
    </row>
    <row r="623" spans="2:16" x14ac:dyDescent="0.2">
      <c r="B623" s="9">
        <v>15</v>
      </c>
      <c r="D623" s="3"/>
      <c r="F623" s="17">
        <v>109088.251</v>
      </c>
      <c r="G623" s="2">
        <v>109111.948</v>
      </c>
      <c r="H623" s="2">
        <v>109071.89200000001</v>
      </c>
      <c r="I623" s="2">
        <v>109121.83199999999</v>
      </c>
      <c r="J623" s="2">
        <v>109095.943</v>
      </c>
      <c r="L623" s="2">
        <f t="shared" si="132"/>
        <v>109097.97320000001</v>
      </c>
      <c r="M623" s="2">
        <f t="shared" si="133"/>
        <v>109.09797320000001</v>
      </c>
      <c r="N623" s="2">
        <f t="shared" si="134"/>
        <v>1.8182995533333335</v>
      </c>
      <c r="P623" s="2">
        <f t="shared" si="131"/>
        <v>16.797378365962164</v>
      </c>
    </row>
    <row r="624" spans="2:16" x14ac:dyDescent="0.2">
      <c r="B624" s="9">
        <v>16</v>
      </c>
      <c r="D624" s="3"/>
      <c r="F624" s="17">
        <v>99145.817999999999</v>
      </c>
      <c r="G624" s="2">
        <v>99128.04</v>
      </c>
      <c r="H624" s="2">
        <v>99092.263000000006</v>
      </c>
      <c r="I624" s="2">
        <v>99090.069000000003</v>
      </c>
      <c r="J624" s="2">
        <v>99112.769</v>
      </c>
      <c r="L624" s="2">
        <f t="shared" si="132"/>
        <v>99113.791800000006</v>
      </c>
      <c r="M624" s="2">
        <f t="shared" si="133"/>
        <v>99.113791800000001</v>
      </c>
      <c r="N624" s="2">
        <f t="shared" si="134"/>
        <v>1.6518965299999999</v>
      </c>
      <c r="P624" s="2">
        <f t="shared" si="131"/>
        <v>18.489454409108784</v>
      </c>
    </row>
    <row r="625" spans="2:16" x14ac:dyDescent="0.2">
      <c r="B625" s="3"/>
      <c r="D625" s="3"/>
      <c r="F625" s="7"/>
      <c r="G625" s="7"/>
      <c r="H625" s="7"/>
      <c r="I625" s="7"/>
      <c r="J625" s="2"/>
      <c r="L625" s="2"/>
      <c r="M625" s="2"/>
    </row>
    <row r="626" spans="2:16" x14ac:dyDescent="0.2">
      <c r="B626" s="3"/>
      <c r="D626" s="3"/>
      <c r="F626" s="7"/>
      <c r="G626" s="7"/>
      <c r="H626" s="7"/>
      <c r="I626" s="7"/>
      <c r="J626" s="2"/>
      <c r="L626" s="2"/>
      <c r="M626" s="2"/>
    </row>
    <row r="627" spans="2:16" x14ac:dyDescent="0.2">
      <c r="B627" s="5" t="s">
        <v>2</v>
      </c>
      <c r="D627" s="1" t="s">
        <v>99</v>
      </c>
    </row>
    <row r="629" spans="2:16" x14ac:dyDescent="0.2">
      <c r="B629" s="5" t="s">
        <v>3</v>
      </c>
      <c r="D629" t="s">
        <v>100</v>
      </c>
    </row>
    <row r="630" spans="2:16" x14ac:dyDescent="0.2">
      <c r="H630" t="s">
        <v>0</v>
      </c>
    </row>
    <row r="632" spans="2:16" x14ac:dyDescent="0.2">
      <c r="B632" s="4" t="s">
        <v>6</v>
      </c>
      <c r="F632" s="4">
        <v>1</v>
      </c>
      <c r="G632" s="4">
        <v>2</v>
      </c>
      <c r="H632" s="4">
        <v>3</v>
      </c>
      <c r="I632" s="4">
        <v>4</v>
      </c>
      <c r="J632" s="4">
        <v>5</v>
      </c>
      <c r="L632" s="4" t="s">
        <v>1</v>
      </c>
      <c r="M632" s="4" t="s">
        <v>4</v>
      </c>
      <c r="N632" s="4" t="s">
        <v>185</v>
      </c>
      <c r="P632" s="4" t="s">
        <v>210</v>
      </c>
    </row>
    <row r="634" spans="2:16" x14ac:dyDescent="0.2">
      <c r="B634" s="9">
        <v>1</v>
      </c>
      <c r="D634" s="3"/>
      <c r="F634" s="17">
        <v>2239031.12</v>
      </c>
      <c r="G634" s="2">
        <v>2239385.6749999998</v>
      </c>
      <c r="H634" s="2">
        <v>2239783.6949999998</v>
      </c>
      <c r="I634" s="2">
        <v>2239421.4240000001</v>
      </c>
      <c r="J634" s="2">
        <v>2238600.446</v>
      </c>
      <c r="L634" s="2">
        <f t="shared" ref="L634:L637" si="135">SUM((F634+G634+H634+I634+J634)/5)</f>
        <v>2239244.4720000001</v>
      </c>
      <c r="M634" s="2">
        <f t="shared" ref="M634:M637" si="136">SUM(L634/1000)</f>
        <v>2239.2444719999999</v>
      </c>
      <c r="N634" s="2">
        <f t="shared" ref="N634:N637" si="137">SUM(M634/60)</f>
        <v>37.320741200000001</v>
      </c>
      <c r="P634" s="2">
        <f>SUM($L$634/L634)</f>
        <v>1</v>
      </c>
    </row>
    <row r="635" spans="2:16" x14ac:dyDescent="0.2">
      <c r="B635" s="9">
        <v>2</v>
      </c>
      <c r="D635" s="3"/>
      <c r="F635" s="17">
        <v>1037842.18</v>
      </c>
      <c r="G635" s="2">
        <v>1037933.216</v>
      </c>
      <c r="H635" s="2">
        <v>1038002.039</v>
      </c>
      <c r="I635" s="2">
        <v>1038875.801</v>
      </c>
      <c r="J635" s="2">
        <v>1038772.939</v>
      </c>
      <c r="L635" s="2">
        <f t="shared" si="135"/>
        <v>1038285.235</v>
      </c>
      <c r="M635" s="2">
        <f t="shared" si="136"/>
        <v>1038.2852350000001</v>
      </c>
      <c r="N635" s="2">
        <f t="shared" si="137"/>
        <v>17.304753916666666</v>
      </c>
      <c r="P635" s="2">
        <f t="shared" ref="P635:P649" si="138">SUM($L$634/L635)</f>
        <v>2.1566756383663686</v>
      </c>
    </row>
    <row r="636" spans="2:16" x14ac:dyDescent="0.2">
      <c r="B636" s="9">
        <v>3</v>
      </c>
      <c r="D636" s="3"/>
      <c r="F636" s="17">
        <v>608683.94299999997</v>
      </c>
      <c r="G636" s="2">
        <v>608687.44799999997</v>
      </c>
      <c r="H636" s="2">
        <v>609053.61899999995</v>
      </c>
      <c r="I636" s="2">
        <v>608812.25300000003</v>
      </c>
      <c r="J636" s="2">
        <v>608829.91799999995</v>
      </c>
      <c r="L636" s="2">
        <f t="shared" si="135"/>
        <v>608813.4362</v>
      </c>
      <c r="M636" s="2">
        <f t="shared" si="136"/>
        <v>608.81343619999996</v>
      </c>
      <c r="N636" s="2">
        <f t="shared" si="137"/>
        <v>10.146890603333333</v>
      </c>
      <c r="P636" s="2">
        <f t="shared" si="138"/>
        <v>3.6780470647569459</v>
      </c>
    </row>
    <row r="637" spans="2:16" x14ac:dyDescent="0.2">
      <c r="B637" s="9">
        <v>4</v>
      </c>
      <c r="D637" s="3"/>
      <c r="F637" s="17">
        <v>458279.01799999998</v>
      </c>
      <c r="G637" s="2">
        <v>458291.54399999999</v>
      </c>
      <c r="H637" s="2">
        <v>458316.685</v>
      </c>
      <c r="I637" s="2">
        <v>458376.39500000002</v>
      </c>
      <c r="J637" s="2">
        <v>458702.76299999998</v>
      </c>
      <c r="L637" s="2">
        <f t="shared" si="135"/>
        <v>458393.28099999996</v>
      </c>
      <c r="M637" s="2">
        <f t="shared" si="136"/>
        <v>458.39328099999994</v>
      </c>
      <c r="N637" s="2">
        <f t="shared" si="137"/>
        <v>7.6398880166666654</v>
      </c>
      <c r="P637" s="2">
        <f t="shared" si="138"/>
        <v>4.8849853713279021</v>
      </c>
    </row>
    <row r="638" spans="2:16" x14ac:dyDescent="0.2">
      <c r="B638" s="9">
        <v>5</v>
      </c>
      <c r="D638" s="3"/>
      <c r="F638" s="17">
        <v>366313.679</v>
      </c>
      <c r="G638" s="2">
        <v>366105.45199999999</v>
      </c>
      <c r="H638" s="2">
        <v>366162.57299999997</v>
      </c>
      <c r="I638" s="2">
        <v>366302.49400000001</v>
      </c>
      <c r="J638" s="2">
        <v>366200.73200000002</v>
      </c>
      <c r="L638" s="2">
        <f t="shared" ref="L638:L649" si="139">SUM((F638+G638+H638+I638+J638)/5)</f>
        <v>366216.98599999998</v>
      </c>
      <c r="M638" s="2">
        <f t="shared" ref="M638:M649" si="140">SUM(L638/1000)</f>
        <v>366.21698599999996</v>
      </c>
      <c r="N638" s="2">
        <f t="shared" ref="N638:N649" si="141">SUM(M638/60)</f>
        <v>6.1036164333333325</v>
      </c>
      <c r="P638" s="2">
        <f t="shared" si="138"/>
        <v>6.1145292479688536</v>
      </c>
    </row>
    <row r="639" spans="2:16" x14ac:dyDescent="0.2">
      <c r="B639" s="9">
        <v>6</v>
      </c>
      <c r="D639" s="3"/>
      <c r="F639" s="17">
        <v>295200.52899999998</v>
      </c>
      <c r="G639" s="2">
        <v>295175.94500000001</v>
      </c>
      <c r="H639" s="2">
        <v>295792.10600000003</v>
      </c>
      <c r="I639" s="2">
        <v>295045.897</v>
      </c>
      <c r="J639" s="2">
        <v>295133.364</v>
      </c>
      <c r="L639" s="2">
        <f t="shared" si="139"/>
        <v>295269.56819999998</v>
      </c>
      <c r="M639" s="2">
        <f t="shared" si="140"/>
        <v>295.26956819999998</v>
      </c>
      <c r="N639" s="2">
        <f t="shared" si="141"/>
        <v>4.9211594700000001</v>
      </c>
      <c r="P639" s="2">
        <f>SUM($L$634/L639)</f>
        <v>7.5837292872770901</v>
      </c>
    </row>
    <row r="640" spans="2:16" x14ac:dyDescent="0.2">
      <c r="B640" s="9">
        <v>7</v>
      </c>
      <c r="D640" s="3"/>
      <c r="F640" s="17">
        <v>255501.924</v>
      </c>
      <c r="G640" s="2">
        <v>255601.14499999999</v>
      </c>
      <c r="H640" s="2">
        <v>255583.53599999999</v>
      </c>
      <c r="I640" s="2">
        <v>255529.766</v>
      </c>
      <c r="J640" s="2">
        <v>255690.856</v>
      </c>
      <c r="L640" s="2">
        <f t="shared" si="139"/>
        <v>255581.4454</v>
      </c>
      <c r="M640" s="2">
        <f t="shared" si="140"/>
        <v>255.58144540000001</v>
      </c>
      <c r="N640" s="2">
        <f t="shared" si="141"/>
        <v>4.2596907566666671</v>
      </c>
      <c r="P640" s="2">
        <f t="shared" si="138"/>
        <v>8.7613733794151241</v>
      </c>
    </row>
    <row r="641" spans="2:16" x14ac:dyDescent="0.2">
      <c r="B641" s="9">
        <v>8</v>
      </c>
      <c r="D641" s="3"/>
      <c r="F641" s="17">
        <v>218786.96100000001</v>
      </c>
      <c r="G641" s="2">
        <v>218531.72500000001</v>
      </c>
      <c r="H641" s="2">
        <v>218639.886</v>
      </c>
      <c r="I641" s="2">
        <v>218623.696</v>
      </c>
      <c r="J641" s="2">
        <v>218554.337</v>
      </c>
      <c r="L641" s="2">
        <f t="shared" si="139"/>
        <v>218627.321</v>
      </c>
      <c r="M641" s="2">
        <f t="shared" si="140"/>
        <v>218.62732099999999</v>
      </c>
      <c r="N641" s="2">
        <f t="shared" si="141"/>
        <v>3.6437886833333333</v>
      </c>
      <c r="P641" s="2">
        <f t="shared" si="138"/>
        <v>10.242290221358017</v>
      </c>
    </row>
    <row r="642" spans="2:16" x14ac:dyDescent="0.2">
      <c r="B642" s="9">
        <v>9</v>
      </c>
      <c r="D642" s="3"/>
      <c r="F642" s="17">
        <v>193349.72899999999</v>
      </c>
      <c r="G642" s="2">
        <v>193186.38699999999</v>
      </c>
      <c r="H642" s="2">
        <v>193249.603</v>
      </c>
      <c r="I642" s="2">
        <v>193175.796</v>
      </c>
      <c r="J642" s="2">
        <v>193635.736</v>
      </c>
      <c r="L642" s="2">
        <f t="shared" si="139"/>
        <v>193319.45020000002</v>
      </c>
      <c r="M642" s="2">
        <f t="shared" si="140"/>
        <v>193.31945020000003</v>
      </c>
      <c r="N642" s="2">
        <f t="shared" si="141"/>
        <v>3.2219908366666674</v>
      </c>
      <c r="P642" s="2">
        <f t="shared" si="138"/>
        <v>11.583130769735655</v>
      </c>
    </row>
    <row r="643" spans="2:16" x14ac:dyDescent="0.2">
      <c r="B643" s="9">
        <v>10</v>
      </c>
      <c r="D643" s="3"/>
      <c r="F643" s="17">
        <v>177082.74799999999</v>
      </c>
      <c r="G643" s="2">
        <v>177122.50700000001</v>
      </c>
      <c r="H643" s="2">
        <v>176925.432</v>
      </c>
      <c r="I643" s="2">
        <v>176632.28599999999</v>
      </c>
      <c r="J643" s="2">
        <v>176693.51199999999</v>
      </c>
      <c r="L643" s="2">
        <f t="shared" si="139"/>
        <v>176891.29699999999</v>
      </c>
      <c r="M643" s="2">
        <f t="shared" si="140"/>
        <v>176.89129699999998</v>
      </c>
      <c r="N643" s="2">
        <f t="shared" si="141"/>
        <v>2.9481882833333328</v>
      </c>
      <c r="P643" s="2">
        <f t="shared" si="138"/>
        <v>12.658873047892232</v>
      </c>
    </row>
    <row r="644" spans="2:16" x14ac:dyDescent="0.2">
      <c r="B644" s="9">
        <v>11</v>
      </c>
      <c r="D644" s="3"/>
      <c r="F644" s="17">
        <v>165172.97</v>
      </c>
      <c r="G644" s="2">
        <v>165105.91099999999</v>
      </c>
      <c r="H644" s="2">
        <v>165063.78899999999</v>
      </c>
      <c r="I644" s="2">
        <v>165065.981</v>
      </c>
      <c r="J644" s="2">
        <v>165080.47899999999</v>
      </c>
      <c r="L644" s="2">
        <f t="shared" si="139"/>
        <v>165097.82599999997</v>
      </c>
      <c r="M644" s="2">
        <f t="shared" si="140"/>
        <v>165.09782599999997</v>
      </c>
      <c r="N644" s="2">
        <f t="shared" si="141"/>
        <v>2.7516304333333328</v>
      </c>
      <c r="P644" s="2">
        <f t="shared" si="138"/>
        <v>13.563137239614532</v>
      </c>
    </row>
    <row r="645" spans="2:16" x14ac:dyDescent="0.2">
      <c r="B645" s="9">
        <v>12</v>
      </c>
      <c r="D645" s="3"/>
      <c r="F645" s="17">
        <v>144405.36300000001</v>
      </c>
      <c r="G645" s="2">
        <v>144480.19500000001</v>
      </c>
      <c r="H645" s="2">
        <v>144384.66</v>
      </c>
      <c r="I645" s="2">
        <v>144425.049</v>
      </c>
      <c r="J645" s="2">
        <v>144323.70800000001</v>
      </c>
      <c r="L645" s="2">
        <f t="shared" si="139"/>
        <v>144403.79499999998</v>
      </c>
      <c r="M645" s="2">
        <f t="shared" si="140"/>
        <v>144.40379499999997</v>
      </c>
      <c r="N645" s="2">
        <f t="shared" si="141"/>
        <v>2.406729916666666</v>
      </c>
      <c r="P645" s="2">
        <f t="shared" si="138"/>
        <v>15.506825648176354</v>
      </c>
    </row>
    <row r="646" spans="2:16" x14ac:dyDescent="0.2">
      <c r="B646" s="9">
        <v>13</v>
      </c>
      <c r="D646" s="3"/>
      <c r="F646" s="17">
        <v>132450.11900000001</v>
      </c>
      <c r="G646" s="2">
        <v>132676.929</v>
      </c>
      <c r="H646" s="2">
        <v>132773.17000000001</v>
      </c>
      <c r="I646" s="2">
        <v>132582.88200000001</v>
      </c>
      <c r="J646" s="2">
        <v>132825.31</v>
      </c>
      <c r="L646" s="2">
        <f t="shared" si="139"/>
        <v>132661.68199999997</v>
      </c>
      <c r="M646" s="2">
        <f t="shared" si="140"/>
        <v>132.66168199999998</v>
      </c>
      <c r="N646" s="2">
        <f t="shared" si="141"/>
        <v>2.2110280333333332</v>
      </c>
      <c r="P646" s="2">
        <f t="shared" si="138"/>
        <v>16.879361381834435</v>
      </c>
    </row>
    <row r="647" spans="2:16" x14ac:dyDescent="0.2">
      <c r="B647" s="9">
        <v>14</v>
      </c>
      <c r="D647" s="3"/>
      <c r="F647" s="17">
        <v>124344.071</v>
      </c>
      <c r="G647" s="2">
        <v>124374.932</v>
      </c>
      <c r="H647" s="2">
        <v>124257.06600000001</v>
      </c>
      <c r="I647" s="2">
        <v>124267.799</v>
      </c>
      <c r="J647" s="2">
        <v>124350.769</v>
      </c>
      <c r="L647" s="2">
        <f t="shared" si="139"/>
        <v>124318.9274</v>
      </c>
      <c r="M647" s="2">
        <f t="shared" si="140"/>
        <v>124.31892740000001</v>
      </c>
      <c r="N647" s="2">
        <f t="shared" si="141"/>
        <v>2.0719821233333335</v>
      </c>
      <c r="P647" s="2">
        <f t="shared" si="138"/>
        <v>18.012096137180798</v>
      </c>
    </row>
    <row r="648" spans="2:16" x14ac:dyDescent="0.2">
      <c r="B648" s="9">
        <v>15</v>
      </c>
      <c r="D648" s="3"/>
      <c r="F648" s="17">
        <v>111508.518</v>
      </c>
      <c r="G648" s="2">
        <v>111637.963</v>
      </c>
      <c r="H648" s="2">
        <v>111581.061</v>
      </c>
      <c r="I648" s="2">
        <v>111487.53599999999</v>
      </c>
      <c r="J648" s="2">
        <v>111555.15399999999</v>
      </c>
      <c r="L648" s="2">
        <f t="shared" si="139"/>
        <v>111554.04639999999</v>
      </c>
      <c r="M648" s="2">
        <f t="shared" si="140"/>
        <v>111.55404639999999</v>
      </c>
      <c r="N648" s="2">
        <f t="shared" si="141"/>
        <v>1.8592341066666664</v>
      </c>
      <c r="P648" s="2">
        <f t="shared" si="138"/>
        <v>20.073180169285191</v>
      </c>
    </row>
    <row r="649" spans="2:16" x14ac:dyDescent="0.2">
      <c r="B649" s="9">
        <v>16</v>
      </c>
      <c r="D649" s="3"/>
      <c r="F649" s="17">
        <v>104346.863</v>
      </c>
      <c r="G649" s="2">
        <v>104361.30899999999</v>
      </c>
      <c r="H649" s="2">
        <v>104377.671</v>
      </c>
      <c r="I649" s="2">
        <v>104373.409</v>
      </c>
      <c r="J649" s="2">
        <v>104285.817</v>
      </c>
      <c r="L649" s="2">
        <f t="shared" si="139"/>
        <v>104349.01379999999</v>
      </c>
      <c r="M649" s="2">
        <f t="shared" si="140"/>
        <v>104.34901379999998</v>
      </c>
      <c r="N649" s="2">
        <f t="shared" si="141"/>
        <v>1.7391502299999997</v>
      </c>
      <c r="P649" s="2">
        <f t="shared" si="138"/>
        <v>21.459181936226411</v>
      </c>
    </row>
    <row r="650" spans="2:16" x14ac:dyDescent="0.2">
      <c r="B650" s="3"/>
      <c r="D650" s="3"/>
      <c r="F650" s="7"/>
      <c r="G650" s="2"/>
      <c r="H650" s="2"/>
      <c r="I650" s="2"/>
      <c r="J650" s="2"/>
      <c r="L650" s="2"/>
      <c r="M650" s="2"/>
    </row>
    <row r="652" spans="2:16" x14ac:dyDescent="0.2">
      <c r="B652" s="5" t="s">
        <v>2</v>
      </c>
      <c r="D652" s="1" t="s">
        <v>102</v>
      </c>
    </row>
    <row r="654" spans="2:16" x14ac:dyDescent="0.2">
      <c r="B654" s="5" t="s">
        <v>3</v>
      </c>
      <c r="D654" t="s">
        <v>101</v>
      </c>
    </row>
    <row r="655" spans="2:16" x14ac:dyDescent="0.2">
      <c r="H655" t="s">
        <v>0</v>
      </c>
    </row>
    <row r="657" spans="2:16" x14ac:dyDescent="0.2">
      <c r="B657" s="4" t="s">
        <v>6</v>
      </c>
      <c r="F657" s="4">
        <v>1</v>
      </c>
      <c r="G657" s="4">
        <v>2</v>
      </c>
      <c r="H657" s="4">
        <v>3</v>
      </c>
      <c r="I657" s="4">
        <v>4</v>
      </c>
      <c r="J657" s="4">
        <v>5</v>
      </c>
      <c r="L657" s="4" t="s">
        <v>1</v>
      </c>
      <c r="M657" s="4" t="s">
        <v>4</v>
      </c>
      <c r="N657" s="4" t="s">
        <v>185</v>
      </c>
      <c r="P657" s="4" t="s">
        <v>210</v>
      </c>
    </row>
    <row r="659" spans="2:16" x14ac:dyDescent="0.2">
      <c r="B659" s="9">
        <v>1</v>
      </c>
      <c r="D659" s="3"/>
      <c r="F659" s="17">
        <v>2575323.6869999999</v>
      </c>
      <c r="G659" s="2">
        <v>2575744.2319999998</v>
      </c>
      <c r="H659" s="2">
        <v>2575578.9509999999</v>
      </c>
      <c r="I659" s="2">
        <v>2575667.514</v>
      </c>
      <c r="J659" s="2">
        <v>2576519.4210000001</v>
      </c>
      <c r="L659" s="2">
        <f t="shared" ref="L659:L662" si="142">SUM((F659+G659+H659+I659+J659)/5)</f>
        <v>2575766.7609999999</v>
      </c>
      <c r="M659" s="2">
        <f t="shared" ref="M659:M662" si="143">SUM(L659/1000)</f>
        <v>2575.7667609999999</v>
      </c>
      <c r="N659" s="2">
        <f t="shared" ref="N659:N662" si="144">SUM(M659/60)</f>
        <v>42.929446016666667</v>
      </c>
      <c r="P659" s="2">
        <f>SUM($L$659/L659)</f>
        <v>1</v>
      </c>
    </row>
    <row r="660" spans="2:16" x14ac:dyDescent="0.2">
      <c r="B660" s="9">
        <v>2</v>
      </c>
      <c r="D660" s="3"/>
      <c r="F660" s="17">
        <v>1278685.9669999999</v>
      </c>
      <c r="G660" s="2">
        <v>1278426.55</v>
      </c>
      <c r="H660" s="2">
        <v>1277753.5049999999</v>
      </c>
      <c r="I660" s="2">
        <v>1277943.4369999999</v>
      </c>
      <c r="J660" s="2">
        <v>1278722.324</v>
      </c>
      <c r="L660" s="2">
        <f t="shared" si="142"/>
        <v>1278306.3566000001</v>
      </c>
      <c r="M660" s="2">
        <f t="shared" si="143"/>
        <v>1278.3063566000001</v>
      </c>
      <c r="N660" s="2">
        <f t="shared" si="144"/>
        <v>21.305105943333334</v>
      </c>
      <c r="P660" s="2">
        <f t="shared" ref="P660:P674" si="145">SUM($L$659/L660)</f>
        <v>2.0149839259588327</v>
      </c>
    </row>
    <row r="661" spans="2:16" x14ac:dyDescent="0.2">
      <c r="B661" s="9">
        <v>3</v>
      </c>
      <c r="D661" s="3"/>
      <c r="F661" s="17">
        <v>701452.63600000006</v>
      </c>
      <c r="G661" s="2">
        <v>701526.02</v>
      </c>
      <c r="H661" s="2">
        <v>701596.98600000003</v>
      </c>
      <c r="I661" s="2">
        <v>701556.57</v>
      </c>
      <c r="J661" s="2">
        <v>701543.79700000002</v>
      </c>
      <c r="L661" s="2">
        <f t="shared" si="142"/>
        <v>701535.20179999992</v>
      </c>
      <c r="M661" s="2">
        <f t="shared" si="143"/>
        <v>701.53520179999987</v>
      </c>
      <c r="N661" s="2">
        <f t="shared" si="144"/>
        <v>11.692253363333331</v>
      </c>
      <c r="P661" s="2">
        <f t="shared" si="145"/>
        <v>3.6716144170543319</v>
      </c>
    </row>
    <row r="662" spans="2:16" x14ac:dyDescent="0.2">
      <c r="B662" s="9">
        <v>4</v>
      </c>
      <c r="D662" s="3"/>
      <c r="F662" s="17">
        <v>527290.93200000003</v>
      </c>
      <c r="G662" s="2">
        <v>527255.27599999995</v>
      </c>
      <c r="H662" s="2">
        <v>527286.33900000004</v>
      </c>
      <c r="I662" s="2">
        <v>527416.47900000005</v>
      </c>
      <c r="J662" s="2">
        <v>527137.96699999995</v>
      </c>
      <c r="L662" s="2">
        <f t="shared" si="142"/>
        <v>527277.39860000019</v>
      </c>
      <c r="M662" s="2">
        <f t="shared" si="143"/>
        <v>527.2773986000002</v>
      </c>
      <c r="N662" s="2">
        <f t="shared" si="144"/>
        <v>8.7879566433333363</v>
      </c>
      <c r="P662" s="2">
        <f t="shared" si="145"/>
        <v>4.8850316130352702</v>
      </c>
    </row>
    <row r="663" spans="2:16" x14ac:dyDescent="0.2">
      <c r="B663" s="9">
        <v>5</v>
      </c>
      <c r="D663" s="3"/>
      <c r="F663" s="17">
        <v>402399.42</v>
      </c>
      <c r="G663" s="2">
        <v>402317.924</v>
      </c>
      <c r="H663" s="2">
        <v>402318.78399999999</v>
      </c>
      <c r="I663" s="2">
        <v>402505.24300000002</v>
      </c>
      <c r="J663" s="2">
        <v>401971.696</v>
      </c>
      <c r="L663" s="2">
        <f t="shared" ref="L663:L674" si="146">SUM((F663+G663+H663+I663+J663)/5)</f>
        <v>402302.61340000003</v>
      </c>
      <c r="M663" s="2">
        <f t="shared" ref="M663:M674" si="147">SUM(L663/1000)</f>
        <v>402.30261340000004</v>
      </c>
      <c r="N663" s="2">
        <f t="shared" ref="N663:N674" si="148">SUM(M663/60)</f>
        <v>6.7050435566666673</v>
      </c>
      <c r="P663" s="2">
        <f t="shared" si="145"/>
        <v>6.4025603493631191</v>
      </c>
    </row>
    <row r="664" spans="2:16" x14ac:dyDescent="0.2">
      <c r="B664" s="9">
        <v>6</v>
      </c>
      <c r="D664" s="3"/>
      <c r="F664" s="17">
        <v>356111.14500000002</v>
      </c>
      <c r="G664" s="2">
        <v>356011.13199999998</v>
      </c>
      <c r="H664" s="2">
        <v>356214.65299999999</v>
      </c>
      <c r="I664" s="2">
        <v>356302.50300000003</v>
      </c>
      <c r="J664" s="2">
        <v>356552.37400000001</v>
      </c>
      <c r="L664" s="2">
        <f t="shared" si="146"/>
        <v>356238.36139999999</v>
      </c>
      <c r="M664" s="2">
        <f t="shared" si="147"/>
        <v>356.23836139999997</v>
      </c>
      <c r="N664" s="2">
        <f t="shared" si="148"/>
        <v>5.937306023333333</v>
      </c>
      <c r="P664" s="2">
        <f>SUM($L$659/L664)</f>
        <v>7.2304587043275124</v>
      </c>
    </row>
    <row r="665" spans="2:16" x14ac:dyDescent="0.2">
      <c r="B665" s="9">
        <v>7</v>
      </c>
      <c r="D665" s="3"/>
      <c r="F665" s="17">
        <v>287066.60499999998</v>
      </c>
      <c r="G665" s="2">
        <v>286614.78999999998</v>
      </c>
      <c r="H665" s="2">
        <v>286397.08199999999</v>
      </c>
      <c r="I665" s="2">
        <v>286416.549</v>
      </c>
      <c r="J665" s="2">
        <v>286680.96799999999</v>
      </c>
      <c r="L665" s="2">
        <f t="shared" si="146"/>
        <v>286635.19880000001</v>
      </c>
      <c r="M665" s="2">
        <f t="shared" si="147"/>
        <v>286.63519880000001</v>
      </c>
      <c r="N665" s="2">
        <f t="shared" si="148"/>
        <v>4.7772533133333335</v>
      </c>
      <c r="P665" s="2">
        <f t="shared" si="145"/>
        <v>8.986219319132692</v>
      </c>
    </row>
    <row r="666" spans="2:16" x14ac:dyDescent="0.2">
      <c r="B666" s="9">
        <v>8</v>
      </c>
      <c r="D666" s="3"/>
      <c r="F666" s="17">
        <v>252941.56200000001</v>
      </c>
      <c r="G666" s="2">
        <v>252956.978</v>
      </c>
      <c r="H666" s="2">
        <v>252869.22700000001</v>
      </c>
      <c r="I666" s="2">
        <v>252783.44099999999</v>
      </c>
      <c r="J666" s="2">
        <v>252902.84299999999</v>
      </c>
      <c r="L666" s="2">
        <f t="shared" si="146"/>
        <v>252890.81020000001</v>
      </c>
      <c r="M666" s="2">
        <f t="shared" si="147"/>
        <v>252.8908102</v>
      </c>
      <c r="N666" s="2">
        <f t="shared" si="148"/>
        <v>4.2148468366666672</v>
      </c>
      <c r="P666" s="2">
        <f t="shared" si="145"/>
        <v>10.185292059299986</v>
      </c>
    </row>
    <row r="667" spans="2:16" x14ac:dyDescent="0.2">
      <c r="B667" s="9">
        <v>9</v>
      </c>
      <c r="D667" s="3"/>
      <c r="F667" s="17">
        <v>220611.65400000001</v>
      </c>
      <c r="G667" s="2">
        <v>220627.51199999999</v>
      </c>
      <c r="H667" s="2">
        <v>220507.67800000001</v>
      </c>
      <c r="I667" s="2">
        <v>220513.26699999999</v>
      </c>
      <c r="J667" s="2">
        <v>220467.166</v>
      </c>
      <c r="L667" s="2">
        <f t="shared" si="146"/>
        <v>220545.45540000001</v>
      </c>
      <c r="M667" s="2">
        <f t="shared" si="147"/>
        <v>220.54545540000001</v>
      </c>
      <c r="N667" s="2">
        <f t="shared" si="148"/>
        <v>3.6757575900000004</v>
      </c>
      <c r="P667" s="2">
        <f t="shared" si="145"/>
        <v>11.679074303881574</v>
      </c>
    </row>
    <row r="668" spans="2:16" x14ac:dyDescent="0.2">
      <c r="B668" s="9">
        <v>10</v>
      </c>
      <c r="D668" s="3"/>
      <c r="F668" s="17">
        <v>188340.30600000001</v>
      </c>
      <c r="G668" s="2">
        <v>188418.408</v>
      </c>
      <c r="H668" s="2">
        <v>188298.12700000001</v>
      </c>
      <c r="I668" s="2">
        <v>188374.696</v>
      </c>
      <c r="J668" s="2">
        <v>188376.25</v>
      </c>
      <c r="L668" s="2">
        <f t="shared" si="146"/>
        <v>188361.55739999999</v>
      </c>
      <c r="M668" s="2">
        <f t="shared" si="147"/>
        <v>188.36155739999998</v>
      </c>
      <c r="N668" s="2">
        <f t="shared" si="148"/>
        <v>3.1393592899999998</v>
      </c>
      <c r="P668" s="2">
        <f t="shared" si="145"/>
        <v>13.674588363750702</v>
      </c>
    </row>
    <row r="669" spans="2:16" x14ac:dyDescent="0.2">
      <c r="B669" s="9">
        <v>11</v>
      </c>
      <c r="D669" s="3"/>
      <c r="F669" s="17">
        <v>169945.11</v>
      </c>
      <c r="G669" s="2">
        <v>169901.897</v>
      </c>
      <c r="H669" s="2">
        <v>170058.65400000001</v>
      </c>
      <c r="I669" s="2">
        <v>170328.587</v>
      </c>
      <c r="J669" s="2">
        <v>170375.49299999999</v>
      </c>
      <c r="L669" s="2">
        <f t="shared" si="146"/>
        <v>170121.94819999998</v>
      </c>
      <c r="M669" s="2">
        <f t="shared" si="147"/>
        <v>170.12194819999999</v>
      </c>
      <c r="N669" s="2">
        <f t="shared" si="148"/>
        <v>2.8353658033333331</v>
      </c>
      <c r="P669" s="2">
        <f t="shared" si="145"/>
        <v>15.140708111171278</v>
      </c>
    </row>
    <row r="670" spans="2:16" x14ac:dyDescent="0.2">
      <c r="B670" s="9">
        <v>12</v>
      </c>
      <c r="D670" s="3"/>
      <c r="F670" s="17">
        <v>164339.516</v>
      </c>
      <c r="G670" s="2">
        <v>164016.07199999999</v>
      </c>
      <c r="H670" s="2">
        <v>164110.785</v>
      </c>
      <c r="I670" s="2">
        <v>164121.30600000001</v>
      </c>
      <c r="J670" s="2">
        <v>164126.99400000001</v>
      </c>
      <c r="L670" s="2">
        <f t="shared" si="146"/>
        <v>164142.93459999998</v>
      </c>
      <c r="M670" s="2">
        <f t="shared" si="147"/>
        <v>164.14293459999999</v>
      </c>
      <c r="N670" s="2">
        <f t="shared" si="148"/>
        <v>2.7357155766666663</v>
      </c>
      <c r="P670" s="2">
        <f t="shared" si="145"/>
        <v>15.692218293019359</v>
      </c>
    </row>
    <row r="671" spans="2:16" x14ac:dyDescent="0.2">
      <c r="B671" s="9">
        <v>13</v>
      </c>
      <c r="D671" s="3"/>
      <c r="F671" s="17">
        <v>155976.24799999999</v>
      </c>
      <c r="G671" s="2">
        <v>156105.34599999999</v>
      </c>
      <c r="H671" s="2">
        <v>156034.601</v>
      </c>
      <c r="I671" s="2">
        <v>156263.38800000001</v>
      </c>
      <c r="J671" s="2">
        <v>156036.916</v>
      </c>
      <c r="L671" s="2">
        <f t="shared" si="146"/>
        <v>156083.29979999998</v>
      </c>
      <c r="M671" s="2">
        <f t="shared" si="147"/>
        <v>156.08329979999999</v>
      </c>
      <c r="N671" s="2">
        <f t="shared" si="148"/>
        <v>2.6013883299999998</v>
      </c>
      <c r="P671" s="2">
        <f t="shared" si="145"/>
        <v>16.502513493118759</v>
      </c>
    </row>
    <row r="672" spans="2:16" x14ac:dyDescent="0.2">
      <c r="B672" s="9">
        <v>14</v>
      </c>
      <c r="D672" s="3"/>
      <c r="F672" s="17">
        <v>140645.516</v>
      </c>
      <c r="G672" s="2">
        <v>140550.992</v>
      </c>
      <c r="H672" s="2">
        <v>140589.37</v>
      </c>
      <c r="I672" s="2">
        <v>140672.802</v>
      </c>
      <c r="J672" s="2">
        <v>140605.67800000001</v>
      </c>
      <c r="L672" s="2">
        <f t="shared" si="146"/>
        <v>140612.87160000001</v>
      </c>
      <c r="M672" s="2">
        <f t="shared" si="147"/>
        <v>140.61287160000001</v>
      </c>
      <c r="N672" s="2">
        <f t="shared" si="148"/>
        <v>2.3435478600000001</v>
      </c>
      <c r="P672" s="2">
        <f t="shared" si="145"/>
        <v>18.318143507709998</v>
      </c>
    </row>
    <row r="673" spans="2:16" x14ac:dyDescent="0.2">
      <c r="B673" s="9">
        <v>15</v>
      </c>
      <c r="D673" s="3"/>
      <c r="F673" s="17">
        <v>134608.68100000001</v>
      </c>
      <c r="G673" s="2">
        <v>134651.182</v>
      </c>
      <c r="H673" s="2">
        <v>134521.83100000001</v>
      </c>
      <c r="I673" s="2">
        <v>134606.057</v>
      </c>
      <c r="J673" s="2">
        <v>134763.875</v>
      </c>
      <c r="L673" s="2">
        <f t="shared" si="146"/>
        <v>134630.32520000002</v>
      </c>
      <c r="M673" s="2">
        <f t="shared" si="147"/>
        <v>134.63032520000002</v>
      </c>
      <c r="N673" s="2">
        <f t="shared" si="148"/>
        <v>2.2438387533333337</v>
      </c>
      <c r="P673" s="2">
        <f t="shared" si="145"/>
        <v>19.132143944342189</v>
      </c>
    </row>
    <row r="674" spans="2:16" x14ac:dyDescent="0.2">
      <c r="B674" s="9">
        <v>16</v>
      </c>
      <c r="D674" s="3"/>
      <c r="F674" s="17">
        <v>134085.67499999999</v>
      </c>
      <c r="G674" s="2">
        <v>134158.408</v>
      </c>
      <c r="H674" s="2">
        <v>134167.32</v>
      </c>
      <c r="I674" s="2">
        <v>134130.00599999999</v>
      </c>
      <c r="J674" s="2">
        <v>134086.57199999999</v>
      </c>
      <c r="L674" s="2">
        <f t="shared" si="146"/>
        <v>134125.59619999997</v>
      </c>
      <c r="M674" s="2">
        <f t="shared" si="147"/>
        <v>134.12559619999996</v>
      </c>
      <c r="N674" s="2">
        <f t="shared" si="148"/>
        <v>2.2354266033333325</v>
      </c>
      <c r="P674" s="2">
        <f t="shared" si="145"/>
        <v>19.204140253432108</v>
      </c>
    </row>
    <row r="675" spans="2:16" x14ac:dyDescent="0.2">
      <c r="B675" s="3"/>
      <c r="D675" s="3"/>
      <c r="F675" s="7"/>
      <c r="G675" s="2"/>
      <c r="H675" s="2"/>
      <c r="I675" s="2"/>
      <c r="J675" s="2"/>
      <c r="L675" s="2"/>
      <c r="M675" s="2"/>
    </row>
    <row r="677" spans="2:16" x14ac:dyDescent="0.2">
      <c r="B677" s="5" t="s">
        <v>2</v>
      </c>
      <c r="D677" s="1" t="s">
        <v>103</v>
      </c>
    </row>
    <row r="679" spans="2:16" x14ac:dyDescent="0.2">
      <c r="B679" s="5" t="s">
        <v>3</v>
      </c>
      <c r="D679" t="s">
        <v>104</v>
      </c>
    </row>
    <row r="680" spans="2:16" x14ac:dyDescent="0.2">
      <c r="H680" t="s">
        <v>0</v>
      </c>
    </row>
    <row r="682" spans="2:16" x14ac:dyDescent="0.2">
      <c r="B682" s="4" t="s">
        <v>6</v>
      </c>
      <c r="F682" s="4">
        <v>1</v>
      </c>
      <c r="G682" s="4">
        <v>2</v>
      </c>
      <c r="H682" s="4">
        <v>3</v>
      </c>
      <c r="I682" s="4">
        <v>4</v>
      </c>
      <c r="J682" s="4">
        <v>5</v>
      </c>
      <c r="L682" s="4" t="s">
        <v>1</v>
      </c>
      <c r="M682" s="4" t="s">
        <v>4</v>
      </c>
      <c r="N682" s="4" t="s">
        <v>185</v>
      </c>
      <c r="P682" s="4" t="s">
        <v>210</v>
      </c>
    </row>
    <row r="684" spans="2:16" x14ac:dyDescent="0.2">
      <c r="B684" s="9">
        <v>1</v>
      </c>
      <c r="D684" s="3"/>
      <c r="F684" s="17">
        <v>3087511.7280000001</v>
      </c>
      <c r="G684" s="2">
        <v>3087710.3080000002</v>
      </c>
      <c r="H684" s="2">
        <v>3086711.9040000001</v>
      </c>
      <c r="I684" s="2">
        <v>3086034.821</v>
      </c>
      <c r="J684" s="2">
        <v>3085884.514</v>
      </c>
      <c r="L684" s="2">
        <f t="shared" ref="L684:L687" si="149">SUM((F684+G684+H684+I684+J684)/5)</f>
        <v>3086770.6550000003</v>
      </c>
      <c r="M684" s="2">
        <f t="shared" ref="M684:M687" si="150">SUM(L684/1000)</f>
        <v>3086.7706550000003</v>
      </c>
      <c r="N684" s="2">
        <f t="shared" ref="N684:N687" si="151">SUM(M684/60)</f>
        <v>51.446177583333338</v>
      </c>
      <c r="P684" s="2">
        <f>SUM($L$684/L684)</f>
        <v>1</v>
      </c>
    </row>
    <row r="685" spans="2:16" x14ac:dyDescent="0.2">
      <c r="B685" s="9">
        <v>2</v>
      </c>
      <c r="D685" s="3"/>
      <c r="F685" s="17">
        <v>1518054.6969999999</v>
      </c>
      <c r="G685" s="2">
        <v>1519268.2050000001</v>
      </c>
      <c r="H685" s="2">
        <v>1518208.2660000001</v>
      </c>
      <c r="I685" s="2">
        <v>1517992.031</v>
      </c>
      <c r="J685" s="2">
        <v>1516165.598</v>
      </c>
      <c r="L685" s="2">
        <f t="shared" si="149"/>
        <v>1517937.7593999999</v>
      </c>
      <c r="M685" s="2">
        <f t="shared" si="150"/>
        <v>1517.9377593999998</v>
      </c>
      <c r="N685" s="2">
        <f t="shared" si="151"/>
        <v>25.298962656666664</v>
      </c>
      <c r="P685" s="2">
        <f t="shared" ref="P685:P699" si="152">SUM($L$684/L685)</f>
        <v>2.0335291324593689</v>
      </c>
    </row>
    <row r="686" spans="2:16" x14ac:dyDescent="0.2">
      <c r="B686" s="9">
        <v>3</v>
      </c>
      <c r="D686" s="3"/>
      <c r="F686" s="17">
        <v>950119.88399999996</v>
      </c>
      <c r="G686" s="2">
        <v>949422.84100000001</v>
      </c>
      <c r="H686" s="2">
        <v>949354.06299999997</v>
      </c>
      <c r="I686" s="2">
        <v>949742.06599999999</v>
      </c>
      <c r="J686" s="2">
        <v>949464.41799999995</v>
      </c>
      <c r="L686" s="2">
        <f t="shared" si="149"/>
        <v>949620.6544</v>
      </c>
      <c r="M686" s="2">
        <f t="shared" si="150"/>
        <v>949.62065440000003</v>
      </c>
      <c r="N686" s="2">
        <f t="shared" si="151"/>
        <v>15.827010906666667</v>
      </c>
      <c r="P686" s="2">
        <f t="shared" si="152"/>
        <v>3.2505302414155244</v>
      </c>
    </row>
    <row r="687" spans="2:16" x14ac:dyDescent="0.2">
      <c r="B687" s="9">
        <v>4</v>
      </c>
      <c r="D687" s="3"/>
      <c r="F687" s="17">
        <v>588508.147</v>
      </c>
      <c r="G687" s="2">
        <v>588213.94200000004</v>
      </c>
      <c r="H687" s="2">
        <v>588415.87800000003</v>
      </c>
      <c r="I687" s="2">
        <v>588371.56000000006</v>
      </c>
      <c r="J687" s="2">
        <v>587928.20400000003</v>
      </c>
      <c r="L687" s="2">
        <f t="shared" si="149"/>
        <v>588287.54619999998</v>
      </c>
      <c r="M687" s="2">
        <f t="shared" si="150"/>
        <v>588.28754619999995</v>
      </c>
      <c r="N687" s="2">
        <f t="shared" si="151"/>
        <v>9.8047924366666663</v>
      </c>
      <c r="P687" s="2">
        <f t="shared" si="152"/>
        <v>5.2470440262398341</v>
      </c>
    </row>
    <row r="688" spans="2:16" x14ac:dyDescent="0.2">
      <c r="B688" s="9">
        <v>5</v>
      </c>
      <c r="D688" s="3"/>
      <c r="F688" s="17">
        <v>519530.97700000001</v>
      </c>
      <c r="G688" s="2">
        <v>519361.42800000001</v>
      </c>
      <c r="H688" s="2">
        <v>519531.73</v>
      </c>
      <c r="I688" s="2">
        <v>520276.56199999998</v>
      </c>
      <c r="J688" s="2">
        <v>519261.10100000002</v>
      </c>
      <c r="L688" s="2">
        <f t="shared" ref="L688:L699" si="153">SUM((F688+G688+H688+I688+J688)/5)</f>
        <v>519592.35959999997</v>
      </c>
      <c r="M688" s="2">
        <f t="shared" ref="M688:M699" si="154">SUM(L688/1000)</f>
        <v>519.59235960000001</v>
      </c>
      <c r="N688" s="2">
        <f t="shared" ref="N688:N699" si="155">SUM(M688/60)</f>
        <v>8.6598726599999996</v>
      </c>
      <c r="P688" s="2">
        <f t="shared" si="152"/>
        <v>5.9407545125881036</v>
      </c>
    </row>
    <row r="689" spans="2:16" x14ac:dyDescent="0.2">
      <c r="B689" s="9">
        <v>6</v>
      </c>
      <c r="D689" s="3"/>
      <c r="F689" s="17">
        <v>398182.00900000002</v>
      </c>
      <c r="G689" s="2">
        <v>398243.12699999998</v>
      </c>
      <c r="H689" s="2">
        <v>398140.19799999997</v>
      </c>
      <c r="I689" s="2">
        <v>398317.79599999997</v>
      </c>
      <c r="J689" s="2">
        <v>398085.451</v>
      </c>
      <c r="L689" s="2">
        <f t="shared" si="153"/>
        <v>398193.71619999997</v>
      </c>
      <c r="M689" s="2">
        <f t="shared" si="154"/>
        <v>398.19371619999998</v>
      </c>
      <c r="N689" s="2">
        <f t="shared" si="155"/>
        <v>6.6365619366666664</v>
      </c>
      <c r="P689" s="2">
        <f>SUM($L$684/L689)</f>
        <v>7.7519321109768944</v>
      </c>
    </row>
    <row r="690" spans="2:16" x14ac:dyDescent="0.2">
      <c r="B690" s="9">
        <v>7</v>
      </c>
      <c r="D690" s="3"/>
      <c r="F690" s="17">
        <v>338859.141</v>
      </c>
      <c r="G690" s="2">
        <v>338786.04</v>
      </c>
      <c r="H690" s="2">
        <v>338818.44199999998</v>
      </c>
      <c r="I690" s="2">
        <v>338845.67700000003</v>
      </c>
      <c r="J690" s="2">
        <v>338810.68599999999</v>
      </c>
      <c r="L690" s="2">
        <f t="shared" si="153"/>
        <v>338823.99719999998</v>
      </c>
      <c r="M690" s="2">
        <f t="shared" si="154"/>
        <v>338.82399720000001</v>
      </c>
      <c r="N690" s="2">
        <f t="shared" si="155"/>
        <v>5.6470666200000004</v>
      </c>
      <c r="P690" s="2">
        <f t="shared" si="152"/>
        <v>9.1102480358790849</v>
      </c>
    </row>
    <row r="691" spans="2:16" x14ac:dyDescent="0.2">
      <c r="B691" s="9">
        <v>8</v>
      </c>
      <c r="D691" s="3"/>
      <c r="F691" s="17">
        <v>302674.55200000003</v>
      </c>
      <c r="G691" s="2">
        <v>302944.61</v>
      </c>
      <c r="H691" s="2">
        <v>302990.55099999998</v>
      </c>
      <c r="I691" s="2">
        <v>303017.72499999998</v>
      </c>
      <c r="J691" s="2">
        <v>302865.54599999997</v>
      </c>
      <c r="L691" s="2">
        <f t="shared" si="153"/>
        <v>302898.59680000006</v>
      </c>
      <c r="M691" s="2">
        <f t="shared" si="154"/>
        <v>302.89859680000006</v>
      </c>
      <c r="N691" s="2">
        <f t="shared" si="155"/>
        <v>5.0483099466666674</v>
      </c>
      <c r="P691" s="2">
        <f t="shared" si="152"/>
        <v>10.190772382607484</v>
      </c>
    </row>
    <row r="692" spans="2:16" x14ac:dyDescent="0.2">
      <c r="B692" s="9">
        <v>9</v>
      </c>
      <c r="D692" s="3"/>
      <c r="F692" s="17">
        <v>259606.554</v>
      </c>
      <c r="G692" s="2">
        <v>259487.60800000001</v>
      </c>
      <c r="H692" s="2">
        <v>259602.61900000001</v>
      </c>
      <c r="I692" s="2">
        <v>259451.899</v>
      </c>
      <c r="J692" s="2">
        <v>259487.052</v>
      </c>
      <c r="L692" s="2">
        <f t="shared" si="153"/>
        <v>259527.14639999997</v>
      </c>
      <c r="M692" s="2">
        <f t="shared" si="154"/>
        <v>259.52714639999999</v>
      </c>
      <c r="N692" s="2">
        <f t="shared" si="155"/>
        <v>4.3254524400000003</v>
      </c>
      <c r="P692" s="2">
        <f t="shared" si="152"/>
        <v>11.893825743540795</v>
      </c>
    </row>
    <row r="693" spans="2:16" x14ac:dyDescent="0.2">
      <c r="B693" s="9">
        <v>10</v>
      </c>
      <c r="D693" s="3"/>
      <c r="F693" s="17">
        <v>233263.72099999999</v>
      </c>
      <c r="G693" s="2">
        <v>233307.58600000001</v>
      </c>
      <c r="H693" s="2">
        <v>233326.734</v>
      </c>
      <c r="I693" s="2">
        <v>233350.85500000001</v>
      </c>
      <c r="J693" s="2">
        <v>233452.97500000001</v>
      </c>
      <c r="L693" s="2">
        <f t="shared" si="153"/>
        <v>233340.37420000002</v>
      </c>
      <c r="M693" s="2">
        <f t="shared" si="154"/>
        <v>233.34037420000001</v>
      </c>
      <c r="N693" s="2">
        <f t="shared" si="155"/>
        <v>3.8890062366666669</v>
      </c>
      <c r="P693" s="2">
        <f t="shared" si="152"/>
        <v>13.228617917421682</v>
      </c>
    </row>
    <row r="694" spans="2:16" x14ac:dyDescent="0.2">
      <c r="B694" s="9">
        <v>11</v>
      </c>
      <c r="D694" s="3"/>
      <c r="F694" s="17">
        <v>218544.55</v>
      </c>
      <c r="G694" s="2">
        <v>218585.00399999999</v>
      </c>
      <c r="H694" s="2">
        <v>218509.497</v>
      </c>
      <c r="I694" s="2">
        <v>218522.50399999999</v>
      </c>
      <c r="J694" s="2">
        <v>218469.00700000001</v>
      </c>
      <c r="L694" s="2">
        <f t="shared" si="153"/>
        <v>218526.11239999998</v>
      </c>
      <c r="M694" s="2">
        <f t="shared" si="154"/>
        <v>218.52611239999999</v>
      </c>
      <c r="N694" s="2">
        <f t="shared" si="155"/>
        <v>3.642101873333333</v>
      </c>
      <c r="P694" s="2">
        <f t="shared" si="152"/>
        <v>14.125408726211342</v>
      </c>
    </row>
    <row r="695" spans="2:16" x14ac:dyDescent="0.2">
      <c r="B695" s="9">
        <v>12</v>
      </c>
      <c r="D695" s="3"/>
      <c r="F695" s="17">
        <v>197375.45199999999</v>
      </c>
      <c r="G695" s="2">
        <v>197425.69</v>
      </c>
      <c r="H695" s="2">
        <v>197415.15100000001</v>
      </c>
      <c r="I695" s="2">
        <v>197345.215</v>
      </c>
      <c r="J695" s="2">
        <v>197437.02100000001</v>
      </c>
      <c r="L695" s="2">
        <f t="shared" si="153"/>
        <v>197399.70580000003</v>
      </c>
      <c r="M695" s="2">
        <f t="shared" si="154"/>
        <v>197.39970580000002</v>
      </c>
      <c r="N695" s="2">
        <f t="shared" si="155"/>
        <v>3.2899950966666669</v>
      </c>
      <c r="P695" s="2">
        <f t="shared" si="152"/>
        <v>15.637159348795747</v>
      </c>
    </row>
    <row r="696" spans="2:16" x14ac:dyDescent="0.2">
      <c r="B696" s="9">
        <v>13</v>
      </c>
      <c r="D696" s="3"/>
      <c r="F696" s="17">
        <v>171953.34099999999</v>
      </c>
      <c r="G696" s="2">
        <v>171827.53</v>
      </c>
      <c r="H696" s="2">
        <v>171897.69699999999</v>
      </c>
      <c r="I696" s="2">
        <v>171807.239</v>
      </c>
      <c r="J696" s="2">
        <v>171941.26199999999</v>
      </c>
      <c r="L696" s="2">
        <f t="shared" si="153"/>
        <v>171885.41380000001</v>
      </c>
      <c r="M696" s="2">
        <f t="shared" si="154"/>
        <v>171.88541380000001</v>
      </c>
      <c r="N696" s="2">
        <f t="shared" si="155"/>
        <v>2.864756896666667</v>
      </c>
      <c r="P696" s="2">
        <f t="shared" si="152"/>
        <v>17.958304819230683</v>
      </c>
    </row>
    <row r="697" spans="2:16" x14ac:dyDescent="0.2">
      <c r="B697" s="9">
        <v>14</v>
      </c>
      <c r="D697" s="3"/>
      <c r="F697" s="17">
        <v>178145.02900000001</v>
      </c>
      <c r="G697" s="2">
        <v>178087.33</v>
      </c>
      <c r="H697" s="2">
        <v>178330.38500000001</v>
      </c>
      <c r="I697" s="2">
        <v>178247.06400000001</v>
      </c>
      <c r="J697" s="2">
        <v>178305.2</v>
      </c>
      <c r="L697" s="2">
        <f t="shared" si="153"/>
        <v>178223.00159999999</v>
      </c>
      <c r="M697" s="2">
        <f t="shared" si="154"/>
        <v>178.22300159999998</v>
      </c>
      <c r="N697" s="2">
        <f t="shared" si="155"/>
        <v>2.9703833599999996</v>
      </c>
      <c r="P697" s="2">
        <f t="shared" si="152"/>
        <v>17.319709730441442</v>
      </c>
    </row>
    <row r="698" spans="2:16" x14ac:dyDescent="0.2">
      <c r="B698" s="9">
        <v>15</v>
      </c>
      <c r="D698" s="3"/>
      <c r="F698" s="17">
        <v>162786.236</v>
      </c>
      <c r="G698" s="2">
        <v>162699.092</v>
      </c>
      <c r="H698" s="2">
        <v>162752.467</v>
      </c>
      <c r="I698" s="2">
        <v>162670.45800000001</v>
      </c>
      <c r="J698" s="2">
        <v>162769.46400000001</v>
      </c>
      <c r="L698" s="2">
        <f t="shared" si="153"/>
        <v>162735.54340000002</v>
      </c>
      <c r="M698" s="2">
        <f t="shared" si="154"/>
        <v>162.73554340000001</v>
      </c>
      <c r="N698" s="2">
        <f t="shared" si="155"/>
        <v>2.7122590566666669</v>
      </c>
      <c r="P698" s="2">
        <f t="shared" si="152"/>
        <v>18.968017622387464</v>
      </c>
    </row>
    <row r="699" spans="2:16" x14ac:dyDescent="0.2">
      <c r="B699" s="9">
        <v>16</v>
      </c>
      <c r="D699" s="3"/>
      <c r="F699" s="17">
        <v>152459.13399999999</v>
      </c>
      <c r="G699" s="2">
        <v>152363.96299999999</v>
      </c>
      <c r="H699" s="2">
        <v>152403.40299999999</v>
      </c>
      <c r="I699" s="2">
        <v>152417.62700000001</v>
      </c>
      <c r="J699" s="2">
        <v>152336.467</v>
      </c>
      <c r="L699" s="2">
        <f t="shared" si="153"/>
        <v>152396.1188</v>
      </c>
      <c r="M699" s="2">
        <f t="shared" si="154"/>
        <v>152.39611880000001</v>
      </c>
      <c r="N699" s="2">
        <f t="shared" si="155"/>
        <v>2.5399353133333333</v>
      </c>
      <c r="P699" s="2">
        <f t="shared" si="152"/>
        <v>20.254916459197911</v>
      </c>
    </row>
    <row r="702" spans="2:16" x14ac:dyDescent="0.2">
      <c r="B702" s="5" t="s">
        <v>2</v>
      </c>
      <c r="D702" s="1" t="s">
        <v>105</v>
      </c>
    </row>
    <row r="704" spans="2:16" x14ac:dyDescent="0.2">
      <c r="B704" s="5" t="s">
        <v>3</v>
      </c>
      <c r="D704" t="s">
        <v>106</v>
      </c>
    </row>
    <row r="705" spans="2:16" x14ac:dyDescent="0.2">
      <c r="H705" t="s">
        <v>0</v>
      </c>
    </row>
    <row r="707" spans="2:16" x14ac:dyDescent="0.2">
      <c r="B707" s="4" t="s">
        <v>6</v>
      </c>
      <c r="F707" s="4">
        <v>1</v>
      </c>
      <c r="G707" s="4">
        <v>2</v>
      </c>
      <c r="H707" s="4">
        <v>3</v>
      </c>
      <c r="I707" s="4">
        <v>4</v>
      </c>
      <c r="J707" s="4">
        <v>5</v>
      </c>
      <c r="L707" s="4" t="s">
        <v>1</v>
      </c>
      <c r="M707" s="4" t="s">
        <v>4</v>
      </c>
      <c r="N707" s="4" t="s">
        <v>185</v>
      </c>
      <c r="P707" s="4" t="s">
        <v>210</v>
      </c>
    </row>
    <row r="709" spans="2:16" x14ac:dyDescent="0.2">
      <c r="B709" s="9">
        <v>1</v>
      </c>
      <c r="D709" s="3"/>
      <c r="F709" s="17">
        <v>3406426.8390000002</v>
      </c>
      <c r="G709" s="2">
        <v>3406048.037</v>
      </c>
      <c r="H709" s="2">
        <v>3409497.426</v>
      </c>
      <c r="I709" s="2">
        <v>3406399.4010000001</v>
      </c>
      <c r="J709" s="2">
        <v>3409700.8089999999</v>
      </c>
      <c r="L709" s="2">
        <f t="shared" ref="L709:L712" si="156">SUM((F709+G709+H709+I709+J709)/5)</f>
        <v>3407614.5024000006</v>
      </c>
      <c r="M709" s="2">
        <f t="shared" ref="M709:M712" si="157">SUM(L709/1000)</f>
        <v>3407.6145024000007</v>
      </c>
      <c r="N709" s="2">
        <f t="shared" ref="N709:N712" si="158">SUM(M709/60)</f>
        <v>56.793575040000015</v>
      </c>
      <c r="P709" s="2">
        <f>SUM($L$709/L709)</f>
        <v>1</v>
      </c>
    </row>
    <row r="710" spans="2:16" x14ac:dyDescent="0.2">
      <c r="B710" s="9">
        <v>2</v>
      </c>
      <c r="D710" s="3"/>
      <c r="F710" s="17">
        <v>1708706.531</v>
      </c>
      <c r="G710" s="2">
        <v>1709152.1329999999</v>
      </c>
      <c r="H710" s="2">
        <v>1708958.2169999999</v>
      </c>
      <c r="I710" s="2">
        <v>1707675.341</v>
      </c>
      <c r="J710" s="2">
        <v>1710206.9950000001</v>
      </c>
      <c r="L710" s="2">
        <f t="shared" si="156"/>
        <v>1708939.8434000001</v>
      </c>
      <c r="M710" s="2">
        <f t="shared" si="157"/>
        <v>1708.9398434000002</v>
      </c>
      <c r="N710" s="2">
        <f t="shared" si="158"/>
        <v>28.482330723333337</v>
      </c>
      <c r="P710" s="2">
        <f t="shared" ref="P710:P724" si="159">SUM($L$709/L710)</f>
        <v>1.9939932441509605</v>
      </c>
    </row>
    <row r="711" spans="2:16" x14ac:dyDescent="0.2">
      <c r="B711" s="9">
        <v>3</v>
      </c>
      <c r="D711" s="3"/>
      <c r="F711" s="17">
        <v>1150310.7320000001</v>
      </c>
      <c r="G711" s="2">
        <v>1149871.2720000001</v>
      </c>
      <c r="H711" s="2">
        <v>1150380.1640000001</v>
      </c>
      <c r="I711" s="2">
        <v>1150555.0079999999</v>
      </c>
      <c r="J711" s="2">
        <v>1150110.179</v>
      </c>
      <c r="L711" s="2">
        <f t="shared" si="156"/>
        <v>1150245.4710000001</v>
      </c>
      <c r="M711" s="2">
        <f t="shared" si="157"/>
        <v>1150.2454710000002</v>
      </c>
      <c r="N711" s="2">
        <f t="shared" si="158"/>
        <v>19.170757850000005</v>
      </c>
      <c r="P711" s="2">
        <f t="shared" si="159"/>
        <v>2.9625106886423898</v>
      </c>
    </row>
    <row r="712" spans="2:16" x14ac:dyDescent="0.2">
      <c r="B712" s="9">
        <v>4</v>
      </c>
      <c r="D712" s="3"/>
      <c r="F712" s="17">
        <v>740983.33600000001</v>
      </c>
      <c r="G712" s="2">
        <v>740968.223</v>
      </c>
      <c r="H712" s="2">
        <v>740406.60400000005</v>
      </c>
      <c r="I712" s="2">
        <v>740456.84499999997</v>
      </c>
      <c r="J712" s="2">
        <v>740329.14399999997</v>
      </c>
      <c r="L712" s="2">
        <f t="shared" si="156"/>
        <v>740628.83039999986</v>
      </c>
      <c r="M712" s="2">
        <f t="shared" si="157"/>
        <v>740.62883039999986</v>
      </c>
      <c r="N712" s="2">
        <f t="shared" si="158"/>
        <v>12.343813839999997</v>
      </c>
      <c r="P712" s="2">
        <f t="shared" si="159"/>
        <v>4.6009746887109584</v>
      </c>
    </row>
    <row r="713" spans="2:16" x14ac:dyDescent="0.2">
      <c r="B713" s="9">
        <v>5</v>
      </c>
      <c r="D713" s="3"/>
      <c r="F713" s="17">
        <v>554017.37399999995</v>
      </c>
      <c r="G713" s="2">
        <v>553764.44799999997</v>
      </c>
      <c r="H713" s="2">
        <v>553723.71200000006</v>
      </c>
      <c r="I713" s="2">
        <v>554009.14500000002</v>
      </c>
      <c r="J713" s="2">
        <v>553375.21400000004</v>
      </c>
      <c r="L713" s="2">
        <f t="shared" ref="L713:L724" si="160">SUM((F713+G713+H713+I713+J713)/5)</f>
        <v>553777.97860000003</v>
      </c>
      <c r="M713" s="2">
        <f t="shared" ref="M713:M724" si="161">SUM(L713/1000)</f>
        <v>553.77797859999998</v>
      </c>
      <c r="N713" s="2">
        <f t="shared" ref="N713:N724" si="162">SUM(M713/60)</f>
        <v>9.2296329766666663</v>
      </c>
      <c r="P713" s="2">
        <f t="shared" si="159"/>
        <v>6.1533947431690095</v>
      </c>
    </row>
    <row r="714" spans="2:16" x14ac:dyDescent="0.2">
      <c r="B714" s="9">
        <v>6</v>
      </c>
      <c r="D714" s="3"/>
      <c r="F714" s="17">
        <v>413325.13099999999</v>
      </c>
      <c r="G714" s="2">
        <v>412987.07500000001</v>
      </c>
      <c r="H714" s="2">
        <v>412866.26799999998</v>
      </c>
      <c r="I714" s="2">
        <v>412753.87900000002</v>
      </c>
      <c r="J714" s="2">
        <v>413348.63400000002</v>
      </c>
      <c r="L714" s="2">
        <f t="shared" si="160"/>
        <v>413056.1974</v>
      </c>
      <c r="M714" s="2">
        <f t="shared" si="161"/>
        <v>413.05619740000003</v>
      </c>
      <c r="N714" s="2">
        <f t="shared" si="162"/>
        <v>6.8842699566666674</v>
      </c>
      <c r="P714" s="2">
        <f>SUM($L$709/L714)</f>
        <v>8.2497600177636272</v>
      </c>
    </row>
    <row r="715" spans="2:16" x14ac:dyDescent="0.2">
      <c r="B715" s="9">
        <v>7</v>
      </c>
      <c r="D715" s="3"/>
      <c r="F715" s="17">
        <v>348344.26299999998</v>
      </c>
      <c r="G715" s="2">
        <v>348615.723</v>
      </c>
      <c r="H715" s="2">
        <v>348356.20799999998</v>
      </c>
      <c r="I715" s="2">
        <v>348647.973</v>
      </c>
      <c r="J715" s="2">
        <v>348531.99900000001</v>
      </c>
      <c r="L715" s="2">
        <f t="shared" si="160"/>
        <v>348499.23320000002</v>
      </c>
      <c r="M715" s="2">
        <f t="shared" si="161"/>
        <v>348.49923319999999</v>
      </c>
      <c r="N715" s="2">
        <f t="shared" si="162"/>
        <v>5.8083205533333331</v>
      </c>
      <c r="P715" s="2">
        <f t="shared" si="159"/>
        <v>9.7779684365744544</v>
      </c>
    </row>
    <row r="716" spans="2:16" x14ac:dyDescent="0.2">
      <c r="B716" s="9">
        <v>8</v>
      </c>
      <c r="D716" s="3"/>
      <c r="F716" s="17">
        <v>300255.21600000001</v>
      </c>
      <c r="G716" s="2">
        <v>299457.80900000001</v>
      </c>
      <c r="H716" s="2">
        <v>300292.09299999999</v>
      </c>
      <c r="I716" s="2">
        <v>300667.29399999999</v>
      </c>
      <c r="J716" s="2">
        <v>298949.533</v>
      </c>
      <c r="L716" s="2">
        <f t="shared" si="160"/>
        <v>299924.38900000002</v>
      </c>
      <c r="M716" s="2">
        <f t="shared" si="161"/>
        <v>299.92438900000002</v>
      </c>
      <c r="N716" s="2">
        <f t="shared" si="162"/>
        <v>4.9987398166666672</v>
      </c>
      <c r="P716" s="2">
        <f t="shared" si="159"/>
        <v>11.361578542383896</v>
      </c>
    </row>
    <row r="717" spans="2:16" x14ac:dyDescent="0.2">
      <c r="B717" s="9">
        <v>9</v>
      </c>
      <c r="D717" s="3"/>
      <c r="F717" s="17">
        <v>267366.04300000001</v>
      </c>
      <c r="G717" s="2">
        <v>267213.51899999997</v>
      </c>
      <c r="H717" s="2">
        <v>267056.82900000003</v>
      </c>
      <c r="I717" s="2">
        <v>267223.92</v>
      </c>
      <c r="J717" s="2">
        <v>266950.46399999998</v>
      </c>
      <c r="L717" s="2">
        <f t="shared" si="160"/>
        <v>267162.15499999997</v>
      </c>
      <c r="M717" s="2">
        <f t="shared" si="161"/>
        <v>267.16215499999998</v>
      </c>
      <c r="N717" s="2">
        <f t="shared" si="162"/>
        <v>4.4527025833333331</v>
      </c>
      <c r="P717" s="2">
        <f t="shared" si="159"/>
        <v>12.754854827398741</v>
      </c>
    </row>
    <row r="718" spans="2:16" x14ac:dyDescent="0.2">
      <c r="B718" s="9">
        <v>10</v>
      </c>
      <c r="D718" s="3"/>
      <c r="F718" s="17">
        <v>243430.003</v>
      </c>
      <c r="G718" s="2">
        <v>243416.481</v>
      </c>
      <c r="H718" s="2">
        <v>243512.88200000001</v>
      </c>
      <c r="I718" s="2">
        <v>243625.94</v>
      </c>
      <c r="J718" s="2">
        <v>243889.32399999999</v>
      </c>
      <c r="L718" s="2">
        <f t="shared" si="160"/>
        <v>243574.92600000004</v>
      </c>
      <c r="M718" s="2">
        <f t="shared" si="161"/>
        <v>243.57492600000003</v>
      </c>
      <c r="N718" s="2">
        <f t="shared" si="162"/>
        <v>4.059582100000001</v>
      </c>
      <c r="P718" s="2">
        <f t="shared" si="159"/>
        <v>13.990005286504736</v>
      </c>
    </row>
    <row r="719" spans="2:16" x14ac:dyDescent="0.2">
      <c r="B719" s="9">
        <v>11</v>
      </c>
      <c r="D719" s="3"/>
      <c r="F719" s="17">
        <v>233752.19</v>
      </c>
      <c r="G719" s="2">
        <v>233404.27</v>
      </c>
      <c r="H719" s="2">
        <v>233486.58499999999</v>
      </c>
      <c r="I719" s="2">
        <v>233291.103</v>
      </c>
      <c r="J719" s="2">
        <v>233471.94399999999</v>
      </c>
      <c r="L719" s="2">
        <f t="shared" si="160"/>
        <v>233481.21839999998</v>
      </c>
      <c r="M719" s="2">
        <f t="shared" si="161"/>
        <v>233.48121839999999</v>
      </c>
      <c r="N719" s="2">
        <f t="shared" si="162"/>
        <v>3.8913536399999997</v>
      </c>
      <c r="P719" s="2">
        <f t="shared" si="159"/>
        <v>14.594812061337096</v>
      </c>
    </row>
    <row r="720" spans="2:16" x14ac:dyDescent="0.2">
      <c r="B720" s="9">
        <v>12</v>
      </c>
      <c r="D720" s="3"/>
      <c r="F720" s="17">
        <v>211412.44500000001</v>
      </c>
      <c r="G720" s="2">
        <v>211410.432</v>
      </c>
      <c r="H720" s="2">
        <v>211465.65100000001</v>
      </c>
      <c r="I720" s="2">
        <v>211551.182</v>
      </c>
      <c r="J720" s="2">
        <v>211403.959</v>
      </c>
      <c r="L720" s="2">
        <f t="shared" si="160"/>
        <v>211448.73379999999</v>
      </c>
      <c r="M720" s="2">
        <f t="shared" si="161"/>
        <v>211.44873379999999</v>
      </c>
      <c r="N720" s="2">
        <f t="shared" si="162"/>
        <v>3.5241455633333332</v>
      </c>
      <c r="P720" s="2">
        <f t="shared" si="159"/>
        <v>16.115558798394662</v>
      </c>
    </row>
    <row r="721" spans="2:16" x14ac:dyDescent="0.2">
      <c r="B721" s="9">
        <v>13</v>
      </c>
      <c r="D721" s="3"/>
      <c r="F721" s="17">
        <v>204044.31</v>
      </c>
      <c r="G721" s="2">
        <v>204138.87400000001</v>
      </c>
      <c r="H721" s="2">
        <v>204292.652</v>
      </c>
      <c r="I721" s="2">
        <v>204254.755</v>
      </c>
      <c r="J721" s="2">
        <v>204196.64</v>
      </c>
      <c r="L721" s="2">
        <f t="shared" si="160"/>
        <v>204185.44620000001</v>
      </c>
      <c r="M721" s="2">
        <f t="shared" si="161"/>
        <v>204.1854462</v>
      </c>
      <c r="N721" s="2">
        <f t="shared" si="162"/>
        <v>3.4030907699999999</v>
      </c>
      <c r="P721" s="2">
        <f t="shared" si="159"/>
        <v>16.688821685470355</v>
      </c>
    </row>
    <row r="722" spans="2:16" x14ac:dyDescent="0.2">
      <c r="B722" s="9">
        <v>14</v>
      </c>
      <c r="D722" s="3"/>
      <c r="F722" s="17">
        <v>182929.19</v>
      </c>
      <c r="G722" s="2">
        <v>183002.745</v>
      </c>
      <c r="H722" s="2">
        <v>183084.82500000001</v>
      </c>
      <c r="I722" s="2">
        <v>183002.37400000001</v>
      </c>
      <c r="J722" s="2">
        <v>182980.34899999999</v>
      </c>
      <c r="L722" s="2">
        <f t="shared" si="160"/>
        <v>182999.89660000001</v>
      </c>
      <c r="M722" s="2">
        <f t="shared" si="161"/>
        <v>182.9998966</v>
      </c>
      <c r="N722" s="2">
        <f t="shared" si="162"/>
        <v>3.0499982766666665</v>
      </c>
      <c r="P722" s="2">
        <f t="shared" si="159"/>
        <v>18.620854796701565</v>
      </c>
    </row>
    <row r="723" spans="2:16" x14ac:dyDescent="0.2">
      <c r="B723" s="9">
        <v>15</v>
      </c>
      <c r="D723" s="3"/>
      <c r="F723" s="17">
        <v>166042.31400000001</v>
      </c>
      <c r="G723" s="2">
        <v>166230.698</v>
      </c>
      <c r="H723" s="2">
        <v>166117.12100000001</v>
      </c>
      <c r="I723" s="2">
        <v>166389.00899999999</v>
      </c>
      <c r="J723" s="2">
        <v>166182.359</v>
      </c>
      <c r="L723" s="2">
        <f t="shared" si="160"/>
        <v>166192.3002</v>
      </c>
      <c r="M723" s="2">
        <f t="shared" si="161"/>
        <v>166.19230020000001</v>
      </c>
      <c r="N723" s="2">
        <f t="shared" si="162"/>
        <v>2.7698716700000001</v>
      </c>
      <c r="P723" s="2">
        <f t="shared" si="159"/>
        <v>20.504045604394378</v>
      </c>
    </row>
    <row r="724" spans="2:16" x14ac:dyDescent="0.2">
      <c r="B724" s="9">
        <v>16</v>
      </c>
      <c r="D724" s="3"/>
      <c r="F724" s="17">
        <v>156441.47700000001</v>
      </c>
      <c r="G724" s="2">
        <v>156102.60800000001</v>
      </c>
      <c r="H724" s="2">
        <v>156319.041</v>
      </c>
      <c r="I724" s="2">
        <v>156168.799</v>
      </c>
      <c r="J724" s="2">
        <v>156365.17199999999</v>
      </c>
      <c r="L724" s="2">
        <f t="shared" si="160"/>
        <v>156279.41940000001</v>
      </c>
      <c r="M724" s="2">
        <f t="shared" si="161"/>
        <v>156.27941940000002</v>
      </c>
      <c r="N724" s="2">
        <f t="shared" si="162"/>
        <v>2.6046569900000005</v>
      </c>
      <c r="P724" s="2">
        <f t="shared" si="159"/>
        <v>21.804627349415405</v>
      </c>
    </row>
    <row r="727" spans="2:16" x14ac:dyDescent="0.2">
      <c r="B727" s="5" t="s">
        <v>2</v>
      </c>
      <c r="D727" s="1" t="s">
        <v>107</v>
      </c>
    </row>
    <row r="729" spans="2:16" x14ac:dyDescent="0.2">
      <c r="B729" s="5" t="s">
        <v>3</v>
      </c>
      <c r="D729" t="s">
        <v>108</v>
      </c>
    </row>
    <row r="730" spans="2:16" x14ac:dyDescent="0.2">
      <c r="H730" t="s">
        <v>0</v>
      </c>
    </row>
    <row r="732" spans="2:16" x14ac:dyDescent="0.2">
      <c r="B732" s="4" t="s">
        <v>6</v>
      </c>
      <c r="F732" s="4">
        <v>1</v>
      </c>
      <c r="G732" s="4">
        <v>2</v>
      </c>
      <c r="H732" s="4">
        <v>3</v>
      </c>
      <c r="I732" s="4">
        <v>4</v>
      </c>
      <c r="J732" s="4">
        <v>5</v>
      </c>
      <c r="L732" s="4" t="s">
        <v>1</v>
      </c>
      <c r="M732" s="4" t="s">
        <v>4</v>
      </c>
      <c r="N732" s="4" t="s">
        <v>185</v>
      </c>
      <c r="P732" s="4" t="s">
        <v>210</v>
      </c>
    </row>
    <row r="734" spans="2:16" x14ac:dyDescent="0.2">
      <c r="B734" s="9">
        <v>1</v>
      </c>
      <c r="D734" s="3"/>
      <c r="F734" s="17">
        <v>3926934.7459999998</v>
      </c>
      <c r="G734" s="2">
        <v>3926051.7119999998</v>
      </c>
      <c r="H734" s="2">
        <v>3950141.9890000001</v>
      </c>
      <c r="I734" s="2">
        <v>3979508.1979999999</v>
      </c>
      <c r="J734" s="2">
        <v>3946939.8709999998</v>
      </c>
      <c r="L734" s="2">
        <f t="shared" ref="L734:L737" si="163">SUM((F734+G734+H734+I734+J734)/5)</f>
        <v>3945915.3032</v>
      </c>
      <c r="M734" s="2">
        <f t="shared" ref="M734:M737" si="164">SUM(L734/1000)</f>
        <v>3945.9153031999999</v>
      </c>
      <c r="N734" s="2">
        <f t="shared" ref="N734:N737" si="165">SUM(M734/60)</f>
        <v>65.765255053333334</v>
      </c>
      <c r="P734" s="2">
        <f>SUM($L$734/L734)</f>
        <v>1</v>
      </c>
    </row>
    <row r="735" spans="2:16" x14ac:dyDescent="0.2">
      <c r="B735" s="9">
        <v>2</v>
      </c>
      <c r="D735" s="3"/>
      <c r="F735" s="17">
        <v>2160971.648</v>
      </c>
      <c r="G735" s="2">
        <v>2162538.5099999998</v>
      </c>
      <c r="H735" s="2">
        <v>2162710.9440000001</v>
      </c>
      <c r="I735" s="2">
        <v>2157751.5219999999</v>
      </c>
      <c r="J735" s="2">
        <v>2158882.6639999999</v>
      </c>
      <c r="L735" s="2">
        <f t="shared" si="163"/>
        <v>2160571.0575999999</v>
      </c>
      <c r="M735" s="2">
        <f t="shared" si="164"/>
        <v>2160.5710576000001</v>
      </c>
      <c r="N735" s="2">
        <f t="shared" si="165"/>
        <v>36.009517626666671</v>
      </c>
      <c r="P735" s="2">
        <f t="shared" ref="P735:P749" si="166">SUM($L$734/L735)</f>
        <v>1.8263297980040478</v>
      </c>
    </row>
    <row r="736" spans="2:16" x14ac:dyDescent="0.2">
      <c r="B736" s="9">
        <v>3</v>
      </c>
      <c r="D736" s="3"/>
      <c r="F736" s="17">
        <v>1213327.318</v>
      </c>
      <c r="G736" s="2">
        <v>1213889.423</v>
      </c>
      <c r="H736" s="2">
        <v>1213442.6359999999</v>
      </c>
      <c r="I736" s="2">
        <v>1212638.9410000001</v>
      </c>
      <c r="J736" s="2">
        <v>1213130.385</v>
      </c>
      <c r="L736" s="2">
        <f t="shared" si="163"/>
        <v>1213285.7405999999</v>
      </c>
      <c r="M736" s="2">
        <f t="shared" si="164"/>
        <v>1213.2857405999998</v>
      </c>
      <c r="N736" s="2">
        <f t="shared" si="165"/>
        <v>20.221429009999998</v>
      </c>
      <c r="P736" s="2">
        <f t="shared" si="166"/>
        <v>3.2522555661526584</v>
      </c>
    </row>
    <row r="737" spans="2:16" x14ac:dyDescent="0.2">
      <c r="B737" s="9">
        <v>4</v>
      </c>
      <c r="D737" s="3"/>
      <c r="F737" s="17">
        <v>828430.18799999997</v>
      </c>
      <c r="G737" s="2">
        <v>829204.13199999998</v>
      </c>
      <c r="H737" s="2">
        <v>828777.41299999994</v>
      </c>
      <c r="I737" s="2">
        <v>828611.89800000004</v>
      </c>
      <c r="J737" s="2">
        <v>828159.951</v>
      </c>
      <c r="L737" s="2">
        <f t="shared" si="163"/>
        <v>828636.71640000003</v>
      </c>
      <c r="M737" s="2">
        <f t="shared" si="164"/>
        <v>828.63671640000007</v>
      </c>
      <c r="N737" s="2">
        <f t="shared" si="165"/>
        <v>13.810611940000001</v>
      </c>
      <c r="P737" s="2">
        <f t="shared" si="166"/>
        <v>4.761936352932767</v>
      </c>
    </row>
    <row r="738" spans="2:16" x14ac:dyDescent="0.2">
      <c r="B738" s="9">
        <v>5</v>
      </c>
      <c r="D738" s="3"/>
      <c r="F738" s="17">
        <v>643010.19700000004</v>
      </c>
      <c r="G738" s="2">
        <v>643042.33600000001</v>
      </c>
      <c r="H738" s="2">
        <v>643128.07700000005</v>
      </c>
      <c r="I738" s="2">
        <v>642951.31299999997</v>
      </c>
      <c r="J738" s="2">
        <v>643101.91399999999</v>
      </c>
      <c r="L738" s="2">
        <f t="shared" ref="L738:L749" si="167">SUM((F738+G738+H738+I738+J738)/5)</f>
        <v>643046.76740000001</v>
      </c>
      <c r="M738" s="2">
        <f t="shared" ref="M738:M749" si="168">SUM(L738/1000)</f>
        <v>643.04676740000002</v>
      </c>
      <c r="N738" s="2">
        <f t="shared" ref="N738:N749" si="169">SUM(M738/60)</f>
        <v>10.717446123333334</v>
      </c>
      <c r="P738" s="2">
        <f t="shared" si="166"/>
        <v>6.1362804437293557</v>
      </c>
    </row>
    <row r="739" spans="2:16" x14ac:dyDescent="0.2">
      <c r="B739" s="9">
        <v>6</v>
      </c>
      <c r="D739" s="3"/>
      <c r="F739" s="17">
        <v>495232.63299999997</v>
      </c>
      <c r="G739" s="2">
        <v>495773.32400000002</v>
      </c>
      <c r="H739" s="2">
        <v>495280.23499999999</v>
      </c>
      <c r="I739" s="2">
        <v>495179.25400000002</v>
      </c>
      <c r="J739" s="2">
        <v>495449.19799999997</v>
      </c>
      <c r="L739" s="2">
        <f t="shared" si="167"/>
        <v>495382.92879999999</v>
      </c>
      <c r="M739" s="2">
        <f t="shared" si="168"/>
        <v>495.3829288</v>
      </c>
      <c r="N739" s="2">
        <f t="shared" si="169"/>
        <v>8.2563821466666667</v>
      </c>
      <c r="P739" s="2">
        <f>SUM($L$734/L739)</f>
        <v>7.9653840974263304</v>
      </c>
    </row>
    <row r="740" spans="2:16" x14ac:dyDescent="0.2">
      <c r="B740" s="9">
        <v>7</v>
      </c>
      <c r="D740" s="3"/>
      <c r="F740" s="17">
        <v>407766.00799999997</v>
      </c>
      <c r="G740" s="2">
        <v>407665.995</v>
      </c>
      <c r="H740" s="2">
        <v>407453.51400000002</v>
      </c>
      <c r="I740" s="2">
        <v>407663.88299999997</v>
      </c>
      <c r="J740" s="2">
        <v>408100.951</v>
      </c>
      <c r="L740" s="2">
        <f t="shared" si="167"/>
        <v>407730.07019999996</v>
      </c>
      <c r="M740" s="2">
        <f t="shared" si="168"/>
        <v>407.73007019999994</v>
      </c>
      <c r="N740" s="2">
        <f t="shared" si="169"/>
        <v>6.7955011699999988</v>
      </c>
      <c r="P740" s="2">
        <f t="shared" si="166"/>
        <v>9.677763774608156</v>
      </c>
    </row>
    <row r="741" spans="2:16" x14ac:dyDescent="0.2">
      <c r="B741" s="9">
        <v>8</v>
      </c>
      <c r="D741" s="3"/>
      <c r="F741" s="17">
        <v>376720.52500000002</v>
      </c>
      <c r="G741" s="2">
        <v>376569.67</v>
      </c>
      <c r="H741" s="2">
        <v>376731.23800000001</v>
      </c>
      <c r="I741" s="2">
        <v>377005.23300000001</v>
      </c>
      <c r="J741" s="2">
        <v>377086.75799999997</v>
      </c>
      <c r="L741" s="2">
        <f t="shared" si="167"/>
        <v>376822.68480000005</v>
      </c>
      <c r="M741" s="2">
        <f t="shared" si="168"/>
        <v>376.82268480000005</v>
      </c>
      <c r="N741" s="2">
        <f t="shared" si="169"/>
        <v>6.2803780800000011</v>
      </c>
      <c r="P741" s="2">
        <f t="shared" si="166"/>
        <v>10.47154394458579</v>
      </c>
    </row>
    <row r="742" spans="2:16" x14ac:dyDescent="0.2">
      <c r="B742" s="9">
        <v>9</v>
      </c>
      <c r="D742" s="3"/>
      <c r="F742" s="17">
        <v>356695.08399999997</v>
      </c>
      <c r="G742" s="2">
        <v>356531.23100000003</v>
      </c>
      <c r="H742" s="2">
        <v>356540.99800000002</v>
      </c>
      <c r="I742" s="2">
        <v>356419.81900000002</v>
      </c>
      <c r="J742" s="2">
        <v>356643.19699999999</v>
      </c>
      <c r="L742" s="2">
        <f t="shared" si="167"/>
        <v>356566.06580000004</v>
      </c>
      <c r="M742" s="2">
        <f t="shared" si="168"/>
        <v>356.56606580000005</v>
      </c>
      <c r="N742" s="2">
        <f t="shared" si="169"/>
        <v>5.9427677633333342</v>
      </c>
      <c r="P742" s="2">
        <f t="shared" si="166"/>
        <v>11.066435316403011</v>
      </c>
    </row>
    <row r="743" spans="2:16" x14ac:dyDescent="0.2">
      <c r="B743" s="9">
        <v>10</v>
      </c>
      <c r="D743" s="3"/>
      <c r="F743" s="17">
        <v>304558.35100000002</v>
      </c>
      <c r="G743" s="2">
        <v>304627.09700000001</v>
      </c>
      <c r="H743" s="2">
        <v>304660.68300000002</v>
      </c>
      <c r="I743" s="2">
        <v>304737.23300000001</v>
      </c>
      <c r="J743" s="2">
        <v>304662.076</v>
      </c>
      <c r="L743" s="2">
        <f t="shared" si="167"/>
        <v>304649.08799999999</v>
      </c>
      <c r="M743" s="2">
        <f t="shared" si="168"/>
        <v>304.64908800000001</v>
      </c>
      <c r="N743" s="2">
        <f t="shared" si="169"/>
        <v>5.0774847999999997</v>
      </c>
      <c r="P743" s="2">
        <f t="shared" si="166"/>
        <v>12.952329281878566</v>
      </c>
    </row>
    <row r="744" spans="2:16" x14ac:dyDescent="0.2">
      <c r="B744" s="9">
        <v>11</v>
      </c>
      <c r="D744" s="3"/>
      <c r="F744" s="17">
        <v>273450.32199999999</v>
      </c>
      <c r="G744" s="2">
        <v>273668.14299999998</v>
      </c>
      <c r="H744" s="2">
        <v>273478.96799999999</v>
      </c>
      <c r="I744" s="2">
        <v>273692.48</v>
      </c>
      <c r="J744" s="2">
        <v>273624.77500000002</v>
      </c>
      <c r="L744" s="2">
        <f t="shared" si="167"/>
        <v>273582.9376</v>
      </c>
      <c r="M744" s="2">
        <f t="shared" si="168"/>
        <v>273.58293759999998</v>
      </c>
      <c r="N744" s="2">
        <f t="shared" si="169"/>
        <v>4.5597156266666667</v>
      </c>
      <c r="P744" s="2">
        <f t="shared" si="166"/>
        <v>14.423104517465346</v>
      </c>
    </row>
    <row r="745" spans="2:16" x14ac:dyDescent="0.2">
      <c r="B745" s="9">
        <v>12</v>
      </c>
      <c r="D745" s="3"/>
      <c r="F745" s="17">
        <v>247548.41800000001</v>
      </c>
      <c r="G745" s="2">
        <v>247637.601</v>
      </c>
      <c r="H745" s="2">
        <v>247729.49299999999</v>
      </c>
      <c r="I745" s="2">
        <v>247694.204</v>
      </c>
      <c r="J745" s="2">
        <v>247783.663</v>
      </c>
      <c r="L745" s="2">
        <f t="shared" si="167"/>
        <v>247678.6758</v>
      </c>
      <c r="M745" s="2">
        <f t="shared" si="168"/>
        <v>247.67867580000001</v>
      </c>
      <c r="N745" s="2">
        <f t="shared" si="169"/>
        <v>4.1279779300000001</v>
      </c>
      <c r="P745" s="2">
        <f t="shared" si="166"/>
        <v>15.931590761516821</v>
      </c>
    </row>
    <row r="746" spans="2:16" x14ac:dyDescent="0.2">
      <c r="B746" s="9">
        <v>13</v>
      </c>
      <c r="D746" s="3"/>
      <c r="F746" s="17">
        <v>223131.79199999999</v>
      </c>
      <c r="G746" s="2">
        <v>223238.842</v>
      </c>
      <c r="H746" s="2">
        <v>223245.39</v>
      </c>
      <c r="I746" s="2">
        <v>223381.87</v>
      </c>
      <c r="J746" s="2">
        <v>223179.90900000001</v>
      </c>
      <c r="L746" s="2">
        <f t="shared" si="167"/>
        <v>223235.56060000003</v>
      </c>
      <c r="M746" s="2">
        <f t="shared" si="168"/>
        <v>223.23556060000001</v>
      </c>
      <c r="N746" s="2">
        <f t="shared" si="169"/>
        <v>3.720592676666667</v>
      </c>
      <c r="P746" s="2">
        <f t="shared" si="166"/>
        <v>17.676015830965238</v>
      </c>
    </row>
    <row r="747" spans="2:16" x14ac:dyDescent="0.2">
      <c r="B747" s="9">
        <v>14</v>
      </c>
      <c r="D747" s="3"/>
      <c r="F747" s="17">
        <v>210757.50899999999</v>
      </c>
      <c r="G747" s="2">
        <v>210689.943</v>
      </c>
      <c r="H747" s="2">
        <v>210736.93700000001</v>
      </c>
      <c r="I747" s="2">
        <v>210735.16800000001</v>
      </c>
      <c r="J747" s="2">
        <v>210862.399</v>
      </c>
      <c r="L747" s="2">
        <f t="shared" si="167"/>
        <v>210756.39120000001</v>
      </c>
      <c r="M747" s="2">
        <f t="shared" si="168"/>
        <v>210.75639120000002</v>
      </c>
      <c r="N747" s="2">
        <f t="shared" si="169"/>
        <v>3.5126065200000003</v>
      </c>
      <c r="P747" s="2">
        <f t="shared" si="166"/>
        <v>18.722636503371671</v>
      </c>
    </row>
    <row r="748" spans="2:16" x14ac:dyDescent="0.2">
      <c r="B748" s="9">
        <v>15</v>
      </c>
      <c r="D748" s="3"/>
      <c r="F748" s="17">
        <v>193485.334</v>
      </c>
      <c r="G748" s="2">
        <v>193448.29699999999</v>
      </c>
      <c r="H748" s="2">
        <v>193345.83799999999</v>
      </c>
      <c r="I748" s="2">
        <v>193481.201</v>
      </c>
      <c r="J748" s="2">
        <v>193394.05499999999</v>
      </c>
      <c r="L748" s="2">
        <f t="shared" si="167"/>
        <v>193430.94500000001</v>
      </c>
      <c r="M748" s="2">
        <f t="shared" si="168"/>
        <v>193.43094500000001</v>
      </c>
      <c r="N748" s="2">
        <f t="shared" si="169"/>
        <v>3.2238490833333335</v>
      </c>
      <c r="P748" s="2">
        <f t="shared" si="166"/>
        <v>20.399607225203805</v>
      </c>
    </row>
    <row r="749" spans="2:16" x14ac:dyDescent="0.2">
      <c r="B749" s="9">
        <v>16</v>
      </c>
      <c r="D749" s="3"/>
      <c r="F749" s="17">
        <v>186514.44699999999</v>
      </c>
      <c r="G749" s="2">
        <v>186457.51699999999</v>
      </c>
      <c r="H749" s="2">
        <v>186531.34400000001</v>
      </c>
      <c r="I749" s="2">
        <v>186663.739</v>
      </c>
      <c r="J749" s="2">
        <v>186573.443</v>
      </c>
      <c r="L749" s="2">
        <f t="shared" si="167"/>
        <v>186548.098</v>
      </c>
      <c r="M749" s="2">
        <f t="shared" si="168"/>
        <v>186.54809800000001</v>
      </c>
      <c r="N749" s="2">
        <f t="shared" si="169"/>
        <v>3.1091349666666668</v>
      </c>
      <c r="P749" s="2">
        <f t="shared" si="166"/>
        <v>21.152267675224433</v>
      </c>
    </row>
    <row r="752" spans="2:16" x14ac:dyDescent="0.2">
      <c r="B752" s="5" t="s">
        <v>2</v>
      </c>
      <c r="D752" s="1" t="s">
        <v>109</v>
      </c>
    </row>
    <row r="754" spans="2:16" x14ac:dyDescent="0.2">
      <c r="B754" s="5" t="s">
        <v>3</v>
      </c>
      <c r="D754" t="s">
        <v>110</v>
      </c>
    </row>
    <row r="755" spans="2:16" x14ac:dyDescent="0.2">
      <c r="H755" t="s">
        <v>0</v>
      </c>
    </row>
    <row r="757" spans="2:16" x14ac:dyDescent="0.2">
      <c r="B757" s="4" t="s">
        <v>6</v>
      </c>
      <c r="F757" s="4">
        <v>1</v>
      </c>
      <c r="G757" s="4">
        <v>2</v>
      </c>
      <c r="H757" s="4">
        <v>3</v>
      </c>
      <c r="I757" s="4">
        <v>4</v>
      </c>
      <c r="J757" s="4">
        <v>5</v>
      </c>
      <c r="L757" s="4" t="s">
        <v>1</v>
      </c>
      <c r="M757" s="4" t="s">
        <v>4</v>
      </c>
      <c r="N757" s="4" t="s">
        <v>185</v>
      </c>
      <c r="P757" s="4" t="s">
        <v>210</v>
      </c>
    </row>
    <row r="759" spans="2:16" x14ac:dyDescent="0.2">
      <c r="B759" s="9">
        <v>1</v>
      </c>
      <c r="D759" s="3"/>
      <c r="F759" s="17">
        <v>4732111.4519999996</v>
      </c>
      <c r="G759" s="2">
        <v>4700009.2779999999</v>
      </c>
      <c r="H759" s="2">
        <v>4699596.1409999998</v>
      </c>
      <c r="I759" s="2">
        <v>4697381.2060000002</v>
      </c>
      <c r="J759" s="2">
        <v>4707506.21</v>
      </c>
      <c r="L759" s="2">
        <f t="shared" ref="L759:L762" si="170">SUM((F759+G759+H759+I759+J759)/5)</f>
        <v>4707320.8574000001</v>
      </c>
      <c r="M759" s="2">
        <f t="shared" ref="M759:M762" si="171">SUM(L759/1000)</f>
        <v>4707.3208574</v>
      </c>
      <c r="N759" s="2">
        <f t="shared" ref="N759:N762" si="172">SUM(M759/60)</f>
        <v>78.455347623333338</v>
      </c>
      <c r="P759" s="2">
        <f>SUM($L$759/L759)</f>
        <v>1</v>
      </c>
    </row>
    <row r="760" spans="2:16" x14ac:dyDescent="0.2">
      <c r="B760" s="9">
        <v>2</v>
      </c>
      <c r="D760" s="3"/>
      <c r="F760" s="17">
        <v>2383992.3149999999</v>
      </c>
      <c r="G760" s="2">
        <v>2371504.8539999998</v>
      </c>
      <c r="H760" s="2">
        <v>2367129.5410000002</v>
      </c>
      <c r="I760" s="2">
        <v>2372817.4900000002</v>
      </c>
      <c r="J760" s="2">
        <v>2367144.321</v>
      </c>
      <c r="L760" s="2">
        <f t="shared" si="170"/>
        <v>2372517.7042</v>
      </c>
      <c r="M760" s="2">
        <f t="shared" si="171"/>
        <v>2372.5177042</v>
      </c>
      <c r="N760" s="2">
        <f t="shared" si="172"/>
        <v>39.541961736666664</v>
      </c>
      <c r="P760" s="2">
        <f t="shared" ref="P760:P774" si="173">SUM($L$759/L760)</f>
        <v>1.9841035744714424</v>
      </c>
    </row>
    <row r="761" spans="2:16" x14ac:dyDescent="0.2">
      <c r="B761" s="9">
        <v>3</v>
      </c>
      <c r="D761" s="3"/>
      <c r="F761" s="17">
        <v>1372677.1769999999</v>
      </c>
      <c r="G761" s="2">
        <v>1370134.443</v>
      </c>
      <c r="H761" s="2">
        <v>1372647.5689999999</v>
      </c>
      <c r="I761" s="2">
        <v>1374296.2339999999</v>
      </c>
      <c r="J761" s="2">
        <v>1372449.9650000001</v>
      </c>
      <c r="L761" s="2">
        <f t="shared" si="170"/>
        <v>1372441.0776</v>
      </c>
      <c r="M761" s="2">
        <f t="shared" si="171"/>
        <v>1372.4410776</v>
      </c>
      <c r="N761" s="2">
        <f t="shared" si="172"/>
        <v>22.87401796</v>
      </c>
      <c r="P761" s="2">
        <f t="shared" si="173"/>
        <v>3.4298892201854918</v>
      </c>
    </row>
    <row r="762" spans="2:16" x14ac:dyDescent="0.2">
      <c r="B762" s="9">
        <v>4</v>
      </c>
      <c r="D762" s="3"/>
      <c r="F762" s="17">
        <v>1010387.576</v>
      </c>
      <c r="G762" s="2">
        <v>1008466.062</v>
      </c>
      <c r="H762" s="2">
        <v>1008930.8810000001</v>
      </c>
      <c r="I762" s="2">
        <v>1008015.399</v>
      </c>
      <c r="J762" s="2">
        <v>1009702.0870000001</v>
      </c>
      <c r="L762" s="2">
        <f t="shared" si="170"/>
        <v>1009100.4010000002</v>
      </c>
      <c r="M762" s="2">
        <f t="shared" si="171"/>
        <v>1009.1004010000001</v>
      </c>
      <c r="N762" s="2">
        <f t="shared" si="172"/>
        <v>16.818340016666671</v>
      </c>
      <c r="P762" s="2">
        <f t="shared" si="173"/>
        <v>4.6648686817834291</v>
      </c>
    </row>
    <row r="763" spans="2:16" x14ac:dyDescent="0.2">
      <c r="B763" s="9">
        <v>5</v>
      </c>
      <c r="D763" s="3"/>
      <c r="F763" s="17">
        <v>746825.679</v>
      </c>
      <c r="G763" s="2">
        <v>747056.83</v>
      </c>
      <c r="H763" s="2">
        <v>744854.00899999996</v>
      </c>
      <c r="I763" s="2">
        <v>745151.74899999995</v>
      </c>
      <c r="J763" s="2">
        <v>744036.04200000002</v>
      </c>
      <c r="L763" s="2">
        <f t="shared" ref="L763:L774" si="174">SUM((F763+G763+H763+I763+J763)/5)</f>
        <v>745584.86179999996</v>
      </c>
      <c r="M763" s="2">
        <f t="shared" ref="M763:M774" si="175">SUM(L763/1000)</f>
        <v>745.5848618</v>
      </c>
      <c r="N763" s="2">
        <f t="shared" ref="N763:N774" si="176">SUM(M763/60)</f>
        <v>12.426414363333333</v>
      </c>
      <c r="P763" s="2">
        <f t="shared" si="173"/>
        <v>6.313595002499822</v>
      </c>
    </row>
    <row r="764" spans="2:16" x14ac:dyDescent="0.2">
      <c r="B764" s="9">
        <v>6</v>
      </c>
      <c r="D764" s="3"/>
      <c r="F764" s="17">
        <v>563273.65700000001</v>
      </c>
      <c r="G764" s="2">
        <v>561741.25699999998</v>
      </c>
      <c r="H764" s="2">
        <v>562383.39099999995</v>
      </c>
      <c r="I764" s="2">
        <v>561706.13699999999</v>
      </c>
      <c r="J764" s="2">
        <v>562775.48199999996</v>
      </c>
      <c r="L764" s="2">
        <f t="shared" si="174"/>
        <v>562375.98479999998</v>
      </c>
      <c r="M764" s="2">
        <f t="shared" si="175"/>
        <v>562.37598479999997</v>
      </c>
      <c r="N764" s="2">
        <f t="shared" si="176"/>
        <v>9.3729330799999993</v>
      </c>
      <c r="P764" s="2">
        <f>SUM($L$759/L764)</f>
        <v>8.3704158510148385</v>
      </c>
    </row>
    <row r="765" spans="2:16" x14ac:dyDescent="0.2">
      <c r="B765" s="9">
        <v>7</v>
      </c>
      <c r="D765" s="3"/>
      <c r="F765" s="17">
        <v>482701.24400000001</v>
      </c>
      <c r="G765" s="2">
        <v>483261.41800000001</v>
      </c>
      <c r="H765" s="2">
        <v>482507.22</v>
      </c>
      <c r="I765" s="2">
        <v>483688.75599999999</v>
      </c>
      <c r="J765" s="2">
        <v>483133.81400000001</v>
      </c>
      <c r="L765" s="2">
        <f t="shared" si="174"/>
        <v>483058.49040000001</v>
      </c>
      <c r="M765" s="2">
        <f t="shared" si="175"/>
        <v>483.05849039999998</v>
      </c>
      <c r="N765" s="2">
        <f t="shared" si="176"/>
        <v>8.0509748400000003</v>
      </c>
      <c r="P765" s="2">
        <f t="shared" si="173"/>
        <v>9.7448258356913868</v>
      </c>
    </row>
    <row r="766" spans="2:16" x14ac:dyDescent="0.2">
      <c r="B766" s="9">
        <v>8</v>
      </c>
      <c r="D766" s="3"/>
      <c r="F766" s="17">
        <v>397247.69099999999</v>
      </c>
      <c r="G766" s="2">
        <v>396820.51199999999</v>
      </c>
      <c r="H766" s="2">
        <v>397012.47</v>
      </c>
      <c r="I766" s="2">
        <v>396392.19799999997</v>
      </c>
      <c r="J766" s="2">
        <v>396263.25799999997</v>
      </c>
      <c r="L766" s="2">
        <f t="shared" si="174"/>
        <v>396747.22579999996</v>
      </c>
      <c r="M766" s="2">
        <f t="shared" si="175"/>
        <v>396.74722579999997</v>
      </c>
      <c r="N766" s="2">
        <f t="shared" si="176"/>
        <v>6.6124537633333329</v>
      </c>
      <c r="P766" s="2">
        <f t="shared" si="173"/>
        <v>11.864785816480939</v>
      </c>
    </row>
    <row r="767" spans="2:16" x14ac:dyDescent="0.2">
      <c r="B767" s="9">
        <v>9</v>
      </c>
      <c r="D767" s="3"/>
      <c r="F767" s="17">
        <v>359988.91399999999</v>
      </c>
      <c r="G767" s="2">
        <v>360223.288</v>
      </c>
      <c r="H767" s="2">
        <v>359947.69699999999</v>
      </c>
      <c r="I767" s="2">
        <v>359882.88500000001</v>
      </c>
      <c r="J767" s="2">
        <v>359839.41</v>
      </c>
      <c r="L767" s="2">
        <f t="shared" si="174"/>
        <v>359976.4388</v>
      </c>
      <c r="M767" s="2">
        <f t="shared" si="175"/>
        <v>359.97643879999998</v>
      </c>
      <c r="N767" s="2">
        <f t="shared" si="176"/>
        <v>5.9996073133333327</v>
      </c>
      <c r="P767" s="2">
        <f t="shared" si="173"/>
        <v>13.076747114594768</v>
      </c>
    </row>
    <row r="768" spans="2:16" x14ac:dyDescent="0.2">
      <c r="B768" s="9">
        <v>10</v>
      </c>
      <c r="D768" s="3"/>
      <c r="F768" s="17">
        <v>309781.174</v>
      </c>
      <c r="G768" s="2">
        <v>309948.39199999999</v>
      </c>
      <c r="H768" s="2">
        <v>309864.46399999998</v>
      </c>
      <c r="I768" s="2">
        <v>309854.23200000002</v>
      </c>
      <c r="J768" s="2">
        <v>309673.70899999997</v>
      </c>
      <c r="L768" s="2">
        <f t="shared" si="174"/>
        <v>309824.39420000004</v>
      </c>
      <c r="M768" s="2">
        <f t="shared" si="175"/>
        <v>309.82439420000003</v>
      </c>
      <c r="N768" s="2">
        <f t="shared" si="176"/>
        <v>5.163739903333334</v>
      </c>
      <c r="P768" s="2">
        <f t="shared" si="173"/>
        <v>15.193512665633737</v>
      </c>
    </row>
    <row r="769" spans="2:16" x14ac:dyDescent="0.2">
      <c r="B769" s="9">
        <v>11</v>
      </c>
      <c r="D769" s="3"/>
      <c r="F769" s="17">
        <v>294412.94</v>
      </c>
      <c r="G769" s="2">
        <v>293141.02799999999</v>
      </c>
      <c r="H769" s="2">
        <v>293798.76799999998</v>
      </c>
      <c r="I769" s="2">
        <v>293035.64199999999</v>
      </c>
      <c r="J769" s="2">
        <v>293040.64399999997</v>
      </c>
      <c r="L769" s="2">
        <f t="shared" si="174"/>
        <v>293485.80439999996</v>
      </c>
      <c r="M769" s="2">
        <f t="shared" si="175"/>
        <v>293.48580439999995</v>
      </c>
      <c r="N769" s="2">
        <f t="shared" si="176"/>
        <v>4.8914300733333329</v>
      </c>
      <c r="P769" s="2">
        <f t="shared" si="173"/>
        <v>16.039347685056214</v>
      </c>
    </row>
    <row r="770" spans="2:16" x14ac:dyDescent="0.2">
      <c r="B770" s="9">
        <v>12</v>
      </c>
      <c r="D770" s="3"/>
      <c r="F770" s="17">
        <v>276082.28899999999</v>
      </c>
      <c r="G770" s="2">
        <v>276005.31099999999</v>
      </c>
      <c r="H770" s="2">
        <v>275811.76699999999</v>
      </c>
      <c r="I770" s="2">
        <v>276049.08500000002</v>
      </c>
      <c r="J770" s="2">
        <v>275989.44199999998</v>
      </c>
      <c r="L770" s="2">
        <f t="shared" si="174"/>
        <v>275987.57880000002</v>
      </c>
      <c r="M770" s="2">
        <f t="shared" si="175"/>
        <v>275.98757879999999</v>
      </c>
      <c r="N770" s="2">
        <f t="shared" si="176"/>
        <v>4.5997929800000001</v>
      </c>
      <c r="P770" s="2">
        <f t="shared" si="173"/>
        <v>17.056277959564461</v>
      </c>
    </row>
    <row r="771" spans="2:16" x14ac:dyDescent="0.2">
      <c r="B771" s="9">
        <v>13</v>
      </c>
      <c r="D771" s="3"/>
      <c r="F771" s="17">
        <v>258416.16500000001</v>
      </c>
      <c r="G771" s="2">
        <v>258402.66</v>
      </c>
      <c r="H771" s="2">
        <v>258471.486</v>
      </c>
      <c r="I771" s="2">
        <v>258493.61</v>
      </c>
      <c r="J771" s="2">
        <v>258492.28899999999</v>
      </c>
      <c r="L771" s="2">
        <f t="shared" si="174"/>
        <v>258455.242</v>
      </c>
      <c r="M771" s="2">
        <f t="shared" si="175"/>
        <v>258.455242</v>
      </c>
      <c r="N771" s="2">
        <f t="shared" si="176"/>
        <v>4.3075873666666666</v>
      </c>
      <c r="P771" s="2">
        <f t="shared" si="173"/>
        <v>18.21329225506674</v>
      </c>
    </row>
    <row r="772" spans="2:16" x14ac:dyDescent="0.2">
      <c r="B772" s="9">
        <v>14</v>
      </c>
      <c r="D772" s="3"/>
      <c r="F772" s="17">
        <v>236949.72399999999</v>
      </c>
      <c r="G772" s="2">
        <v>236874.139</v>
      </c>
      <c r="H772" s="2">
        <v>237197.24900000001</v>
      </c>
      <c r="I772" s="2">
        <v>236883.98</v>
      </c>
      <c r="J772" s="2">
        <v>236901.31</v>
      </c>
      <c r="L772" s="2">
        <f t="shared" si="174"/>
        <v>236961.28039999999</v>
      </c>
      <c r="M772" s="2">
        <f t="shared" si="175"/>
        <v>236.96128039999999</v>
      </c>
      <c r="N772" s="2">
        <f t="shared" si="176"/>
        <v>3.9493546733333331</v>
      </c>
      <c r="P772" s="2">
        <f t="shared" si="173"/>
        <v>19.865358802306677</v>
      </c>
    </row>
    <row r="773" spans="2:16" x14ac:dyDescent="0.2">
      <c r="B773" s="9">
        <v>15</v>
      </c>
      <c r="D773" s="3"/>
      <c r="F773" s="17">
        <v>228045.12899999999</v>
      </c>
      <c r="G773" s="2">
        <v>227884.05799999999</v>
      </c>
      <c r="H773" s="2">
        <v>227880.49299999999</v>
      </c>
      <c r="I773" s="2">
        <v>228139.79199999999</v>
      </c>
      <c r="J773" s="2">
        <v>228052.655</v>
      </c>
      <c r="L773" s="2">
        <f t="shared" si="174"/>
        <v>228000.42539999998</v>
      </c>
      <c r="M773" s="2">
        <f t="shared" si="175"/>
        <v>228.00042539999998</v>
      </c>
      <c r="N773" s="2">
        <f t="shared" si="176"/>
        <v>3.8000070899999998</v>
      </c>
      <c r="P773" s="2">
        <f t="shared" si="173"/>
        <v>20.646105590117028</v>
      </c>
    </row>
    <row r="774" spans="2:16" x14ac:dyDescent="0.2">
      <c r="B774" s="9">
        <v>16</v>
      </c>
      <c r="D774" s="3"/>
      <c r="F774" s="17">
        <v>215399.38099999999</v>
      </c>
      <c r="G774" s="2">
        <v>215301.52799999999</v>
      </c>
      <c r="H774" s="2">
        <v>215495.99299999999</v>
      </c>
      <c r="I774" s="2">
        <v>215384.19699999999</v>
      </c>
      <c r="J774" s="2">
        <v>215327.405</v>
      </c>
      <c r="L774" s="2">
        <f t="shared" si="174"/>
        <v>215381.70079999999</v>
      </c>
      <c r="M774" s="2">
        <f t="shared" si="175"/>
        <v>215.3817008</v>
      </c>
      <c r="N774" s="2">
        <f t="shared" si="176"/>
        <v>3.5896950133333334</v>
      </c>
      <c r="P774" s="2">
        <f t="shared" si="173"/>
        <v>21.855714018022095</v>
      </c>
    </row>
    <row r="777" spans="2:16" x14ac:dyDescent="0.2">
      <c r="B777" s="5" t="s">
        <v>2</v>
      </c>
      <c r="D777" s="1" t="s">
        <v>111</v>
      </c>
    </row>
    <row r="779" spans="2:16" x14ac:dyDescent="0.2">
      <c r="B779" s="5" t="s">
        <v>3</v>
      </c>
      <c r="D779" t="s">
        <v>112</v>
      </c>
    </row>
    <row r="780" spans="2:16" x14ac:dyDescent="0.2">
      <c r="H780" t="s">
        <v>0</v>
      </c>
    </row>
    <row r="782" spans="2:16" x14ac:dyDescent="0.2">
      <c r="B782" s="4" t="s">
        <v>6</v>
      </c>
      <c r="F782" s="4">
        <v>1</v>
      </c>
      <c r="G782" s="4">
        <v>2</v>
      </c>
      <c r="H782" s="4">
        <v>3</v>
      </c>
      <c r="I782" s="4">
        <v>4</v>
      </c>
      <c r="J782" s="4">
        <v>5</v>
      </c>
      <c r="L782" s="4" t="s">
        <v>1</v>
      </c>
      <c r="M782" s="4" t="s">
        <v>4</v>
      </c>
      <c r="N782" s="4" t="s">
        <v>185</v>
      </c>
      <c r="P782" s="4" t="s">
        <v>210</v>
      </c>
    </row>
    <row r="784" spans="2:16" x14ac:dyDescent="0.2">
      <c r="B784" s="9">
        <v>1</v>
      </c>
      <c r="D784" s="3"/>
      <c r="F784" s="17">
        <v>5572296.7640000004</v>
      </c>
      <c r="G784" s="2">
        <v>5577074.1799999997</v>
      </c>
      <c r="H784" s="2">
        <v>5583663.1639999999</v>
      </c>
      <c r="I784" s="2">
        <v>5585535.0829999996</v>
      </c>
      <c r="J784" s="2">
        <v>5580061.8289999999</v>
      </c>
      <c r="L784" s="2">
        <f t="shared" ref="L784:L787" si="177">SUM((F784+G784+H784+I784+J784)/5)</f>
        <v>5579726.2039999999</v>
      </c>
      <c r="M784" s="2">
        <f t="shared" ref="M784:M787" si="178">SUM(L784/1000)</f>
        <v>5579.7262039999996</v>
      </c>
      <c r="N784" s="2">
        <f t="shared" ref="N784:N787" si="179">SUM(M784/60)</f>
        <v>92.995436733333321</v>
      </c>
      <c r="P784" s="2">
        <f>SUM($L$784/L784)</f>
        <v>1</v>
      </c>
    </row>
    <row r="785" spans="2:16" x14ac:dyDescent="0.2">
      <c r="B785" s="9">
        <v>2</v>
      </c>
      <c r="D785" s="3"/>
      <c r="F785" s="17">
        <v>2903518.9989999998</v>
      </c>
      <c r="G785" s="2">
        <v>2899271.3029999998</v>
      </c>
      <c r="H785" s="2">
        <v>2907617.3089999999</v>
      </c>
      <c r="I785" s="2">
        <v>2904527.2250000001</v>
      </c>
      <c r="J785" s="2">
        <v>2901537.656</v>
      </c>
      <c r="L785" s="2">
        <f t="shared" si="177"/>
        <v>2903294.4983999999</v>
      </c>
      <c r="M785" s="2">
        <f t="shared" si="178"/>
        <v>2903.2944984000001</v>
      </c>
      <c r="N785" s="2">
        <f t="shared" si="179"/>
        <v>48.388241640000004</v>
      </c>
      <c r="P785" s="2">
        <f t="shared" ref="P785:P799" si="180">SUM($L$784/L785)</f>
        <v>1.9218602201998372</v>
      </c>
    </row>
    <row r="786" spans="2:16" x14ac:dyDescent="0.2">
      <c r="B786" s="9">
        <v>3</v>
      </c>
      <c r="D786" s="3"/>
      <c r="F786" s="17">
        <v>1585218.78</v>
      </c>
      <c r="G786" s="2">
        <v>1585753.429</v>
      </c>
      <c r="H786" s="2">
        <v>1588803.7860000001</v>
      </c>
      <c r="I786" s="2">
        <v>1587041.129</v>
      </c>
      <c r="J786" s="2">
        <v>1586924.0490000001</v>
      </c>
      <c r="L786" s="2">
        <f t="shared" si="177"/>
        <v>1586748.2346000001</v>
      </c>
      <c r="M786" s="2">
        <f t="shared" si="178"/>
        <v>1586.7482346000002</v>
      </c>
      <c r="N786" s="2">
        <f t="shared" si="179"/>
        <v>26.445803910000002</v>
      </c>
      <c r="P786" s="2">
        <f t="shared" si="180"/>
        <v>3.5164533870784997</v>
      </c>
    </row>
    <row r="787" spans="2:16" x14ac:dyDescent="0.2">
      <c r="B787" s="9">
        <v>4</v>
      </c>
      <c r="D787" s="3"/>
      <c r="F787" s="17">
        <v>1238720.304</v>
      </c>
      <c r="G787" s="2">
        <v>1238502.412</v>
      </c>
      <c r="H787" s="2">
        <v>1239255.7919999999</v>
      </c>
      <c r="I787" s="2">
        <v>1237923.9639999999</v>
      </c>
      <c r="J787" s="2">
        <v>1238266.8289999999</v>
      </c>
      <c r="L787" s="2">
        <f t="shared" si="177"/>
        <v>1238533.8602</v>
      </c>
      <c r="M787" s="2">
        <f t="shared" si="178"/>
        <v>1238.5338601999999</v>
      </c>
      <c r="N787" s="2">
        <f t="shared" si="179"/>
        <v>20.642231003333332</v>
      </c>
      <c r="P787" s="2">
        <f t="shared" si="180"/>
        <v>4.5051059024732503</v>
      </c>
    </row>
    <row r="788" spans="2:16" x14ac:dyDescent="0.2">
      <c r="B788" s="9">
        <v>5</v>
      </c>
      <c r="D788" s="3"/>
      <c r="F788" s="17">
        <v>899170.42099999997</v>
      </c>
      <c r="G788" s="2">
        <v>899521.924</v>
      </c>
      <c r="H788" s="2">
        <v>898600.85900000005</v>
      </c>
      <c r="I788" s="2">
        <v>899019.76899999997</v>
      </c>
      <c r="J788" s="2">
        <v>898675.56400000001</v>
      </c>
      <c r="L788" s="2">
        <f t="shared" ref="L788:L799" si="181">SUM((F788+G788+H788+I788+J788)/5)</f>
        <v>898997.70739999996</v>
      </c>
      <c r="M788" s="2">
        <f t="shared" ref="M788:M799" si="182">SUM(L788/1000)</f>
        <v>898.99770739999997</v>
      </c>
      <c r="N788" s="2">
        <f t="shared" ref="N788:N799" si="183">SUM(M788/60)</f>
        <v>14.983295123333333</v>
      </c>
      <c r="P788" s="2">
        <f t="shared" si="180"/>
        <v>6.2066078234361468</v>
      </c>
    </row>
    <row r="789" spans="2:16" x14ac:dyDescent="0.2">
      <c r="B789" s="9">
        <v>6</v>
      </c>
      <c r="D789" s="3"/>
      <c r="F789" s="17">
        <v>754698.745</v>
      </c>
      <c r="G789" s="2">
        <v>754829.54299999995</v>
      </c>
      <c r="H789" s="2">
        <v>754763.44499999995</v>
      </c>
      <c r="I789" s="2">
        <v>755237.01</v>
      </c>
      <c r="J789" s="2">
        <v>754776.27899999998</v>
      </c>
      <c r="L789" s="2">
        <f t="shared" si="181"/>
        <v>754861.00439999998</v>
      </c>
      <c r="M789" s="2">
        <f t="shared" si="182"/>
        <v>754.86100439999996</v>
      </c>
      <c r="N789" s="2">
        <f t="shared" si="183"/>
        <v>12.581016739999999</v>
      </c>
      <c r="P789" s="2">
        <f>SUM($L$784/L789)</f>
        <v>7.3917266509680628</v>
      </c>
    </row>
    <row r="790" spans="2:16" x14ac:dyDescent="0.2">
      <c r="B790" s="9">
        <v>7</v>
      </c>
      <c r="D790" s="3"/>
      <c r="F790" s="17">
        <v>577772.28700000001</v>
      </c>
      <c r="G790" s="2">
        <v>577434.94799999997</v>
      </c>
      <c r="H790" s="2">
        <v>577367.15599999996</v>
      </c>
      <c r="I790" s="2">
        <v>577165.38</v>
      </c>
      <c r="J790" s="2">
        <v>577031.73800000001</v>
      </c>
      <c r="L790" s="2">
        <f t="shared" si="181"/>
        <v>577354.3017999999</v>
      </c>
      <c r="M790" s="2">
        <f t="shared" si="182"/>
        <v>577.35430179999992</v>
      </c>
      <c r="N790" s="2">
        <f t="shared" si="183"/>
        <v>9.6225716966666646</v>
      </c>
      <c r="P790" s="2">
        <f t="shared" si="180"/>
        <v>9.6643017755375826</v>
      </c>
    </row>
    <row r="791" spans="2:16" x14ac:dyDescent="0.2">
      <c r="B791" s="9">
        <v>8</v>
      </c>
      <c r="D791" s="3"/>
      <c r="F791" s="17">
        <v>485090.41200000001</v>
      </c>
      <c r="G791" s="2">
        <v>485456.14500000002</v>
      </c>
      <c r="H791" s="2">
        <v>485536.80499999999</v>
      </c>
      <c r="I791" s="2">
        <v>485434.36800000002</v>
      </c>
      <c r="J791" s="2">
        <v>484849.90500000003</v>
      </c>
      <c r="L791" s="2">
        <f t="shared" si="181"/>
        <v>485273.52699999994</v>
      </c>
      <c r="M791" s="2">
        <f t="shared" si="182"/>
        <v>485.27352699999994</v>
      </c>
      <c r="N791" s="2">
        <f t="shared" si="183"/>
        <v>8.0878921166666657</v>
      </c>
      <c r="P791" s="2">
        <f t="shared" si="180"/>
        <v>11.498105488041594</v>
      </c>
    </row>
    <row r="792" spans="2:16" x14ac:dyDescent="0.2">
      <c r="B792" s="9">
        <v>9</v>
      </c>
      <c r="D792" s="3"/>
      <c r="F792" s="17">
        <v>415232.538</v>
      </c>
      <c r="G792" s="2">
        <v>415562.78200000001</v>
      </c>
      <c r="H792" s="2">
        <v>414900.9</v>
      </c>
      <c r="I792" s="2">
        <v>414939.967</v>
      </c>
      <c r="J792" s="2">
        <v>414844.76799999998</v>
      </c>
      <c r="L792" s="2">
        <f t="shared" si="181"/>
        <v>415096.19099999999</v>
      </c>
      <c r="M792" s="2">
        <f t="shared" si="182"/>
        <v>415.09619099999998</v>
      </c>
      <c r="N792" s="2">
        <f t="shared" si="183"/>
        <v>6.9182698499999997</v>
      </c>
      <c r="P792" s="2">
        <f t="shared" si="180"/>
        <v>13.442007720085295</v>
      </c>
    </row>
    <row r="793" spans="2:16" x14ac:dyDescent="0.2">
      <c r="B793" s="9">
        <v>10</v>
      </c>
      <c r="D793" s="3"/>
      <c r="F793" s="17">
        <v>372836.51899999997</v>
      </c>
      <c r="G793" s="2">
        <v>373006.69900000002</v>
      </c>
      <c r="H793" s="2">
        <v>372928.46299999999</v>
      </c>
      <c r="I793" s="2">
        <v>373147.01</v>
      </c>
      <c r="J793" s="2">
        <v>371519.554</v>
      </c>
      <c r="L793" s="2">
        <f t="shared" si="181"/>
        <v>372687.64899999998</v>
      </c>
      <c r="M793" s="2">
        <f t="shared" si="182"/>
        <v>372.68764899999996</v>
      </c>
      <c r="N793" s="2">
        <f t="shared" si="183"/>
        <v>6.2114608166666665</v>
      </c>
      <c r="P793" s="2">
        <f t="shared" si="180"/>
        <v>14.971588725764294</v>
      </c>
    </row>
    <row r="794" spans="2:16" x14ac:dyDescent="0.2">
      <c r="B794" s="9">
        <v>11</v>
      </c>
      <c r="D794" s="3"/>
      <c r="F794" s="17">
        <v>326034.86099999998</v>
      </c>
      <c r="G794" s="2">
        <v>324986.06</v>
      </c>
      <c r="H794" s="2">
        <v>325320.27600000001</v>
      </c>
      <c r="I794" s="2">
        <v>325190.353</v>
      </c>
      <c r="J794" s="2">
        <v>325161.27299999999</v>
      </c>
      <c r="L794" s="2">
        <f t="shared" si="181"/>
        <v>325338.56459999998</v>
      </c>
      <c r="M794" s="2">
        <f t="shared" si="182"/>
        <v>325.33856459999998</v>
      </c>
      <c r="N794" s="2">
        <f t="shared" si="183"/>
        <v>5.4223094099999996</v>
      </c>
      <c r="P794" s="2">
        <f t="shared" si="180"/>
        <v>17.150521982723472</v>
      </c>
    </row>
    <row r="795" spans="2:16" x14ac:dyDescent="0.2">
      <c r="B795" s="9">
        <v>12</v>
      </c>
      <c r="D795" s="3"/>
      <c r="F795" s="17">
        <v>308605.76799999998</v>
      </c>
      <c r="G795" s="2">
        <v>308976.38</v>
      </c>
      <c r="H795" s="2">
        <v>309160.04700000002</v>
      </c>
      <c r="I795" s="2">
        <v>308928.09100000001</v>
      </c>
      <c r="J795" s="2">
        <v>309117.07299999997</v>
      </c>
      <c r="L795" s="2">
        <f t="shared" si="181"/>
        <v>308957.47180000006</v>
      </c>
      <c r="M795" s="2">
        <f t="shared" si="182"/>
        <v>308.95747180000006</v>
      </c>
      <c r="N795" s="2">
        <f t="shared" si="183"/>
        <v>5.1492911966666677</v>
      </c>
      <c r="P795" s="2">
        <f t="shared" si="180"/>
        <v>18.059851964389356</v>
      </c>
    </row>
    <row r="796" spans="2:16" x14ac:dyDescent="0.2">
      <c r="B796" s="9">
        <v>13</v>
      </c>
      <c r="D796" s="3"/>
      <c r="F796" s="17">
        <v>280858.33199999999</v>
      </c>
      <c r="G796" s="2">
        <v>280539.65700000001</v>
      </c>
      <c r="H796" s="2">
        <v>281020.42</v>
      </c>
      <c r="I796" s="2">
        <v>280858.745</v>
      </c>
      <c r="J796" s="2">
        <v>280830.54599999997</v>
      </c>
      <c r="L796" s="2">
        <f t="shared" si="181"/>
        <v>280821.54000000004</v>
      </c>
      <c r="M796" s="2">
        <f t="shared" si="182"/>
        <v>280.82154000000003</v>
      </c>
      <c r="N796" s="2">
        <f t="shared" si="183"/>
        <v>4.6803590000000002</v>
      </c>
      <c r="P796" s="2">
        <f t="shared" si="180"/>
        <v>19.869295653032882</v>
      </c>
    </row>
    <row r="797" spans="2:16" x14ac:dyDescent="0.2">
      <c r="B797" s="9">
        <v>14</v>
      </c>
      <c r="D797" s="3"/>
      <c r="F797" s="17">
        <v>263636.31300000002</v>
      </c>
      <c r="G797" s="2">
        <v>263951.44</v>
      </c>
      <c r="H797" s="2">
        <v>263553.07400000002</v>
      </c>
      <c r="I797" s="2">
        <v>263805.72700000001</v>
      </c>
      <c r="J797" s="2">
        <v>264217.83100000001</v>
      </c>
      <c r="L797" s="2">
        <f t="shared" si="181"/>
        <v>263832.87699999998</v>
      </c>
      <c r="M797" s="2">
        <f t="shared" si="182"/>
        <v>263.832877</v>
      </c>
      <c r="N797" s="2">
        <f t="shared" si="183"/>
        <v>4.397214616666667</v>
      </c>
      <c r="P797" s="2">
        <f t="shared" si="180"/>
        <v>21.148714547808233</v>
      </c>
    </row>
    <row r="798" spans="2:16" x14ac:dyDescent="0.2">
      <c r="B798" s="9">
        <v>15</v>
      </c>
      <c r="D798" s="3"/>
      <c r="F798" s="17">
        <v>241273.69699999999</v>
      </c>
      <c r="G798" s="2">
        <v>240886.992</v>
      </c>
      <c r="H798" s="2">
        <v>240843.75899999999</v>
      </c>
      <c r="I798" s="2">
        <v>240904.443</v>
      </c>
      <c r="J798" s="2">
        <v>241358.75399999999</v>
      </c>
      <c r="L798" s="2">
        <f t="shared" si="181"/>
        <v>241053.52900000001</v>
      </c>
      <c r="M798" s="2">
        <f t="shared" si="182"/>
        <v>241.053529</v>
      </c>
      <c r="N798" s="2">
        <f t="shared" si="183"/>
        <v>4.0175588166666669</v>
      </c>
      <c r="P798" s="2">
        <f t="shared" si="180"/>
        <v>23.1472496052941</v>
      </c>
    </row>
    <row r="799" spans="2:16" x14ac:dyDescent="0.2">
      <c r="B799" s="9">
        <v>16</v>
      </c>
      <c r="D799" s="3"/>
      <c r="F799" s="17">
        <v>220709.35200000001</v>
      </c>
      <c r="G799" s="2">
        <v>220993.79699999999</v>
      </c>
      <c r="H799" s="2">
        <v>220420.86300000001</v>
      </c>
      <c r="I799" s="2">
        <v>220537.62700000001</v>
      </c>
      <c r="J799" s="2">
        <v>220482.93599999999</v>
      </c>
      <c r="L799" s="2">
        <f t="shared" si="181"/>
        <v>220628.91499999998</v>
      </c>
      <c r="M799" s="2">
        <f t="shared" si="182"/>
        <v>220.62891499999998</v>
      </c>
      <c r="N799" s="2">
        <f t="shared" si="183"/>
        <v>3.6771485833333331</v>
      </c>
      <c r="P799" s="2">
        <f t="shared" si="180"/>
        <v>25.29009492704073</v>
      </c>
    </row>
    <row r="802" spans="2:16" x14ac:dyDescent="0.2">
      <c r="B802" s="5" t="s">
        <v>2</v>
      </c>
      <c r="D802" s="1" t="s">
        <v>114</v>
      </c>
    </row>
    <row r="804" spans="2:16" x14ac:dyDescent="0.2">
      <c r="B804" s="5" t="s">
        <v>3</v>
      </c>
      <c r="D804" t="s">
        <v>113</v>
      </c>
    </row>
    <row r="805" spans="2:16" x14ac:dyDescent="0.2">
      <c r="H805" t="s">
        <v>0</v>
      </c>
    </row>
    <row r="807" spans="2:16" x14ac:dyDescent="0.2">
      <c r="B807" s="4" t="s">
        <v>6</v>
      </c>
      <c r="F807" s="4">
        <v>1</v>
      </c>
      <c r="G807" s="4">
        <v>2</v>
      </c>
      <c r="H807" s="4">
        <v>3</v>
      </c>
      <c r="I807" s="4">
        <v>4</v>
      </c>
      <c r="J807" s="4">
        <v>5</v>
      </c>
      <c r="L807" s="4" t="s">
        <v>1</v>
      </c>
      <c r="M807" s="4" t="s">
        <v>4</v>
      </c>
      <c r="N807" s="4" t="s">
        <v>185</v>
      </c>
      <c r="P807" s="4" t="s">
        <v>210</v>
      </c>
    </row>
    <row r="809" spans="2:16" x14ac:dyDescent="0.2">
      <c r="B809" s="9">
        <v>1</v>
      </c>
      <c r="D809" s="3"/>
      <c r="F809" s="17">
        <v>6101385.7810000004</v>
      </c>
      <c r="G809" s="2">
        <v>6104537.591</v>
      </c>
      <c r="H809" s="2">
        <v>6100822.0279999999</v>
      </c>
      <c r="I809" s="2">
        <v>6103772.5070000002</v>
      </c>
      <c r="J809" s="2">
        <v>6098375.3949999996</v>
      </c>
      <c r="L809" s="2">
        <f t="shared" ref="L809:L812" si="184">SUM((F809+G809+H809+I809+J809)/5)</f>
        <v>6101778.6604000004</v>
      </c>
      <c r="M809" s="2">
        <f t="shared" ref="M809:M812" si="185">SUM(L809/1000)</f>
        <v>6101.7786604000003</v>
      </c>
      <c r="N809" s="2">
        <f t="shared" ref="N809:N812" si="186">SUM(M809/60)</f>
        <v>101.69631100666668</v>
      </c>
      <c r="P809" s="2">
        <f>SUM($L$809/L809)</f>
        <v>1</v>
      </c>
    </row>
    <row r="810" spans="2:16" x14ac:dyDescent="0.2">
      <c r="B810" s="9">
        <v>2</v>
      </c>
      <c r="D810" s="3"/>
      <c r="F810" s="17">
        <v>2835949.804</v>
      </c>
      <c r="G810" s="2">
        <v>2834806.2149999999</v>
      </c>
      <c r="H810" s="2">
        <v>2835196.1409999998</v>
      </c>
      <c r="I810" s="2">
        <v>2835518.46</v>
      </c>
      <c r="J810" s="2">
        <v>2834952.21</v>
      </c>
      <c r="L810" s="2">
        <f t="shared" si="184"/>
        <v>2835284.5660000006</v>
      </c>
      <c r="M810" s="2">
        <f t="shared" si="185"/>
        <v>2835.2845660000007</v>
      </c>
      <c r="N810" s="2">
        <f t="shared" si="186"/>
        <v>47.254742766666681</v>
      </c>
      <c r="P810" s="2">
        <f t="shared" ref="P810:P824" si="187">SUM($L$809/L810)</f>
        <v>2.1520868605468926</v>
      </c>
    </row>
    <row r="811" spans="2:16" x14ac:dyDescent="0.2">
      <c r="B811" s="9">
        <v>3</v>
      </c>
      <c r="D811" s="3"/>
      <c r="F811" s="17">
        <v>1812597.841</v>
      </c>
      <c r="G811" s="2">
        <v>1810876.584</v>
      </c>
      <c r="H811" s="2">
        <v>1814003.588</v>
      </c>
      <c r="I811" s="2">
        <v>1813430.466</v>
      </c>
      <c r="J811" s="2">
        <v>1811459.3829999999</v>
      </c>
      <c r="L811" s="2">
        <f t="shared" si="184"/>
        <v>1812473.5723999999</v>
      </c>
      <c r="M811" s="2">
        <f t="shared" si="185"/>
        <v>1812.4735724</v>
      </c>
      <c r="N811" s="2">
        <f t="shared" si="186"/>
        <v>30.207892873333332</v>
      </c>
      <c r="P811" s="2">
        <f t="shared" si="187"/>
        <v>3.3665476580275242</v>
      </c>
    </row>
    <row r="812" spans="2:16" x14ac:dyDescent="0.2">
      <c r="B812" s="9">
        <v>4</v>
      </c>
      <c r="D812" s="3"/>
      <c r="F812" s="17">
        <v>1342809.64</v>
      </c>
      <c r="G812" s="2">
        <v>1342735.25</v>
      </c>
      <c r="H812" s="2">
        <v>1343152.8370000001</v>
      </c>
      <c r="I812" s="2">
        <v>1343626.3060000001</v>
      </c>
      <c r="J812" s="2">
        <v>1342403.9480000001</v>
      </c>
      <c r="L812" s="2">
        <f t="shared" si="184"/>
        <v>1342945.5962</v>
      </c>
      <c r="M812" s="2">
        <f t="shared" si="185"/>
        <v>1342.9455962</v>
      </c>
      <c r="N812" s="2">
        <f t="shared" si="186"/>
        <v>22.382426603333332</v>
      </c>
      <c r="P812" s="2">
        <f t="shared" si="187"/>
        <v>4.5435784425412304</v>
      </c>
    </row>
    <row r="813" spans="2:16" x14ac:dyDescent="0.2">
      <c r="B813" s="9">
        <v>5</v>
      </c>
      <c r="D813" s="3"/>
      <c r="F813" s="17">
        <v>964342.80099999998</v>
      </c>
      <c r="G813" s="2">
        <v>964359.44799999997</v>
      </c>
      <c r="H813" s="2">
        <v>964586.73300000001</v>
      </c>
      <c r="I813" s="2">
        <v>964013.55200000003</v>
      </c>
      <c r="J813" s="2">
        <v>964537.36</v>
      </c>
      <c r="L813" s="2">
        <f t="shared" ref="L813:L824" si="188">SUM((F813+G813+H813+I813+J813)/5)</f>
        <v>964367.97880000004</v>
      </c>
      <c r="M813" s="2">
        <f t="shared" ref="M813:M824" si="189">SUM(L813/1000)</f>
        <v>964.36797880000006</v>
      </c>
      <c r="N813" s="2">
        <f t="shared" ref="N813:N824" si="190">SUM(M813/60)</f>
        <v>16.072799646666667</v>
      </c>
      <c r="P813" s="2">
        <f t="shared" si="187"/>
        <v>6.3272306780578473</v>
      </c>
    </row>
    <row r="814" spans="2:16" x14ac:dyDescent="0.2">
      <c r="B814" s="9">
        <v>6</v>
      </c>
      <c r="D814" s="3"/>
      <c r="F814" s="17">
        <v>748367.04</v>
      </c>
      <c r="G814" s="2">
        <v>748143.06</v>
      </c>
      <c r="H814" s="2">
        <v>748098.745</v>
      </c>
      <c r="I814" s="2">
        <v>748361.31599999999</v>
      </c>
      <c r="J814" s="2">
        <v>748125.52399999998</v>
      </c>
      <c r="L814" s="2">
        <f t="shared" si="188"/>
        <v>748219.1370000001</v>
      </c>
      <c r="M814" s="2">
        <f t="shared" si="189"/>
        <v>748.21913700000016</v>
      </c>
      <c r="N814" s="2">
        <f t="shared" si="190"/>
        <v>12.470318950000003</v>
      </c>
      <c r="P814" s="2">
        <f t="shared" si="187"/>
        <v>8.155068961300838</v>
      </c>
    </row>
    <row r="815" spans="2:16" x14ac:dyDescent="0.2">
      <c r="B815" s="9">
        <v>7</v>
      </c>
      <c r="D815" s="3"/>
      <c r="F815" s="17">
        <v>610594.55500000005</v>
      </c>
      <c r="G815" s="2">
        <v>610803.723</v>
      </c>
      <c r="H815" s="2">
        <v>610385.33900000004</v>
      </c>
      <c r="I815" s="2">
        <v>610470.98600000003</v>
      </c>
      <c r="J815" s="2">
        <v>610689.31000000006</v>
      </c>
      <c r="L815" s="2">
        <f t="shared" si="188"/>
        <v>610588.78260000004</v>
      </c>
      <c r="M815" s="2">
        <f t="shared" si="189"/>
        <v>610.58878260000006</v>
      </c>
      <c r="N815" s="2">
        <f t="shared" si="190"/>
        <v>10.176479710000001</v>
      </c>
      <c r="P815" s="2">
        <f>SUM($L$809/L815)</f>
        <v>9.9932701587105779</v>
      </c>
    </row>
    <row r="816" spans="2:16" x14ac:dyDescent="0.2">
      <c r="B816" s="9">
        <v>8</v>
      </c>
      <c r="D816" s="3"/>
      <c r="F816" s="17">
        <v>536520.26199999999</v>
      </c>
      <c r="G816" s="2">
        <v>536629.57400000002</v>
      </c>
      <c r="H816" s="2">
        <v>536817.56900000002</v>
      </c>
      <c r="I816" s="2">
        <v>536744.88399999996</v>
      </c>
      <c r="J816" s="2">
        <v>536535.08600000001</v>
      </c>
      <c r="L816" s="2">
        <f t="shared" si="188"/>
        <v>536649.47500000009</v>
      </c>
      <c r="M816" s="2">
        <f t="shared" si="189"/>
        <v>536.64947500000005</v>
      </c>
      <c r="N816" s="2">
        <f t="shared" si="190"/>
        <v>8.9441579166666667</v>
      </c>
      <c r="P816" s="2">
        <f t="shared" si="187"/>
        <v>11.370138134207622</v>
      </c>
    </row>
    <row r="817" spans="2:16" x14ac:dyDescent="0.2">
      <c r="B817" s="9">
        <v>9</v>
      </c>
      <c r="D817" s="3"/>
      <c r="F817" s="17">
        <v>446685.12300000002</v>
      </c>
      <c r="G817" s="2">
        <v>446648.03899999999</v>
      </c>
      <c r="H817" s="2">
        <v>446549.09</v>
      </c>
      <c r="I817" s="2">
        <v>446791.27299999999</v>
      </c>
      <c r="J817" s="2">
        <v>446730.26400000002</v>
      </c>
      <c r="L817" s="2">
        <f t="shared" si="188"/>
        <v>446680.75780000008</v>
      </c>
      <c r="M817" s="2">
        <f t="shared" si="189"/>
        <v>446.68075780000009</v>
      </c>
      <c r="N817" s="2">
        <f t="shared" si="190"/>
        <v>7.4446792966666679</v>
      </c>
      <c r="P817" s="2">
        <f t="shared" si="187"/>
        <v>13.6602675486909</v>
      </c>
    </row>
    <row r="818" spans="2:16" x14ac:dyDescent="0.2">
      <c r="B818" s="9">
        <v>10</v>
      </c>
      <c r="D818" s="3"/>
      <c r="F818" s="17">
        <v>417411.56099999999</v>
      </c>
      <c r="G818" s="2">
        <v>417388.36099999998</v>
      </c>
      <c r="H818" s="2">
        <v>418404.641</v>
      </c>
      <c r="I818" s="2">
        <v>418309.82199999999</v>
      </c>
      <c r="J818" s="2">
        <v>418422.14899999998</v>
      </c>
      <c r="L818" s="2">
        <f t="shared" si="188"/>
        <v>417987.30680000002</v>
      </c>
      <c r="M818" s="2">
        <f t="shared" si="189"/>
        <v>417.9873068</v>
      </c>
      <c r="N818" s="2">
        <f t="shared" si="190"/>
        <v>6.9664551133333337</v>
      </c>
      <c r="P818" s="2">
        <f t="shared" si="187"/>
        <v>14.597999894096306</v>
      </c>
    </row>
    <row r="819" spans="2:16" x14ac:dyDescent="0.2">
      <c r="B819" s="9">
        <v>11</v>
      </c>
      <c r="D819" s="3"/>
      <c r="F819" s="17">
        <v>386737.15100000001</v>
      </c>
      <c r="G819" s="2">
        <v>385984.05800000002</v>
      </c>
      <c r="H819" s="2">
        <v>386688.16800000001</v>
      </c>
      <c r="I819" s="2">
        <v>386407.304</v>
      </c>
      <c r="J819" s="2">
        <v>386008.761</v>
      </c>
      <c r="L819" s="2">
        <f t="shared" si="188"/>
        <v>386365.08840000001</v>
      </c>
      <c r="M819" s="2">
        <f t="shared" si="189"/>
        <v>386.36508839999999</v>
      </c>
      <c r="N819" s="2">
        <f t="shared" si="190"/>
        <v>6.4394181399999999</v>
      </c>
      <c r="P819" s="2">
        <f t="shared" si="187"/>
        <v>15.792779533131338</v>
      </c>
    </row>
    <row r="820" spans="2:16" x14ac:dyDescent="0.2">
      <c r="B820" s="9">
        <v>12</v>
      </c>
      <c r="D820" s="3"/>
      <c r="F820" s="17">
        <v>353049.96500000003</v>
      </c>
      <c r="G820" s="2">
        <v>352780.23200000002</v>
      </c>
      <c r="H820" s="2">
        <v>353318.38400000002</v>
      </c>
      <c r="I820" s="2">
        <v>353128.91</v>
      </c>
      <c r="J820" s="2">
        <v>352844.86200000002</v>
      </c>
      <c r="L820" s="2">
        <f t="shared" si="188"/>
        <v>353024.4706</v>
      </c>
      <c r="M820" s="2">
        <f t="shared" si="189"/>
        <v>353.02447059999997</v>
      </c>
      <c r="N820" s="2">
        <f t="shared" si="190"/>
        <v>5.8837411766666659</v>
      </c>
      <c r="P820" s="2">
        <f t="shared" si="187"/>
        <v>17.284293777225766</v>
      </c>
    </row>
    <row r="821" spans="2:16" x14ac:dyDescent="0.2">
      <c r="B821" s="9">
        <v>13</v>
      </c>
      <c r="D821" s="3"/>
      <c r="F821" s="17">
        <v>316847.62300000002</v>
      </c>
      <c r="G821" s="2">
        <v>316928.19099999999</v>
      </c>
      <c r="H821" s="2">
        <v>316921.09999999998</v>
      </c>
      <c r="I821" s="2">
        <v>317076.37800000003</v>
      </c>
      <c r="J821" s="2">
        <v>316900.85399999999</v>
      </c>
      <c r="L821" s="2">
        <f t="shared" si="188"/>
        <v>316934.82919999998</v>
      </c>
      <c r="M821" s="2">
        <f t="shared" si="189"/>
        <v>316.93482919999997</v>
      </c>
      <c r="N821" s="2">
        <f t="shared" si="190"/>
        <v>5.2822471533333326</v>
      </c>
      <c r="P821" s="2">
        <f t="shared" si="187"/>
        <v>19.252471165135045</v>
      </c>
    </row>
    <row r="822" spans="2:16" x14ac:dyDescent="0.2">
      <c r="B822" s="9">
        <v>14</v>
      </c>
      <c r="D822" s="3"/>
      <c r="F822" s="17">
        <v>301436.08</v>
      </c>
      <c r="G822" s="2">
        <v>301420.23800000001</v>
      </c>
      <c r="H822" s="2">
        <v>301462.73</v>
      </c>
      <c r="I822" s="2">
        <v>301506.53000000003</v>
      </c>
      <c r="J822" s="2">
        <v>301480.20400000003</v>
      </c>
      <c r="L822" s="2">
        <f t="shared" si="188"/>
        <v>301461.15640000004</v>
      </c>
      <c r="M822" s="2">
        <f t="shared" si="189"/>
        <v>301.46115640000005</v>
      </c>
      <c r="N822" s="2">
        <f t="shared" si="190"/>
        <v>5.0243526066666675</v>
      </c>
      <c r="P822" s="2">
        <f t="shared" si="187"/>
        <v>20.240679539833412</v>
      </c>
    </row>
    <row r="823" spans="2:16" x14ac:dyDescent="0.2">
      <c r="B823" s="9">
        <v>15</v>
      </c>
      <c r="D823" s="3"/>
      <c r="F823" s="17">
        <v>279838.44099999999</v>
      </c>
      <c r="G823" s="2">
        <v>280101.45899999997</v>
      </c>
      <c r="H823" s="2">
        <v>279434.52100000001</v>
      </c>
      <c r="I823" s="2">
        <v>279416.82199999999</v>
      </c>
      <c r="J823" s="2">
        <v>279890.033</v>
      </c>
      <c r="L823" s="2">
        <f t="shared" si="188"/>
        <v>279736.25519999996</v>
      </c>
      <c r="M823" s="2">
        <f t="shared" si="189"/>
        <v>279.73625519999996</v>
      </c>
      <c r="N823" s="2">
        <f t="shared" si="190"/>
        <v>4.6622709199999992</v>
      </c>
      <c r="P823" s="2">
        <f t="shared" si="187"/>
        <v>21.812612941563398</v>
      </c>
    </row>
    <row r="824" spans="2:16" x14ac:dyDescent="0.2">
      <c r="B824" s="9">
        <v>16</v>
      </c>
      <c r="D824" s="3"/>
      <c r="F824" s="17">
        <v>259567.28599999999</v>
      </c>
      <c r="G824" s="2">
        <v>259477.64799999999</v>
      </c>
      <c r="H824" s="2">
        <v>259657.39499999999</v>
      </c>
      <c r="I824" s="2">
        <v>259780.204</v>
      </c>
      <c r="J824" s="2">
        <v>259387.41200000001</v>
      </c>
      <c r="L824" s="2">
        <f t="shared" si="188"/>
        <v>259573.989</v>
      </c>
      <c r="M824" s="2">
        <f t="shared" si="189"/>
        <v>259.57398899999998</v>
      </c>
      <c r="N824" s="2">
        <f t="shared" si="190"/>
        <v>4.3262331499999993</v>
      </c>
      <c r="P824" s="2">
        <f t="shared" si="187"/>
        <v>23.506895601931827</v>
      </c>
    </row>
    <row r="827" spans="2:16" x14ac:dyDescent="0.2">
      <c r="B827" s="5" t="s">
        <v>2</v>
      </c>
      <c r="D827" s="1" t="s">
        <v>115</v>
      </c>
    </row>
    <row r="829" spans="2:16" x14ac:dyDescent="0.2">
      <c r="B829" s="5" t="s">
        <v>3</v>
      </c>
      <c r="D829" t="s">
        <v>116</v>
      </c>
    </row>
    <row r="830" spans="2:16" x14ac:dyDescent="0.2">
      <c r="H830" t="s">
        <v>0</v>
      </c>
    </row>
    <row r="832" spans="2:16" x14ac:dyDescent="0.2">
      <c r="B832" s="4" t="s">
        <v>6</v>
      </c>
      <c r="F832" s="4">
        <v>1</v>
      </c>
      <c r="G832" s="4">
        <v>2</v>
      </c>
      <c r="H832" s="4">
        <v>3</v>
      </c>
      <c r="I832" s="4">
        <v>4</v>
      </c>
      <c r="J832" s="4">
        <v>5</v>
      </c>
      <c r="L832" s="4" t="s">
        <v>1</v>
      </c>
      <c r="M832" s="4" t="s">
        <v>4</v>
      </c>
      <c r="N832" s="4" t="s">
        <v>185</v>
      </c>
      <c r="P832" s="4" t="s">
        <v>210</v>
      </c>
    </row>
    <row r="834" spans="2:16" x14ac:dyDescent="0.2">
      <c r="B834" s="9">
        <v>1</v>
      </c>
      <c r="D834" s="3"/>
      <c r="F834" s="17">
        <v>6888057.7829999998</v>
      </c>
      <c r="G834" s="2">
        <v>6877757.5729999999</v>
      </c>
      <c r="H834" s="2">
        <v>6871262.3849999998</v>
      </c>
      <c r="I834" s="2">
        <v>6871414.0319999997</v>
      </c>
      <c r="J834" s="2">
        <v>6866028.0159999998</v>
      </c>
      <c r="L834" s="2">
        <f t="shared" ref="L834:L837" si="191">SUM((F834+G834+H834+I834+J834)/5)</f>
        <v>6874903.957799999</v>
      </c>
      <c r="M834" s="2">
        <f t="shared" ref="M834:M837" si="192">SUM(L834/1000)</f>
        <v>6874.9039577999993</v>
      </c>
      <c r="N834" s="2">
        <f t="shared" ref="N834:N837" si="193">SUM(M834/60)</f>
        <v>114.58173262999999</v>
      </c>
      <c r="P834" s="2">
        <f>SUM($L$834/L834)</f>
        <v>1</v>
      </c>
    </row>
    <row r="835" spans="2:16" x14ac:dyDescent="0.2">
      <c r="B835" s="9">
        <v>2</v>
      </c>
      <c r="D835" s="3"/>
      <c r="F835" s="17">
        <v>3322706.7390000001</v>
      </c>
      <c r="G835" s="2">
        <v>3323345.7680000002</v>
      </c>
      <c r="H835" s="2">
        <v>3330168.5440000002</v>
      </c>
      <c r="I835" s="2">
        <v>3323004.838</v>
      </c>
      <c r="J835" s="2">
        <v>3321323.8020000001</v>
      </c>
      <c r="L835" s="2">
        <f t="shared" si="191"/>
        <v>3324109.9381999997</v>
      </c>
      <c r="M835" s="2">
        <f t="shared" si="192"/>
        <v>3324.1099381999998</v>
      </c>
      <c r="N835" s="2">
        <f t="shared" si="193"/>
        <v>55.401832303333329</v>
      </c>
      <c r="P835" s="2">
        <f t="shared" ref="P835:P849" si="194">SUM($L$834/L835)</f>
        <v>2.0681939182561297</v>
      </c>
    </row>
    <row r="836" spans="2:16" x14ac:dyDescent="0.2">
      <c r="B836" s="9">
        <v>3</v>
      </c>
      <c r="D836" s="3"/>
      <c r="F836" s="17">
        <v>2317235.6979999999</v>
      </c>
      <c r="G836" s="2">
        <v>2318341.41</v>
      </c>
      <c r="H836" s="2">
        <v>2320820.2519999999</v>
      </c>
      <c r="I836" s="2">
        <v>2319924.3130000001</v>
      </c>
      <c r="J836" s="2">
        <v>2318335.645</v>
      </c>
      <c r="L836" s="2">
        <f t="shared" si="191"/>
        <v>2318931.4635999999</v>
      </c>
      <c r="M836" s="2">
        <f t="shared" si="192"/>
        <v>2318.9314635999999</v>
      </c>
      <c r="N836" s="2">
        <f t="shared" si="193"/>
        <v>38.648857726666662</v>
      </c>
      <c r="P836" s="2">
        <f t="shared" si="194"/>
        <v>2.9646861348489919</v>
      </c>
    </row>
    <row r="837" spans="2:16" x14ac:dyDescent="0.2">
      <c r="B837" s="9">
        <v>4</v>
      </c>
      <c r="D837" s="3"/>
      <c r="F837" s="17">
        <v>1507815.7679999999</v>
      </c>
      <c r="G837" s="2">
        <v>1508530.9950000001</v>
      </c>
      <c r="H837" s="2">
        <v>1510116.7590000001</v>
      </c>
      <c r="I837" s="2">
        <v>1507656.8030000001</v>
      </c>
      <c r="J837" s="2">
        <v>1508528.8810000001</v>
      </c>
      <c r="L837" s="2">
        <f t="shared" si="191"/>
        <v>1508529.8412000001</v>
      </c>
      <c r="M837" s="2">
        <f t="shared" si="192"/>
        <v>1508.5298412000002</v>
      </c>
      <c r="N837" s="2">
        <f t="shared" si="193"/>
        <v>25.142164020000003</v>
      </c>
      <c r="P837" s="2">
        <f t="shared" si="194"/>
        <v>4.5573536366580418</v>
      </c>
    </row>
    <row r="838" spans="2:16" x14ac:dyDescent="0.2">
      <c r="B838" s="9">
        <v>5</v>
      </c>
      <c r="D838" s="3"/>
      <c r="F838" s="17">
        <v>1055624.709</v>
      </c>
      <c r="G838" s="14">
        <v>1056677.7849999999</v>
      </c>
      <c r="H838" s="14">
        <v>1055388.6089999999</v>
      </c>
      <c r="I838" s="14">
        <v>1055847.507</v>
      </c>
      <c r="J838" s="14">
        <v>1054545.165</v>
      </c>
      <c r="L838" s="2">
        <f t="shared" ref="L838:L849" si="195">SUM((F838+G838+H838+I838+J838)/5)</f>
        <v>1055616.7550000001</v>
      </c>
      <c r="M838" s="2">
        <f t="shared" ref="M838:M849" si="196">SUM(L838/1000)</f>
        <v>1055.616755</v>
      </c>
      <c r="N838" s="2">
        <f t="shared" ref="N838:N849" si="197">SUM(M838/60)</f>
        <v>17.593612583333332</v>
      </c>
      <c r="P838" s="2">
        <f t="shared" si="194"/>
        <v>6.5126893119463594</v>
      </c>
    </row>
    <row r="839" spans="2:16" x14ac:dyDescent="0.2">
      <c r="B839" s="9">
        <v>6</v>
      </c>
      <c r="D839" s="3"/>
      <c r="F839" s="17">
        <v>856660.46900000004</v>
      </c>
      <c r="G839" s="2">
        <v>856672.429</v>
      </c>
      <c r="H839" s="2">
        <v>856634.00100000005</v>
      </c>
      <c r="I839" s="2">
        <v>856538.62800000003</v>
      </c>
      <c r="J839" s="2">
        <v>856197.81900000002</v>
      </c>
      <c r="L839" s="2">
        <f t="shared" si="195"/>
        <v>856540.6692</v>
      </c>
      <c r="M839" s="2">
        <f t="shared" si="196"/>
        <v>856.54066920000002</v>
      </c>
      <c r="N839" s="2">
        <f t="shared" si="197"/>
        <v>14.27567782</v>
      </c>
      <c r="P839" s="2">
        <f t="shared" si="194"/>
        <v>8.026360224344149</v>
      </c>
    </row>
    <row r="840" spans="2:16" x14ac:dyDescent="0.2">
      <c r="B840" s="9">
        <v>7</v>
      </c>
      <c r="D840" s="3"/>
      <c r="F840" s="17">
        <v>701702.41899999999</v>
      </c>
      <c r="G840" s="2">
        <v>700935.21200000006</v>
      </c>
      <c r="H840" s="2">
        <v>701978.98199999996</v>
      </c>
      <c r="I840" s="2">
        <v>701646.05599999998</v>
      </c>
      <c r="J840" s="2">
        <v>701474.1</v>
      </c>
      <c r="L840" s="2">
        <f t="shared" si="195"/>
        <v>701547.35379999992</v>
      </c>
      <c r="M840" s="2">
        <f t="shared" si="196"/>
        <v>701.54735379999988</v>
      </c>
      <c r="N840" s="2">
        <f t="shared" si="197"/>
        <v>11.692455896666665</v>
      </c>
      <c r="P840" s="2">
        <f>SUM($L$834/L840)</f>
        <v>9.7996292346645006</v>
      </c>
    </row>
    <row r="841" spans="2:16" x14ac:dyDescent="0.2">
      <c r="B841" s="9">
        <v>8</v>
      </c>
      <c r="D841" s="3"/>
      <c r="F841" s="17">
        <v>607828.81200000003</v>
      </c>
      <c r="G841" s="2">
        <v>608202.63699999999</v>
      </c>
      <c r="H841" s="2">
        <v>611637.14199999999</v>
      </c>
      <c r="I841" s="2">
        <v>610404.33200000005</v>
      </c>
      <c r="J841" s="2">
        <v>610555.03399999999</v>
      </c>
      <c r="L841" s="2">
        <f t="shared" si="195"/>
        <v>609725.59140000003</v>
      </c>
      <c r="M841" s="2">
        <f t="shared" si="196"/>
        <v>609.72559139999998</v>
      </c>
      <c r="N841" s="2">
        <f t="shared" si="197"/>
        <v>10.16209319</v>
      </c>
      <c r="P841" s="2">
        <f t="shared" si="194"/>
        <v>11.275406600556867</v>
      </c>
    </row>
    <row r="842" spans="2:16" x14ac:dyDescent="0.2">
      <c r="B842" s="9">
        <v>9</v>
      </c>
      <c r="D842" s="3"/>
      <c r="F842" s="17">
        <v>515886.04700000002</v>
      </c>
      <c r="G842" s="2">
        <v>514476.99400000001</v>
      </c>
      <c r="H842" s="2">
        <v>513744.29800000001</v>
      </c>
      <c r="I842" s="2">
        <v>513760.196</v>
      </c>
      <c r="J842" s="2">
        <v>513889.10399999999</v>
      </c>
      <c r="L842" s="2">
        <f t="shared" si="195"/>
        <v>514351.32779999997</v>
      </c>
      <c r="M842" s="2">
        <f t="shared" si="196"/>
        <v>514.35132779999992</v>
      </c>
      <c r="N842" s="2">
        <f t="shared" si="197"/>
        <v>8.5725221299999994</v>
      </c>
      <c r="P842" s="2">
        <f t="shared" si="194"/>
        <v>13.366163527185901</v>
      </c>
    </row>
    <row r="843" spans="2:16" x14ac:dyDescent="0.2">
      <c r="B843" s="9">
        <v>10</v>
      </c>
      <c r="D843" s="3"/>
      <c r="F843" s="17">
        <v>453392.78399999999</v>
      </c>
      <c r="G843" s="2">
        <v>453012.44900000002</v>
      </c>
      <c r="H843" s="2">
        <v>453516.98700000002</v>
      </c>
      <c r="I843" s="2">
        <v>453605.00900000002</v>
      </c>
      <c r="J843" s="2">
        <v>453721.07699999999</v>
      </c>
      <c r="L843" s="2">
        <f t="shared" si="195"/>
        <v>453449.66119999997</v>
      </c>
      <c r="M843" s="2">
        <f t="shared" si="196"/>
        <v>453.44966119999998</v>
      </c>
      <c r="N843" s="2">
        <f t="shared" si="197"/>
        <v>7.5574943533333334</v>
      </c>
      <c r="P843" s="2">
        <f t="shared" si="194"/>
        <v>15.161338834406433</v>
      </c>
    </row>
    <row r="844" spans="2:16" x14ac:dyDescent="0.2">
      <c r="B844" s="9">
        <v>11</v>
      </c>
      <c r="D844" s="3"/>
      <c r="F844" s="17">
        <v>399474.53700000001</v>
      </c>
      <c r="G844" s="2">
        <v>399277.31599999999</v>
      </c>
      <c r="H844" s="2">
        <v>399066.35100000002</v>
      </c>
      <c r="I844" s="2">
        <v>399497.38799999998</v>
      </c>
      <c r="J844" s="2">
        <v>399778.78700000001</v>
      </c>
      <c r="L844" s="2">
        <f t="shared" si="195"/>
        <v>399418.87579999998</v>
      </c>
      <c r="M844" s="2">
        <f t="shared" si="196"/>
        <v>399.41887579999997</v>
      </c>
      <c r="N844" s="2">
        <f t="shared" si="197"/>
        <v>6.656981263333333</v>
      </c>
      <c r="P844" s="2">
        <f t="shared" si="194"/>
        <v>17.212266055354011</v>
      </c>
    </row>
    <row r="845" spans="2:16" x14ac:dyDescent="0.2">
      <c r="B845" s="9">
        <v>12</v>
      </c>
      <c r="D845" s="3"/>
      <c r="F845" s="17">
        <v>373661.49300000002</v>
      </c>
      <c r="G845" s="2">
        <v>373482.23700000002</v>
      </c>
      <c r="H845" s="2">
        <v>373552.47499999998</v>
      </c>
      <c r="I845" s="2">
        <v>373567.587</v>
      </c>
      <c r="J845" s="2">
        <v>373534.56</v>
      </c>
      <c r="L845" s="2">
        <f t="shared" si="195"/>
        <v>373559.67040000006</v>
      </c>
      <c r="M845" s="2">
        <f t="shared" si="196"/>
        <v>373.55967040000007</v>
      </c>
      <c r="N845" s="2">
        <f t="shared" si="197"/>
        <v>6.2259945066666678</v>
      </c>
      <c r="P845" s="2">
        <f t="shared" si="194"/>
        <v>18.403763849664212</v>
      </c>
    </row>
    <row r="846" spans="2:16" x14ac:dyDescent="0.2">
      <c r="B846" s="9">
        <v>13</v>
      </c>
      <c r="D846" s="3"/>
      <c r="F846" s="17">
        <v>342801.11800000002</v>
      </c>
      <c r="G846" s="2">
        <v>342628.04399999999</v>
      </c>
      <c r="H846" s="2">
        <v>342995.02899999998</v>
      </c>
      <c r="I846" s="2">
        <v>342665.603</v>
      </c>
      <c r="J846" s="2">
        <v>342733.26699999999</v>
      </c>
      <c r="L846" s="2">
        <f t="shared" si="195"/>
        <v>342764.61219999997</v>
      </c>
      <c r="M846" s="2">
        <f t="shared" si="196"/>
        <v>342.76461219999999</v>
      </c>
      <c r="N846" s="2">
        <f t="shared" si="197"/>
        <v>5.7127435366666663</v>
      </c>
      <c r="P846" s="2">
        <f t="shared" si="194"/>
        <v>20.057216273506544</v>
      </c>
    </row>
    <row r="847" spans="2:16" x14ac:dyDescent="0.2">
      <c r="B847" s="9">
        <v>14</v>
      </c>
      <c r="D847" s="3"/>
      <c r="F847" s="17">
        <v>322673.30099999998</v>
      </c>
      <c r="G847" s="2">
        <v>322453.61900000001</v>
      </c>
      <c r="H847" s="2">
        <v>322595.22399999999</v>
      </c>
      <c r="I847" s="2">
        <v>322433.984</v>
      </c>
      <c r="J847" s="2">
        <v>322584.114</v>
      </c>
      <c r="L847" s="2">
        <f t="shared" si="195"/>
        <v>322548.04839999997</v>
      </c>
      <c r="M847" s="2">
        <f t="shared" si="196"/>
        <v>322.54804839999997</v>
      </c>
      <c r="N847" s="2">
        <f t="shared" si="197"/>
        <v>5.3758008066666658</v>
      </c>
      <c r="P847" s="2">
        <f t="shared" si="194"/>
        <v>21.314356084009713</v>
      </c>
    </row>
    <row r="848" spans="2:16" x14ac:dyDescent="0.2">
      <c r="B848" s="9">
        <v>15</v>
      </c>
      <c r="D848" s="3"/>
      <c r="F848" s="17">
        <v>305418.57699999999</v>
      </c>
      <c r="G848" s="2">
        <v>305501.261</v>
      </c>
      <c r="H848" s="2">
        <v>305292.5</v>
      </c>
      <c r="I848" s="2">
        <v>305763.98100000003</v>
      </c>
      <c r="J848" s="2">
        <v>305809.01199999999</v>
      </c>
      <c r="L848" s="2">
        <f t="shared" si="195"/>
        <v>305557.06620000006</v>
      </c>
      <c r="M848" s="2">
        <f t="shared" si="196"/>
        <v>305.55706620000007</v>
      </c>
      <c r="N848" s="2">
        <f t="shared" si="197"/>
        <v>5.0926177700000013</v>
      </c>
      <c r="P848" s="2">
        <f t="shared" si="194"/>
        <v>22.499574443813003</v>
      </c>
    </row>
    <row r="849" spans="2:16" x14ac:dyDescent="0.2">
      <c r="B849" s="9">
        <v>16</v>
      </c>
      <c r="D849" s="3"/>
      <c r="F849" s="17">
        <v>280132.09899999999</v>
      </c>
      <c r="G849" s="2">
        <v>280318.58199999999</v>
      </c>
      <c r="H849" s="2">
        <v>280134.80699999997</v>
      </c>
      <c r="I849" s="2">
        <v>280238.15299999999</v>
      </c>
      <c r="J849" s="2">
        <v>280090.55599999998</v>
      </c>
      <c r="L849" s="2">
        <f t="shared" si="195"/>
        <v>280182.83939999994</v>
      </c>
      <c r="M849" s="2">
        <f t="shared" si="196"/>
        <v>280.18283939999992</v>
      </c>
      <c r="N849" s="2">
        <f t="shared" si="197"/>
        <v>4.6697139899999991</v>
      </c>
      <c r="P849" s="2">
        <f t="shared" si="194"/>
        <v>24.537205677986289</v>
      </c>
    </row>
    <row r="850" spans="2:16" x14ac:dyDescent="0.2">
      <c r="F850" s="7"/>
      <c r="G850" s="2"/>
      <c r="H850" s="2"/>
      <c r="I850" s="2"/>
      <c r="J850" s="2"/>
      <c r="L850" s="2"/>
      <c r="M850" s="2"/>
    </row>
    <row r="851" spans="2:16" x14ac:dyDescent="0.2">
      <c r="F851" s="7"/>
      <c r="G851" s="2"/>
      <c r="H851" s="2"/>
      <c r="I851" s="2"/>
      <c r="J851" s="2"/>
      <c r="L851" s="2"/>
      <c r="M851" s="2"/>
    </row>
    <row r="852" spans="2:16" x14ac:dyDescent="0.2">
      <c r="F852" s="7"/>
      <c r="G852" s="2"/>
      <c r="H852" s="2"/>
      <c r="I852" s="2"/>
      <c r="J852" s="2"/>
      <c r="L852" s="2"/>
      <c r="M852" s="2"/>
    </row>
    <row r="853" spans="2:16" x14ac:dyDescent="0.2">
      <c r="F853" s="7"/>
      <c r="G853" s="2"/>
      <c r="H853" s="2"/>
      <c r="I853" s="2"/>
      <c r="J853" s="2"/>
      <c r="L853" s="2"/>
      <c r="M853" s="2"/>
    </row>
    <row r="854" spans="2:16" x14ac:dyDescent="0.2">
      <c r="F854" s="7"/>
      <c r="G854" s="2"/>
      <c r="H854" s="2"/>
      <c r="I854" s="2"/>
      <c r="J854" s="2"/>
      <c r="L854" s="2"/>
      <c r="M854" s="2"/>
      <c r="N854" s="2"/>
      <c r="P854" s="5" t="s">
        <v>213</v>
      </c>
    </row>
    <row r="855" spans="2:16" x14ac:dyDescent="0.2">
      <c r="F855" s="7"/>
      <c r="G855" s="2"/>
      <c r="H855" s="2"/>
      <c r="I855" s="2"/>
      <c r="J855" s="2"/>
      <c r="L855" s="2"/>
      <c r="M855" s="2"/>
      <c r="N855" s="2"/>
    </row>
    <row r="856" spans="2:16" x14ac:dyDescent="0.2">
      <c r="F856" s="7"/>
      <c r="G856" s="2"/>
      <c r="H856" s="2"/>
      <c r="I856" s="2"/>
      <c r="J856" s="2"/>
      <c r="L856" s="2"/>
      <c r="M856" s="18" t="s">
        <v>211</v>
      </c>
      <c r="N856" s="18" t="s">
        <v>212</v>
      </c>
      <c r="P856" s="4" t="s">
        <v>210</v>
      </c>
    </row>
    <row r="857" spans="2:16" x14ac:dyDescent="0.2">
      <c r="F857" s="7"/>
      <c r="G857" s="2"/>
      <c r="H857" s="2"/>
      <c r="I857" s="2"/>
      <c r="J857" s="2"/>
      <c r="L857" s="2"/>
      <c r="M857" s="2"/>
      <c r="N857" s="2"/>
    </row>
    <row r="858" spans="2:16" x14ac:dyDescent="0.2">
      <c r="F858" s="7"/>
      <c r="G858" s="2"/>
      <c r="H858" s="2"/>
      <c r="I858" s="2"/>
      <c r="J858" s="2"/>
      <c r="L858" s="8">
        <v>1</v>
      </c>
      <c r="M858" s="8">
        <v>1</v>
      </c>
      <c r="N858" s="8">
        <v>1</v>
      </c>
      <c r="P858" s="2">
        <f>SUM($L858/N858)</f>
        <v>1</v>
      </c>
    </row>
    <row r="859" spans="2:16" x14ac:dyDescent="0.2">
      <c r="F859" s="7"/>
      <c r="G859" s="2"/>
      <c r="H859" s="2"/>
      <c r="I859" s="2"/>
      <c r="J859" s="2"/>
      <c r="L859" s="8">
        <v>2</v>
      </c>
      <c r="M859" s="8">
        <v>2</v>
      </c>
      <c r="N859" s="8">
        <v>1</v>
      </c>
      <c r="P859" s="2">
        <f>SUM($L859/N859)</f>
        <v>2</v>
      </c>
    </row>
    <row r="860" spans="2:16" x14ac:dyDescent="0.2">
      <c r="F860" s="7"/>
      <c r="G860" s="2"/>
      <c r="H860" s="2"/>
      <c r="I860" s="2"/>
      <c r="J860" s="2"/>
      <c r="L860" s="8">
        <v>3</v>
      </c>
      <c r="M860" s="8">
        <v>3</v>
      </c>
      <c r="N860" s="8">
        <v>1</v>
      </c>
      <c r="P860" s="2">
        <f t="shared" ref="P860:P877" si="198">SUM($L860/N860)</f>
        <v>3</v>
      </c>
    </row>
    <row r="861" spans="2:16" x14ac:dyDescent="0.2">
      <c r="F861" s="7"/>
      <c r="G861" s="2"/>
      <c r="H861" s="2"/>
      <c r="I861" s="2"/>
      <c r="J861" s="2"/>
      <c r="L861" s="8">
        <v>4</v>
      </c>
      <c r="M861" s="8">
        <v>4</v>
      </c>
      <c r="N861" s="8">
        <v>1</v>
      </c>
      <c r="P861" s="2">
        <f t="shared" si="198"/>
        <v>4</v>
      </c>
    </row>
    <row r="862" spans="2:16" x14ac:dyDescent="0.2">
      <c r="F862" s="7"/>
      <c r="G862" s="2"/>
      <c r="H862" s="2"/>
      <c r="I862" s="2"/>
      <c r="J862" s="2"/>
      <c r="L862" s="8">
        <v>5</v>
      </c>
      <c r="M862" s="8">
        <v>5</v>
      </c>
      <c r="N862" s="8">
        <v>1</v>
      </c>
      <c r="P862" s="2">
        <f t="shared" si="198"/>
        <v>5</v>
      </c>
    </row>
    <row r="863" spans="2:16" x14ac:dyDescent="0.2">
      <c r="F863" s="7"/>
      <c r="G863" s="2"/>
      <c r="H863" s="2"/>
      <c r="I863" s="2"/>
      <c r="J863" s="2"/>
      <c r="L863" s="8">
        <v>6</v>
      </c>
      <c r="M863" s="8">
        <v>6</v>
      </c>
      <c r="N863" s="8">
        <v>1</v>
      </c>
      <c r="P863" s="2">
        <f t="shared" si="198"/>
        <v>6</v>
      </c>
    </row>
    <row r="864" spans="2:16" x14ac:dyDescent="0.2">
      <c r="F864" s="7"/>
      <c r="G864" s="2"/>
      <c r="H864" s="2"/>
      <c r="I864" s="2"/>
      <c r="J864" s="2"/>
      <c r="L864" s="8">
        <v>7</v>
      </c>
      <c r="M864" s="8">
        <v>7</v>
      </c>
      <c r="N864" s="8">
        <v>1</v>
      </c>
      <c r="P864" s="2">
        <f t="shared" si="198"/>
        <v>7</v>
      </c>
    </row>
    <row r="865" spans="6:16" x14ac:dyDescent="0.2">
      <c r="F865" s="7"/>
      <c r="G865" s="2"/>
      <c r="H865" s="2"/>
      <c r="I865" s="2"/>
      <c r="J865" s="2"/>
      <c r="L865" s="8">
        <v>8</v>
      </c>
      <c r="M865" s="8">
        <v>8</v>
      </c>
      <c r="N865" s="8">
        <v>1</v>
      </c>
      <c r="P865" s="2">
        <f t="shared" si="198"/>
        <v>8</v>
      </c>
    </row>
    <row r="866" spans="6:16" x14ac:dyDescent="0.2">
      <c r="F866" s="7"/>
      <c r="G866" s="2"/>
      <c r="H866" s="2"/>
      <c r="I866" s="2"/>
      <c r="J866" s="2"/>
      <c r="L866" s="8">
        <v>9</v>
      </c>
      <c r="M866" s="8">
        <v>9</v>
      </c>
      <c r="N866" s="8">
        <v>1</v>
      </c>
      <c r="P866" s="2">
        <f t="shared" si="198"/>
        <v>9</v>
      </c>
    </row>
    <row r="867" spans="6:16" x14ac:dyDescent="0.2">
      <c r="F867" s="7"/>
      <c r="G867" s="2"/>
      <c r="H867" s="2"/>
      <c r="I867" s="2"/>
      <c r="J867" s="2"/>
      <c r="L867" s="8">
        <v>10</v>
      </c>
      <c r="M867" s="8">
        <v>10</v>
      </c>
      <c r="N867" s="8">
        <v>1</v>
      </c>
      <c r="P867" s="2">
        <f t="shared" si="198"/>
        <v>10</v>
      </c>
    </row>
    <row r="868" spans="6:16" x14ac:dyDescent="0.2">
      <c r="F868" s="7"/>
      <c r="G868" s="2"/>
      <c r="H868" s="2"/>
      <c r="I868" s="2"/>
      <c r="J868" s="2"/>
      <c r="L868" s="8">
        <v>11</v>
      </c>
      <c r="M868" s="8">
        <v>11</v>
      </c>
      <c r="N868" s="8">
        <v>1</v>
      </c>
      <c r="P868" s="2">
        <f t="shared" si="198"/>
        <v>11</v>
      </c>
    </row>
    <row r="869" spans="6:16" x14ac:dyDescent="0.2">
      <c r="F869" s="7"/>
      <c r="G869" s="2"/>
      <c r="H869" s="2"/>
      <c r="I869" s="2"/>
      <c r="J869" s="2"/>
      <c r="L869" s="8">
        <v>12</v>
      </c>
      <c r="M869" s="8">
        <v>12</v>
      </c>
      <c r="N869" s="8">
        <v>1</v>
      </c>
      <c r="P869" s="2">
        <f t="shared" si="198"/>
        <v>12</v>
      </c>
    </row>
    <row r="870" spans="6:16" x14ac:dyDescent="0.2">
      <c r="F870" s="7"/>
      <c r="G870" s="2"/>
      <c r="H870" s="2"/>
      <c r="I870" s="2"/>
      <c r="J870" s="2"/>
      <c r="L870" s="8">
        <v>13</v>
      </c>
      <c r="M870" s="8">
        <v>13</v>
      </c>
      <c r="N870" s="8">
        <v>1</v>
      </c>
      <c r="P870" s="2">
        <f t="shared" si="198"/>
        <v>13</v>
      </c>
    </row>
    <row r="871" spans="6:16" x14ac:dyDescent="0.2">
      <c r="F871" s="7"/>
      <c r="G871" s="2"/>
      <c r="H871" s="2"/>
      <c r="I871" s="2"/>
      <c r="J871" s="2"/>
      <c r="L871" s="8">
        <v>14</v>
      </c>
      <c r="M871" s="8">
        <v>14</v>
      </c>
      <c r="N871" s="8">
        <v>1</v>
      </c>
      <c r="P871" s="2">
        <f t="shared" si="198"/>
        <v>14</v>
      </c>
    </row>
    <row r="872" spans="6:16" x14ac:dyDescent="0.2">
      <c r="F872" s="7"/>
      <c r="G872" s="2"/>
      <c r="H872" s="2"/>
      <c r="I872" s="2"/>
      <c r="J872" s="2"/>
      <c r="L872" s="8">
        <v>15</v>
      </c>
      <c r="M872" s="8">
        <v>15</v>
      </c>
      <c r="N872" s="8">
        <v>1</v>
      </c>
      <c r="P872" s="2">
        <f t="shared" si="198"/>
        <v>15</v>
      </c>
    </row>
    <row r="873" spans="6:16" x14ac:dyDescent="0.2">
      <c r="F873" s="7"/>
      <c r="G873" s="2"/>
      <c r="H873" s="2"/>
      <c r="I873" s="2"/>
      <c r="J873" s="2"/>
      <c r="L873" s="8">
        <v>16</v>
      </c>
      <c r="M873" s="8">
        <v>16</v>
      </c>
      <c r="N873" s="8">
        <v>1</v>
      </c>
      <c r="P873" s="2">
        <f t="shared" si="198"/>
        <v>16</v>
      </c>
    </row>
    <row r="874" spans="6:16" x14ac:dyDescent="0.2">
      <c r="F874" s="7"/>
      <c r="G874" s="2"/>
      <c r="H874" s="2"/>
      <c r="I874" s="2"/>
      <c r="J874" s="2"/>
      <c r="L874" s="8">
        <v>17</v>
      </c>
      <c r="M874" s="8">
        <v>17</v>
      </c>
      <c r="N874" s="8">
        <v>1</v>
      </c>
      <c r="P874" s="2">
        <f t="shared" si="198"/>
        <v>17</v>
      </c>
    </row>
    <row r="875" spans="6:16" x14ac:dyDescent="0.2">
      <c r="F875" s="7"/>
      <c r="G875" s="2"/>
      <c r="H875" s="2"/>
      <c r="I875" s="2"/>
      <c r="J875" s="2"/>
      <c r="L875" s="8">
        <v>18</v>
      </c>
      <c r="M875" s="8">
        <v>18</v>
      </c>
      <c r="N875" s="8">
        <v>1</v>
      </c>
      <c r="P875" s="2">
        <f t="shared" si="198"/>
        <v>18</v>
      </c>
    </row>
    <row r="876" spans="6:16" x14ac:dyDescent="0.2">
      <c r="F876" s="7"/>
      <c r="G876" s="2"/>
      <c r="H876" s="2"/>
      <c r="I876" s="2"/>
      <c r="J876" s="2"/>
      <c r="L876" s="8">
        <v>19</v>
      </c>
      <c r="M876" s="8">
        <v>19</v>
      </c>
      <c r="N876" s="8">
        <v>1</v>
      </c>
      <c r="P876" s="2">
        <f t="shared" si="198"/>
        <v>19</v>
      </c>
    </row>
    <row r="877" spans="6:16" x14ac:dyDescent="0.2">
      <c r="F877" s="7"/>
      <c r="G877" s="2"/>
      <c r="H877" s="2"/>
      <c r="I877" s="2"/>
      <c r="J877" s="2"/>
      <c r="L877" s="8">
        <v>20</v>
      </c>
      <c r="M877" s="8">
        <v>20</v>
      </c>
      <c r="N877" s="8">
        <v>1</v>
      </c>
      <c r="P877" s="2">
        <f t="shared" si="198"/>
        <v>20</v>
      </c>
    </row>
    <row r="878" spans="6:16" x14ac:dyDescent="0.2">
      <c r="F878" s="7"/>
      <c r="G878" s="2"/>
      <c r="H878" s="2"/>
      <c r="I878" s="2"/>
      <c r="J878" s="2"/>
      <c r="L878" s="2"/>
      <c r="M878" s="2"/>
    </row>
    <row r="879" spans="6:16" x14ac:dyDescent="0.2">
      <c r="F879" s="7"/>
      <c r="G879" s="2"/>
      <c r="H879" s="2"/>
      <c r="I879" s="2"/>
      <c r="J879" s="2"/>
      <c r="L879" s="2"/>
      <c r="M879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AWS 16x c5n.2xlarge - 5K-10K</vt:lpstr>
      <vt:lpstr>AWS 16x c5n.2xlarge - 50K-100K</vt:lpstr>
      <vt:lpstr>AWS 16x c5n.2xlarge - 500K-1M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Johnson</dc:creator>
  <cp:lastModifiedBy>Charles Johnson</cp:lastModifiedBy>
  <dcterms:created xsi:type="dcterms:W3CDTF">2020-08-16T04:43:08Z</dcterms:created>
  <dcterms:modified xsi:type="dcterms:W3CDTF">2021-05-25T06:33:23Z</dcterms:modified>
</cp:coreProperties>
</file>