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F-Drive - Data/College Files/MTSU Files/Thesis/files_uploaded_to_Github/Dijkstra/MPI-CPU/Single-Node/"/>
    </mc:Choice>
  </mc:AlternateContent>
  <xr:revisionPtr revIDLastSave="0" documentId="13_ncr:1_{F34DFB6E-BCF8-074E-8EEA-FFF3BA72F7B7}" xr6:coauthVersionLast="47" xr6:coauthVersionMax="47" xr10:uidLastSave="{00000000-0000-0000-0000-000000000000}"/>
  <workbookProtection workbookAlgorithmName="SHA-512" workbookHashValue="D5gnH996Etj8LKDw2aScSESh9TgBly4Lz5j5h4T/eb7qXSVtwoAVuUWaOBOBdphlnGzerTJpfzuaYu+HmovQeQ==" workbookSaltValue="COA5V75za9PiEd+d1mXy+w==" workbookSpinCount="100000" lockStructure="1"/>
  <bookViews>
    <workbookView xWindow="580" yWindow="800" windowWidth="26160" windowHeight="18700" xr2:uid="{83750159-5966-E54C-AE6C-862D5B203361}"/>
  </bookViews>
  <sheets>
    <sheet name="AWS 1x c5n.9xlarge - 5K-10K" sheetId="3" r:id="rId1"/>
    <sheet name="AWS 1x c5n.9xlarge - 50K-100K" sheetId="6" r:id="rId2"/>
    <sheet name="AWS 1x c5n.9xlarge - 500K-1M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60" i="10" l="1"/>
  <c r="P759" i="10"/>
  <c r="L737" i="10"/>
  <c r="M737" i="10" s="1"/>
  <c r="N737" i="10" s="1"/>
  <c r="L736" i="10"/>
  <c r="M736" i="10" s="1"/>
  <c r="N736" i="10" s="1"/>
  <c r="L735" i="10"/>
  <c r="M735" i="10" s="1"/>
  <c r="N735" i="10" s="1"/>
  <c r="L734" i="10"/>
  <c r="M734" i="10" s="1"/>
  <c r="N734" i="10" s="1"/>
  <c r="L762" i="10"/>
  <c r="M762" i="10" s="1"/>
  <c r="N762" i="10" s="1"/>
  <c r="L761" i="10"/>
  <c r="M761" i="10" s="1"/>
  <c r="N761" i="10" s="1"/>
  <c r="L760" i="10"/>
  <c r="M760" i="10" s="1"/>
  <c r="N760" i="10" s="1"/>
  <c r="L759" i="10"/>
  <c r="M759" i="10" s="1"/>
  <c r="N759" i="10" s="1"/>
  <c r="L787" i="10"/>
  <c r="M787" i="10" s="1"/>
  <c r="N787" i="10" s="1"/>
  <c r="L786" i="10"/>
  <c r="M786" i="10" s="1"/>
  <c r="N786" i="10" s="1"/>
  <c r="L785" i="10"/>
  <c r="M785" i="10" s="1"/>
  <c r="N785" i="10" s="1"/>
  <c r="L784" i="10"/>
  <c r="M784" i="10" s="1"/>
  <c r="N784" i="10" s="1"/>
  <c r="L812" i="10"/>
  <c r="L811" i="10"/>
  <c r="M811" i="10" s="1"/>
  <c r="N811" i="10" s="1"/>
  <c r="L810" i="10"/>
  <c r="M810" i="10" s="1"/>
  <c r="N810" i="10" s="1"/>
  <c r="L809" i="10"/>
  <c r="M809" i="10" s="1"/>
  <c r="N809" i="10" s="1"/>
  <c r="L837" i="10"/>
  <c r="M837" i="10" s="1"/>
  <c r="N837" i="10" s="1"/>
  <c r="L836" i="10"/>
  <c r="M836" i="10" s="1"/>
  <c r="N836" i="10" s="1"/>
  <c r="L835" i="10"/>
  <c r="M835" i="10" s="1"/>
  <c r="N835" i="10" s="1"/>
  <c r="L834" i="10"/>
  <c r="M834" i="10" s="1"/>
  <c r="N834" i="10" s="1"/>
  <c r="L712" i="10"/>
  <c r="M712" i="10" s="1"/>
  <c r="N712" i="10" s="1"/>
  <c r="L711" i="10"/>
  <c r="M711" i="10" s="1"/>
  <c r="N711" i="10" s="1"/>
  <c r="L710" i="10"/>
  <c r="M710" i="10" s="1"/>
  <c r="N710" i="10" s="1"/>
  <c r="L709" i="10"/>
  <c r="M709" i="10" s="1"/>
  <c r="N709" i="10" s="1"/>
  <c r="L687" i="10"/>
  <c r="M687" i="10" s="1"/>
  <c r="N687" i="10" s="1"/>
  <c r="L686" i="10"/>
  <c r="M686" i="10" s="1"/>
  <c r="N686" i="10" s="1"/>
  <c r="L685" i="10"/>
  <c r="M685" i="10" s="1"/>
  <c r="N685" i="10" s="1"/>
  <c r="L684" i="10"/>
  <c r="M684" i="10" s="1"/>
  <c r="N684" i="10" s="1"/>
  <c r="L662" i="10"/>
  <c r="M662" i="10" s="1"/>
  <c r="N662" i="10" s="1"/>
  <c r="L661" i="10"/>
  <c r="M661" i="10" s="1"/>
  <c r="N661" i="10" s="1"/>
  <c r="L660" i="10"/>
  <c r="M660" i="10" s="1"/>
  <c r="N660" i="10" s="1"/>
  <c r="L659" i="10"/>
  <c r="M659" i="10" s="1"/>
  <c r="N659" i="10" s="1"/>
  <c r="L637" i="10"/>
  <c r="M637" i="10" s="1"/>
  <c r="N637" i="10" s="1"/>
  <c r="L636" i="10"/>
  <c r="M636" i="10" s="1"/>
  <c r="N636" i="10" s="1"/>
  <c r="L635" i="10"/>
  <c r="M635" i="10" s="1"/>
  <c r="N635" i="10" s="1"/>
  <c r="L634" i="10"/>
  <c r="M634" i="10" s="1"/>
  <c r="N634" i="10" s="1"/>
  <c r="L612" i="10"/>
  <c r="M612" i="10" s="1"/>
  <c r="N612" i="10" s="1"/>
  <c r="L611" i="10"/>
  <c r="M611" i="10" s="1"/>
  <c r="N611" i="10" s="1"/>
  <c r="L610" i="10"/>
  <c r="M610" i="10" s="1"/>
  <c r="N610" i="10" s="1"/>
  <c r="L609" i="10"/>
  <c r="M609" i="10" s="1"/>
  <c r="N609" i="10" s="1"/>
  <c r="L587" i="10"/>
  <c r="M587" i="10" s="1"/>
  <c r="N587" i="10" s="1"/>
  <c r="L586" i="10"/>
  <c r="M586" i="10" s="1"/>
  <c r="N586" i="10" s="1"/>
  <c r="L585" i="10"/>
  <c r="M585" i="10" s="1"/>
  <c r="N585" i="10" s="1"/>
  <c r="L584" i="10"/>
  <c r="M584" i="10" s="1"/>
  <c r="N584" i="10" s="1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231" i="3"/>
  <c r="L232" i="3"/>
  <c r="L233" i="3"/>
  <c r="L183" i="3"/>
  <c r="L182" i="3"/>
  <c r="L26" i="3"/>
  <c r="L33" i="3"/>
  <c r="L32" i="3"/>
  <c r="L49" i="3"/>
  <c r="L53" i="3"/>
  <c r="L57" i="3"/>
  <c r="L58" i="3"/>
  <c r="L78" i="3"/>
  <c r="L83" i="3"/>
  <c r="L158" i="3"/>
  <c r="P19" i="10"/>
  <c r="P18" i="10"/>
  <c r="L21" i="10"/>
  <c r="M21" i="10" s="1"/>
  <c r="N21" i="10" s="1"/>
  <c r="L20" i="10"/>
  <c r="M20" i="10" s="1"/>
  <c r="N20" i="10" s="1"/>
  <c r="L19" i="10"/>
  <c r="M19" i="10" s="1"/>
  <c r="N19" i="10" s="1"/>
  <c r="L18" i="10"/>
  <c r="M18" i="10" s="1"/>
  <c r="N18" i="10" s="1"/>
  <c r="L46" i="10"/>
  <c r="M46" i="10" s="1"/>
  <c r="N46" i="10" s="1"/>
  <c r="L45" i="10"/>
  <c r="M45" i="10" s="1"/>
  <c r="N45" i="10" s="1"/>
  <c r="L44" i="10"/>
  <c r="M44" i="10" s="1"/>
  <c r="N44" i="10" s="1"/>
  <c r="L43" i="10"/>
  <c r="M43" i="10" s="1"/>
  <c r="N43" i="10" s="1"/>
  <c r="L71" i="10"/>
  <c r="M71" i="10" s="1"/>
  <c r="N71" i="10" s="1"/>
  <c r="L70" i="10"/>
  <c r="M70" i="10" s="1"/>
  <c r="N70" i="10" s="1"/>
  <c r="L69" i="10"/>
  <c r="M69" i="10" s="1"/>
  <c r="N69" i="10" s="1"/>
  <c r="L68" i="10"/>
  <c r="M68" i="10" s="1"/>
  <c r="N68" i="10" s="1"/>
  <c r="L95" i="10"/>
  <c r="M95" i="10" s="1"/>
  <c r="N95" i="10" s="1"/>
  <c r="L96" i="10"/>
  <c r="M96" i="10" s="1"/>
  <c r="N96" i="10" s="1"/>
  <c r="L94" i="10"/>
  <c r="M94" i="10" s="1"/>
  <c r="N94" i="10" s="1"/>
  <c r="L93" i="10"/>
  <c r="M93" i="10" s="1"/>
  <c r="N93" i="10" s="1"/>
  <c r="L121" i="10"/>
  <c r="M121" i="10" s="1"/>
  <c r="N121" i="10" s="1"/>
  <c r="L120" i="10"/>
  <c r="M120" i="10" s="1"/>
  <c r="N120" i="10" s="1"/>
  <c r="L119" i="10"/>
  <c r="M119" i="10" s="1"/>
  <c r="N119" i="10" s="1"/>
  <c r="L118" i="10"/>
  <c r="M118" i="10" s="1"/>
  <c r="N118" i="10" s="1"/>
  <c r="L146" i="10"/>
  <c r="M146" i="10" s="1"/>
  <c r="N146" i="10" s="1"/>
  <c r="L145" i="10"/>
  <c r="M145" i="10" s="1"/>
  <c r="N145" i="10" s="1"/>
  <c r="L144" i="10"/>
  <c r="M144" i="10" s="1"/>
  <c r="N144" i="10" s="1"/>
  <c r="L143" i="10"/>
  <c r="M143" i="10" s="1"/>
  <c r="N143" i="10" s="1"/>
  <c r="L171" i="10"/>
  <c r="M171" i="10" s="1"/>
  <c r="N171" i="10" s="1"/>
  <c r="L170" i="10"/>
  <c r="M170" i="10" s="1"/>
  <c r="N170" i="10" s="1"/>
  <c r="L169" i="10"/>
  <c r="M169" i="10" s="1"/>
  <c r="N169" i="10" s="1"/>
  <c r="L168" i="10"/>
  <c r="M168" i="10" s="1"/>
  <c r="N168" i="10" s="1"/>
  <c r="L196" i="10"/>
  <c r="M196" i="10" s="1"/>
  <c r="N196" i="10" s="1"/>
  <c r="L195" i="10"/>
  <c r="M195" i="10" s="1"/>
  <c r="N195" i="10" s="1"/>
  <c r="L194" i="10"/>
  <c r="M194" i="10" s="1"/>
  <c r="N194" i="10" s="1"/>
  <c r="L193" i="10"/>
  <c r="M193" i="10" s="1"/>
  <c r="N193" i="10" s="1"/>
  <c r="L221" i="10"/>
  <c r="M221" i="10" s="1"/>
  <c r="N221" i="10" s="1"/>
  <c r="L220" i="10"/>
  <c r="M220" i="10" s="1"/>
  <c r="N220" i="10" s="1"/>
  <c r="L219" i="10"/>
  <c r="M219" i="10" s="1"/>
  <c r="N219" i="10" s="1"/>
  <c r="L218" i="10"/>
  <c r="M218" i="10" s="1"/>
  <c r="N218" i="10" s="1"/>
  <c r="L246" i="10"/>
  <c r="M246" i="10" s="1"/>
  <c r="N246" i="10" s="1"/>
  <c r="L245" i="10"/>
  <c r="M245" i="10" s="1"/>
  <c r="N245" i="10" s="1"/>
  <c r="L244" i="10"/>
  <c r="M244" i="10" s="1"/>
  <c r="N244" i="10" s="1"/>
  <c r="L243" i="10"/>
  <c r="M243" i="10" s="1"/>
  <c r="N243" i="10" s="1"/>
  <c r="L271" i="10"/>
  <c r="M271" i="10" s="1"/>
  <c r="N271" i="10" s="1"/>
  <c r="L270" i="10"/>
  <c r="M270" i="10" s="1"/>
  <c r="N270" i="10" s="1"/>
  <c r="L269" i="10"/>
  <c r="M269" i="10" s="1"/>
  <c r="N269" i="10" s="1"/>
  <c r="L268" i="10"/>
  <c r="M268" i="10" s="1"/>
  <c r="N268" i="10" s="1"/>
  <c r="P858" i="10"/>
  <c r="P735" i="10" l="1"/>
  <c r="P659" i="10"/>
  <c r="P837" i="10"/>
  <c r="P736" i="10"/>
  <c r="P737" i="10"/>
  <c r="P812" i="10"/>
  <c r="P761" i="10"/>
  <c r="P660" i="10"/>
  <c r="P661" i="10"/>
  <c r="P762" i="10"/>
  <c r="P835" i="10"/>
  <c r="P636" i="10"/>
  <c r="P809" i="10"/>
  <c r="P836" i="10"/>
  <c r="P734" i="10"/>
  <c r="P637" i="10"/>
  <c r="P810" i="10"/>
  <c r="P784" i="10"/>
  <c r="P785" i="10"/>
  <c r="M812" i="10"/>
  <c r="N812" i="10" s="1"/>
  <c r="P786" i="10"/>
  <c r="P811" i="10"/>
  <c r="P787" i="10"/>
  <c r="P584" i="10"/>
  <c r="P587" i="10"/>
  <c r="P585" i="10"/>
  <c r="P662" i="10"/>
  <c r="P687" i="10"/>
  <c r="P610" i="10"/>
  <c r="P611" i="10"/>
  <c r="P710" i="10"/>
  <c r="P586" i="10"/>
  <c r="P685" i="10"/>
  <c r="P709" i="10"/>
  <c r="P612" i="10"/>
  <c r="P711" i="10"/>
  <c r="P684" i="10"/>
  <c r="P634" i="10"/>
  <c r="P712" i="10"/>
  <c r="P686" i="10"/>
  <c r="P609" i="10"/>
  <c r="P635" i="10"/>
  <c r="P834" i="10"/>
  <c r="P220" i="10"/>
  <c r="P218" i="10"/>
  <c r="P219" i="10"/>
  <c r="P168" i="10"/>
  <c r="P169" i="10"/>
  <c r="P170" i="10"/>
  <c r="P171" i="10"/>
  <c r="P93" i="10"/>
  <c r="P95" i="10"/>
  <c r="P96" i="10"/>
  <c r="P94" i="10"/>
  <c r="P68" i="10"/>
  <c r="P20" i="10"/>
  <c r="P21" i="10"/>
  <c r="P268" i="10"/>
  <c r="P269" i="10"/>
  <c r="P270" i="10"/>
  <c r="P271" i="10"/>
  <c r="P243" i="10"/>
  <c r="P244" i="10"/>
  <c r="P245" i="10"/>
  <c r="P246" i="10"/>
  <c r="P221" i="10"/>
  <c r="P193" i="10"/>
  <c r="P194" i="10"/>
  <c r="P195" i="10"/>
  <c r="P196" i="10"/>
  <c r="P143" i="10"/>
  <c r="P144" i="10"/>
  <c r="P145" i="10"/>
  <c r="P146" i="10"/>
  <c r="P118" i="10"/>
  <c r="P119" i="10"/>
  <c r="P120" i="10"/>
  <c r="P121" i="10"/>
  <c r="P69" i="10"/>
  <c r="P71" i="10"/>
  <c r="P70" i="10"/>
  <c r="P43" i="10"/>
  <c r="P44" i="10"/>
  <c r="P45" i="10"/>
  <c r="P46" i="10"/>
  <c r="P877" i="10"/>
  <c r="P876" i="10"/>
  <c r="P875" i="10"/>
  <c r="P874" i="10"/>
  <c r="P873" i="10"/>
  <c r="P872" i="10"/>
  <c r="P871" i="10"/>
  <c r="P870" i="10"/>
  <c r="P869" i="10"/>
  <c r="P868" i="10"/>
  <c r="P867" i="10"/>
  <c r="P866" i="10"/>
  <c r="P865" i="10"/>
  <c r="P864" i="10"/>
  <c r="P863" i="10"/>
  <c r="P862" i="10"/>
  <c r="P861" i="10"/>
  <c r="P860" i="10"/>
  <c r="P859" i="10"/>
  <c r="O877" i="6"/>
  <c r="O876" i="6"/>
  <c r="O875" i="6"/>
  <c r="O874" i="6"/>
  <c r="O873" i="6"/>
  <c r="O872" i="6"/>
  <c r="O871" i="6"/>
  <c r="O870" i="6"/>
  <c r="O869" i="6"/>
  <c r="O868" i="6"/>
  <c r="O867" i="6"/>
  <c r="O866" i="6"/>
  <c r="O865" i="6"/>
  <c r="O864" i="6"/>
  <c r="O863" i="6"/>
  <c r="O862" i="6"/>
  <c r="O861" i="6"/>
  <c r="O860" i="6"/>
  <c r="O859" i="6"/>
  <c r="O858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94" i="3"/>
  <c r="O877" i="3"/>
  <c r="O876" i="3"/>
  <c r="O875" i="3"/>
  <c r="O874" i="3"/>
  <c r="O873" i="3"/>
  <c r="O872" i="3"/>
  <c r="O871" i="3"/>
  <c r="O870" i="3"/>
  <c r="O869" i="3"/>
  <c r="O868" i="3"/>
  <c r="O867" i="3"/>
  <c r="O866" i="3"/>
  <c r="O865" i="3"/>
  <c r="O864" i="3"/>
  <c r="O863" i="3"/>
  <c r="O862" i="3"/>
  <c r="O861" i="3"/>
  <c r="O860" i="3"/>
  <c r="O859" i="3"/>
  <c r="O858" i="3"/>
  <c r="L476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08" i="3"/>
  <c r="O108" i="3" s="1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O107" i="3" s="1"/>
  <c r="O83" i="3"/>
  <c r="L82" i="3"/>
  <c r="O82" i="3" s="1"/>
  <c r="L81" i="3"/>
  <c r="L80" i="3"/>
  <c r="L79" i="3"/>
  <c r="L77" i="3"/>
  <c r="L76" i="3"/>
  <c r="L75" i="3"/>
  <c r="L74" i="3"/>
  <c r="L73" i="3"/>
  <c r="L72" i="3"/>
  <c r="L71" i="3"/>
  <c r="L70" i="3"/>
  <c r="L69" i="3"/>
  <c r="L68" i="3"/>
  <c r="L56" i="3"/>
  <c r="L55" i="3"/>
  <c r="L54" i="3"/>
  <c r="L52" i="3"/>
  <c r="L51" i="3"/>
  <c r="L50" i="3"/>
  <c r="L48" i="3"/>
  <c r="L47" i="3"/>
  <c r="L46" i="3"/>
  <c r="L45" i="3"/>
  <c r="L44" i="3"/>
  <c r="L43" i="3"/>
  <c r="L31" i="3"/>
  <c r="L30" i="3"/>
  <c r="L29" i="3"/>
  <c r="L28" i="3"/>
  <c r="L27" i="3"/>
  <c r="L25" i="3"/>
  <c r="L24" i="3"/>
  <c r="L23" i="3"/>
  <c r="L22" i="3"/>
  <c r="L21" i="3"/>
  <c r="L20" i="3"/>
  <c r="L19" i="3"/>
  <c r="L18" i="3"/>
  <c r="O106" i="3" l="1"/>
  <c r="O81" i="3"/>
  <c r="O459" i="3"/>
  <c r="O434" i="3"/>
  <c r="O409" i="3"/>
  <c r="O384" i="3"/>
  <c r="O359" i="3"/>
  <c r="O334" i="3"/>
  <c r="O309" i="3"/>
  <c r="O281" i="3"/>
  <c r="O256" i="3"/>
  <c r="O231" i="3"/>
  <c r="O206" i="3"/>
  <c r="O181" i="3"/>
  <c r="O157" i="3"/>
  <c r="O130" i="3"/>
  <c r="O105" i="3"/>
  <c r="O80" i="3"/>
  <c r="O68" i="3"/>
  <c r="O69" i="3"/>
  <c r="O70" i="3"/>
  <c r="O71" i="3"/>
  <c r="O72" i="3"/>
  <c r="O31" i="3"/>
  <c r="O23" i="3"/>
  <c r="O20" i="3"/>
  <c r="O21" i="3"/>
  <c r="O22" i="3"/>
  <c r="O18" i="3"/>
  <c r="O19" i="3"/>
  <c r="O32" i="3"/>
  <c r="O33" i="3"/>
  <c r="O476" i="3"/>
  <c r="O460" i="3"/>
  <c r="O461" i="3"/>
  <c r="O462" i="3"/>
  <c r="O463" i="3"/>
  <c r="O464" i="3"/>
  <c r="O465" i="3"/>
  <c r="O451" i="3"/>
  <c r="O454" i="3"/>
  <c r="O455" i="3"/>
  <c r="O453" i="3"/>
  <c r="O456" i="3"/>
  <c r="O452" i="3"/>
  <c r="O457" i="3"/>
  <c r="O458" i="3"/>
  <c r="O466" i="3"/>
  <c r="O435" i="3"/>
  <c r="O436" i="3"/>
  <c r="O437" i="3"/>
  <c r="O438" i="3"/>
  <c r="O439" i="3"/>
  <c r="O440" i="3"/>
  <c r="O427" i="3"/>
  <c r="O429" i="3"/>
  <c r="O430" i="3"/>
  <c r="O431" i="3"/>
  <c r="O441" i="3"/>
  <c r="O426" i="3"/>
  <c r="O433" i="3"/>
  <c r="O428" i="3"/>
  <c r="O432" i="3"/>
  <c r="O410" i="3"/>
  <c r="O411" i="3"/>
  <c r="O412" i="3"/>
  <c r="O413" i="3"/>
  <c r="O414" i="3"/>
  <c r="O415" i="3"/>
  <c r="O416" i="3"/>
  <c r="O401" i="3"/>
  <c r="O402" i="3"/>
  <c r="O403" i="3"/>
  <c r="O404" i="3"/>
  <c r="O406" i="3"/>
  <c r="O407" i="3"/>
  <c r="O408" i="3"/>
  <c r="O405" i="3"/>
  <c r="O385" i="3"/>
  <c r="O386" i="3"/>
  <c r="O387" i="3"/>
  <c r="O388" i="3"/>
  <c r="O389" i="3"/>
  <c r="O390" i="3"/>
  <c r="O391" i="3"/>
  <c r="O376" i="3"/>
  <c r="O377" i="3"/>
  <c r="O381" i="3"/>
  <c r="O379" i="3"/>
  <c r="O382" i="3"/>
  <c r="O380" i="3"/>
  <c r="O383" i="3"/>
  <c r="O378" i="3"/>
  <c r="O360" i="3"/>
  <c r="O361" i="3"/>
  <c r="O362" i="3"/>
  <c r="O363" i="3"/>
  <c r="O364" i="3"/>
  <c r="O365" i="3"/>
  <c r="O366" i="3"/>
  <c r="O351" i="3"/>
  <c r="O352" i="3"/>
  <c r="O353" i="3"/>
  <c r="O354" i="3"/>
  <c r="O356" i="3"/>
  <c r="O357" i="3"/>
  <c r="O358" i="3"/>
  <c r="O355" i="3"/>
  <c r="O335" i="3"/>
  <c r="O336" i="3"/>
  <c r="O339" i="3"/>
  <c r="O338" i="3"/>
  <c r="O341" i="3"/>
  <c r="O326" i="3"/>
  <c r="O327" i="3"/>
  <c r="O328" i="3"/>
  <c r="O329" i="3"/>
  <c r="O337" i="3"/>
  <c r="O330" i="3"/>
  <c r="O331" i="3"/>
  <c r="O332" i="3"/>
  <c r="O333" i="3"/>
  <c r="O340" i="3"/>
  <c r="O310" i="3"/>
  <c r="O311" i="3"/>
  <c r="O313" i="3"/>
  <c r="O314" i="3"/>
  <c r="O315" i="3"/>
  <c r="O312" i="3"/>
  <c r="O316" i="3"/>
  <c r="O301" i="3"/>
  <c r="O302" i="3"/>
  <c r="O303" i="3"/>
  <c r="O304" i="3"/>
  <c r="O305" i="3"/>
  <c r="O307" i="3"/>
  <c r="O308" i="3"/>
  <c r="O306" i="3"/>
  <c r="O282" i="3"/>
  <c r="O283" i="3"/>
  <c r="O276" i="3"/>
  <c r="O268" i="3"/>
  <c r="O269" i="3"/>
  <c r="O270" i="3"/>
  <c r="O271" i="3"/>
  <c r="O272" i="3"/>
  <c r="O273" i="3"/>
  <c r="O274" i="3"/>
  <c r="O275" i="3"/>
  <c r="O277" i="3"/>
  <c r="O278" i="3"/>
  <c r="O279" i="3"/>
  <c r="O280" i="3"/>
  <c r="O257" i="3"/>
  <c r="O258" i="3"/>
  <c r="O249" i="3"/>
  <c r="O243" i="3"/>
  <c r="O244" i="3"/>
  <c r="O245" i="3"/>
  <c r="O246" i="3"/>
  <c r="O247" i="3"/>
  <c r="O248" i="3"/>
  <c r="O250" i="3"/>
  <c r="O251" i="3"/>
  <c r="O252" i="3"/>
  <c r="O253" i="3"/>
  <c r="O254" i="3"/>
  <c r="O255" i="3"/>
  <c r="O232" i="3"/>
  <c r="O233" i="3"/>
  <c r="O226" i="3"/>
  <c r="O218" i="3"/>
  <c r="O219" i="3"/>
  <c r="O220" i="3"/>
  <c r="O221" i="3"/>
  <c r="O222" i="3"/>
  <c r="O224" i="3"/>
  <c r="O223" i="3"/>
  <c r="O225" i="3"/>
  <c r="O227" i="3"/>
  <c r="O228" i="3"/>
  <c r="O229" i="3"/>
  <c r="O230" i="3"/>
  <c r="O207" i="3"/>
  <c r="O208" i="3"/>
  <c r="O198" i="3"/>
  <c r="O193" i="3"/>
  <c r="O194" i="3"/>
  <c r="O195" i="3"/>
  <c r="O196" i="3"/>
  <c r="O197" i="3"/>
  <c r="O199" i="3"/>
  <c r="O200" i="3"/>
  <c r="O201" i="3"/>
  <c r="O202" i="3"/>
  <c r="O203" i="3"/>
  <c r="O204" i="3"/>
  <c r="O205" i="3"/>
  <c r="O182" i="3"/>
  <c r="O183" i="3"/>
  <c r="O176" i="3"/>
  <c r="O168" i="3"/>
  <c r="O169" i="3"/>
  <c r="O170" i="3"/>
  <c r="O171" i="3"/>
  <c r="O172" i="3"/>
  <c r="O173" i="3"/>
  <c r="O174" i="3"/>
  <c r="O175" i="3"/>
  <c r="O177" i="3"/>
  <c r="O178" i="3"/>
  <c r="O179" i="3"/>
  <c r="O180" i="3"/>
  <c r="O158" i="3"/>
  <c r="O148" i="3"/>
  <c r="O149" i="3"/>
  <c r="O143" i="3"/>
  <c r="O144" i="3"/>
  <c r="O145" i="3"/>
  <c r="O146" i="3"/>
  <c r="O147" i="3"/>
  <c r="O151" i="3"/>
  <c r="O152" i="3"/>
  <c r="O153" i="3"/>
  <c r="O154" i="3"/>
  <c r="O155" i="3"/>
  <c r="O156" i="3"/>
  <c r="O150" i="3"/>
  <c r="O131" i="3"/>
  <c r="O132" i="3"/>
  <c r="O133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93" i="3"/>
  <c r="O95" i="3"/>
  <c r="O96" i="3"/>
  <c r="O97" i="3"/>
  <c r="O99" i="3"/>
  <c r="O100" i="3"/>
  <c r="O101" i="3"/>
  <c r="O102" i="3"/>
  <c r="O98" i="3"/>
  <c r="O103" i="3"/>
  <c r="O104" i="3"/>
  <c r="O73" i="3"/>
  <c r="O74" i="3"/>
  <c r="O75" i="3"/>
  <c r="O77" i="3"/>
  <c r="O76" i="3"/>
  <c r="O78" i="3"/>
  <c r="O79" i="3"/>
  <c r="O56" i="3"/>
  <c r="O57" i="3"/>
  <c r="O58" i="3"/>
  <c r="O53" i="3"/>
  <c r="O43" i="3"/>
  <c r="O45" i="3"/>
  <c r="O46" i="3"/>
  <c r="O44" i="3"/>
  <c r="O47" i="3"/>
  <c r="O48" i="3"/>
  <c r="O50" i="3"/>
  <c r="O51" i="3"/>
  <c r="O49" i="3"/>
  <c r="O52" i="3"/>
  <c r="O54" i="3"/>
  <c r="O55" i="3"/>
  <c r="O24" i="3"/>
  <c r="O25" i="3"/>
  <c r="O26" i="3"/>
  <c r="O27" i="3"/>
  <c r="O28" i="3"/>
  <c r="O29" i="3"/>
  <c r="O30" i="3"/>
  <c r="L491" i="3"/>
  <c r="M491" i="3" s="1"/>
  <c r="L490" i="3"/>
  <c r="M490" i="3" s="1"/>
  <c r="L489" i="3"/>
  <c r="M489" i="3" s="1"/>
  <c r="L488" i="3"/>
  <c r="M488" i="3" s="1"/>
  <c r="L487" i="3"/>
  <c r="M487" i="3" s="1"/>
  <c r="L486" i="3"/>
  <c r="M486" i="3" s="1"/>
  <c r="L485" i="3"/>
  <c r="M485" i="3" s="1"/>
  <c r="L484" i="3"/>
  <c r="M484" i="3" s="1"/>
  <c r="L483" i="3"/>
  <c r="M483" i="3" s="1"/>
  <c r="L482" i="3"/>
  <c r="M482" i="3" s="1"/>
  <c r="L481" i="3"/>
  <c r="M481" i="3" s="1"/>
  <c r="L480" i="3"/>
  <c r="M480" i="3" s="1"/>
  <c r="L479" i="3"/>
  <c r="M479" i="3" s="1"/>
  <c r="L478" i="3"/>
  <c r="M478" i="3" s="1"/>
  <c r="L477" i="3"/>
  <c r="M477" i="3" s="1"/>
  <c r="M476" i="3"/>
  <c r="L516" i="3"/>
  <c r="M516" i="3" s="1"/>
  <c r="L515" i="3"/>
  <c r="M515" i="3" s="1"/>
  <c r="L514" i="3"/>
  <c r="M514" i="3" s="1"/>
  <c r="L513" i="3"/>
  <c r="M513" i="3" s="1"/>
  <c r="L512" i="3"/>
  <c r="M512" i="3" s="1"/>
  <c r="L511" i="3"/>
  <c r="M511" i="3" s="1"/>
  <c r="L510" i="3"/>
  <c r="M510" i="3" s="1"/>
  <c r="L509" i="3"/>
  <c r="M509" i="3" s="1"/>
  <c r="L508" i="3"/>
  <c r="M508" i="3" s="1"/>
  <c r="L507" i="3"/>
  <c r="M507" i="3" s="1"/>
  <c r="L506" i="3"/>
  <c r="M506" i="3" s="1"/>
  <c r="L505" i="3"/>
  <c r="M505" i="3" s="1"/>
  <c r="L504" i="3"/>
  <c r="M504" i="3" s="1"/>
  <c r="L503" i="3"/>
  <c r="M503" i="3" s="1"/>
  <c r="L502" i="3"/>
  <c r="M502" i="3" s="1"/>
  <c r="L501" i="3"/>
  <c r="L541" i="3"/>
  <c r="M541" i="3" s="1"/>
  <c r="L540" i="3"/>
  <c r="M540" i="3" s="1"/>
  <c r="L539" i="3"/>
  <c r="M539" i="3" s="1"/>
  <c r="L538" i="3"/>
  <c r="M538" i="3" s="1"/>
  <c r="L537" i="3"/>
  <c r="M537" i="3" s="1"/>
  <c r="L536" i="3"/>
  <c r="M536" i="3" s="1"/>
  <c r="L535" i="3"/>
  <c r="M535" i="3" s="1"/>
  <c r="L534" i="3"/>
  <c r="M534" i="3" s="1"/>
  <c r="L533" i="3"/>
  <c r="M533" i="3" s="1"/>
  <c r="L532" i="3"/>
  <c r="M532" i="3" s="1"/>
  <c r="L531" i="3"/>
  <c r="M531" i="3" s="1"/>
  <c r="L530" i="3"/>
  <c r="M530" i="3" s="1"/>
  <c r="L529" i="3"/>
  <c r="M529" i="3" s="1"/>
  <c r="L528" i="3"/>
  <c r="M528" i="3" s="1"/>
  <c r="L527" i="3"/>
  <c r="M527" i="3" s="1"/>
  <c r="L526" i="3"/>
  <c r="L566" i="3"/>
  <c r="M566" i="3" s="1"/>
  <c r="L565" i="3"/>
  <c r="M565" i="3" s="1"/>
  <c r="L564" i="3"/>
  <c r="M564" i="3" s="1"/>
  <c r="L563" i="3"/>
  <c r="M563" i="3" s="1"/>
  <c r="L562" i="3"/>
  <c r="M562" i="3" s="1"/>
  <c r="L561" i="3"/>
  <c r="M561" i="3" s="1"/>
  <c r="L560" i="3"/>
  <c r="M560" i="3" s="1"/>
  <c r="L559" i="3"/>
  <c r="M559" i="3" s="1"/>
  <c r="L558" i="3"/>
  <c r="M558" i="3" s="1"/>
  <c r="L557" i="3"/>
  <c r="M557" i="3" s="1"/>
  <c r="L556" i="3"/>
  <c r="M556" i="3" s="1"/>
  <c r="L555" i="3"/>
  <c r="M555" i="3" s="1"/>
  <c r="L554" i="3"/>
  <c r="M554" i="3" s="1"/>
  <c r="L553" i="3"/>
  <c r="M553" i="3" s="1"/>
  <c r="L552" i="3"/>
  <c r="M552" i="3" s="1"/>
  <c r="L551" i="3"/>
  <c r="L599" i="3"/>
  <c r="M599" i="3" s="1"/>
  <c r="L598" i="3"/>
  <c r="M598" i="3" s="1"/>
  <c r="L597" i="3"/>
  <c r="M597" i="3" s="1"/>
  <c r="L596" i="3"/>
  <c r="M596" i="3" s="1"/>
  <c r="L595" i="3"/>
  <c r="M595" i="3" s="1"/>
  <c r="L594" i="3"/>
  <c r="M594" i="3" s="1"/>
  <c r="L593" i="3"/>
  <c r="M593" i="3" s="1"/>
  <c r="L592" i="3"/>
  <c r="M592" i="3" s="1"/>
  <c r="L591" i="3"/>
  <c r="M591" i="3" s="1"/>
  <c r="L590" i="3"/>
  <c r="M590" i="3" s="1"/>
  <c r="L589" i="3"/>
  <c r="M589" i="3" s="1"/>
  <c r="L588" i="3"/>
  <c r="M588" i="3" s="1"/>
  <c r="L587" i="3"/>
  <c r="M587" i="3" s="1"/>
  <c r="L586" i="3"/>
  <c r="M586" i="3" s="1"/>
  <c r="L585" i="3"/>
  <c r="M585" i="3" s="1"/>
  <c r="L584" i="3"/>
  <c r="L624" i="3"/>
  <c r="M624" i="3" s="1"/>
  <c r="L623" i="3"/>
  <c r="M623" i="3" s="1"/>
  <c r="L622" i="3"/>
  <c r="M622" i="3" s="1"/>
  <c r="L621" i="3"/>
  <c r="M621" i="3" s="1"/>
  <c r="L620" i="3"/>
  <c r="M620" i="3" s="1"/>
  <c r="L619" i="3"/>
  <c r="M619" i="3" s="1"/>
  <c r="L618" i="3"/>
  <c r="M618" i="3" s="1"/>
  <c r="L617" i="3"/>
  <c r="M617" i="3" s="1"/>
  <c r="L616" i="3"/>
  <c r="M616" i="3" s="1"/>
  <c r="L615" i="3"/>
  <c r="M615" i="3" s="1"/>
  <c r="L614" i="3"/>
  <c r="M614" i="3" s="1"/>
  <c r="L613" i="3"/>
  <c r="M613" i="3" s="1"/>
  <c r="L612" i="3"/>
  <c r="M612" i="3" s="1"/>
  <c r="L611" i="3"/>
  <c r="M611" i="3" s="1"/>
  <c r="L610" i="3"/>
  <c r="M610" i="3" s="1"/>
  <c r="L609" i="3"/>
  <c r="L649" i="3"/>
  <c r="M649" i="3" s="1"/>
  <c r="L648" i="3"/>
  <c r="M648" i="3" s="1"/>
  <c r="L647" i="3"/>
  <c r="M647" i="3" s="1"/>
  <c r="L646" i="3"/>
  <c r="M646" i="3" s="1"/>
  <c r="L645" i="3"/>
  <c r="M645" i="3" s="1"/>
  <c r="L644" i="3"/>
  <c r="M644" i="3" s="1"/>
  <c r="L643" i="3"/>
  <c r="M643" i="3" s="1"/>
  <c r="L642" i="3"/>
  <c r="M642" i="3" s="1"/>
  <c r="L641" i="3"/>
  <c r="M641" i="3" s="1"/>
  <c r="L640" i="3"/>
  <c r="M640" i="3" s="1"/>
  <c r="L639" i="3"/>
  <c r="M639" i="3" s="1"/>
  <c r="L638" i="3"/>
  <c r="M638" i="3" s="1"/>
  <c r="L637" i="3"/>
  <c r="M637" i="3" s="1"/>
  <c r="L636" i="3"/>
  <c r="M636" i="3" s="1"/>
  <c r="L635" i="3"/>
  <c r="M635" i="3" s="1"/>
  <c r="L634" i="3"/>
  <c r="L674" i="3"/>
  <c r="M674" i="3" s="1"/>
  <c r="L673" i="3"/>
  <c r="M673" i="3" s="1"/>
  <c r="L672" i="3"/>
  <c r="M672" i="3" s="1"/>
  <c r="L671" i="3"/>
  <c r="M671" i="3" s="1"/>
  <c r="L670" i="3"/>
  <c r="M670" i="3" s="1"/>
  <c r="L669" i="3"/>
  <c r="M669" i="3" s="1"/>
  <c r="L668" i="3"/>
  <c r="M668" i="3" s="1"/>
  <c r="L667" i="3"/>
  <c r="M667" i="3" s="1"/>
  <c r="L666" i="3"/>
  <c r="M666" i="3" s="1"/>
  <c r="L665" i="3"/>
  <c r="M665" i="3" s="1"/>
  <c r="L664" i="3"/>
  <c r="M664" i="3" s="1"/>
  <c r="L663" i="3"/>
  <c r="M663" i="3" s="1"/>
  <c r="L662" i="3"/>
  <c r="M662" i="3" s="1"/>
  <c r="L661" i="3"/>
  <c r="M661" i="3" s="1"/>
  <c r="L660" i="3"/>
  <c r="M660" i="3" s="1"/>
  <c r="L659" i="3"/>
  <c r="L699" i="3"/>
  <c r="M699" i="3" s="1"/>
  <c r="L698" i="3"/>
  <c r="M698" i="3" s="1"/>
  <c r="L697" i="3"/>
  <c r="M697" i="3" s="1"/>
  <c r="L696" i="3"/>
  <c r="M696" i="3" s="1"/>
  <c r="L695" i="3"/>
  <c r="M695" i="3" s="1"/>
  <c r="L694" i="3"/>
  <c r="M694" i="3" s="1"/>
  <c r="L693" i="3"/>
  <c r="M693" i="3" s="1"/>
  <c r="L692" i="3"/>
  <c r="M692" i="3" s="1"/>
  <c r="L691" i="3"/>
  <c r="M691" i="3" s="1"/>
  <c r="L690" i="3"/>
  <c r="M690" i="3" s="1"/>
  <c r="L689" i="3"/>
  <c r="M689" i="3" s="1"/>
  <c r="L688" i="3"/>
  <c r="M688" i="3" s="1"/>
  <c r="L687" i="3"/>
  <c r="M687" i="3" s="1"/>
  <c r="L686" i="3"/>
  <c r="M686" i="3" s="1"/>
  <c r="L685" i="3"/>
  <c r="M685" i="3" s="1"/>
  <c r="L684" i="3"/>
  <c r="L849" i="3"/>
  <c r="M849" i="3" s="1"/>
  <c r="L848" i="3"/>
  <c r="M848" i="3" s="1"/>
  <c r="L847" i="3"/>
  <c r="M847" i="3" s="1"/>
  <c r="L846" i="3"/>
  <c r="M846" i="3" s="1"/>
  <c r="L845" i="3"/>
  <c r="M845" i="3" s="1"/>
  <c r="L844" i="3"/>
  <c r="M844" i="3" s="1"/>
  <c r="L843" i="3"/>
  <c r="M843" i="3" s="1"/>
  <c r="L842" i="3"/>
  <c r="M842" i="3" s="1"/>
  <c r="L841" i="3"/>
  <c r="M841" i="3" s="1"/>
  <c r="L840" i="3"/>
  <c r="M840" i="3" s="1"/>
  <c r="L839" i="3"/>
  <c r="M839" i="3" s="1"/>
  <c r="L838" i="3"/>
  <c r="M838" i="3" s="1"/>
  <c r="L837" i="3"/>
  <c r="M837" i="3" s="1"/>
  <c r="L836" i="3"/>
  <c r="M836" i="3" s="1"/>
  <c r="L835" i="3"/>
  <c r="M835" i="3" s="1"/>
  <c r="L834" i="3"/>
  <c r="L824" i="3"/>
  <c r="M824" i="3" s="1"/>
  <c r="L823" i="3"/>
  <c r="M823" i="3" s="1"/>
  <c r="L822" i="3"/>
  <c r="M822" i="3" s="1"/>
  <c r="L821" i="3"/>
  <c r="M821" i="3" s="1"/>
  <c r="L820" i="3"/>
  <c r="M820" i="3" s="1"/>
  <c r="L819" i="3"/>
  <c r="M819" i="3" s="1"/>
  <c r="L818" i="3"/>
  <c r="M818" i="3" s="1"/>
  <c r="L817" i="3"/>
  <c r="M817" i="3" s="1"/>
  <c r="L816" i="3"/>
  <c r="M816" i="3" s="1"/>
  <c r="L815" i="3"/>
  <c r="M815" i="3" s="1"/>
  <c r="L814" i="3"/>
  <c r="M814" i="3" s="1"/>
  <c r="L813" i="3"/>
  <c r="M813" i="3" s="1"/>
  <c r="L812" i="3"/>
  <c r="M812" i="3" s="1"/>
  <c r="L811" i="3"/>
  <c r="M811" i="3" s="1"/>
  <c r="L810" i="3"/>
  <c r="M810" i="3" s="1"/>
  <c r="L809" i="3"/>
  <c r="L799" i="3"/>
  <c r="M799" i="3" s="1"/>
  <c r="L798" i="3"/>
  <c r="M798" i="3" s="1"/>
  <c r="L797" i="3"/>
  <c r="M797" i="3" s="1"/>
  <c r="L796" i="3"/>
  <c r="M796" i="3" s="1"/>
  <c r="L795" i="3"/>
  <c r="M795" i="3" s="1"/>
  <c r="L794" i="3"/>
  <c r="M794" i="3" s="1"/>
  <c r="L793" i="3"/>
  <c r="M793" i="3" s="1"/>
  <c r="L792" i="3"/>
  <c r="M792" i="3" s="1"/>
  <c r="L791" i="3"/>
  <c r="M791" i="3" s="1"/>
  <c r="L790" i="3"/>
  <c r="M790" i="3" s="1"/>
  <c r="L789" i="3"/>
  <c r="M789" i="3" s="1"/>
  <c r="L788" i="3"/>
  <c r="M788" i="3" s="1"/>
  <c r="L787" i="3"/>
  <c r="M787" i="3" s="1"/>
  <c r="L786" i="3"/>
  <c r="M786" i="3" s="1"/>
  <c r="L785" i="3"/>
  <c r="M785" i="3" s="1"/>
  <c r="L784" i="3"/>
  <c r="L774" i="3"/>
  <c r="M774" i="3" s="1"/>
  <c r="L773" i="3"/>
  <c r="M773" i="3" s="1"/>
  <c r="L772" i="3"/>
  <c r="M772" i="3" s="1"/>
  <c r="L771" i="3"/>
  <c r="M771" i="3" s="1"/>
  <c r="L770" i="3"/>
  <c r="M770" i="3" s="1"/>
  <c r="L769" i="3"/>
  <c r="M769" i="3" s="1"/>
  <c r="L768" i="3"/>
  <c r="M768" i="3" s="1"/>
  <c r="L767" i="3"/>
  <c r="M767" i="3" s="1"/>
  <c r="L766" i="3"/>
  <c r="M766" i="3" s="1"/>
  <c r="L765" i="3"/>
  <c r="M765" i="3" s="1"/>
  <c r="L764" i="3"/>
  <c r="M764" i="3" s="1"/>
  <c r="L763" i="3"/>
  <c r="M763" i="3" s="1"/>
  <c r="L762" i="3"/>
  <c r="M762" i="3" s="1"/>
  <c r="L761" i="3"/>
  <c r="M761" i="3" s="1"/>
  <c r="L760" i="3"/>
  <c r="M760" i="3" s="1"/>
  <c r="L759" i="3"/>
  <c r="L749" i="3"/>
  <c r="M749" i="3" s="1"/>
  <c r="L748" i="3"/>
  <c r="M748" i="3" s="1"/>
  <c r="L747" i="3"/>
  <c r="M747" i="3" s="1"/>
  <c r="L746" i="3"/>
  <c r="M746" i="3" s="1"/>
  <c r="L745" i="3"/>
  <c r="M745" i="3" s="1"/>
  <c r="L744" i="3"/>
  <c r="M744" i="3" s="1"/>
  <c r="L743" i="3"/>
  <c r="M743" i="3" s="1"/>
  <c r="L742" i="3"/>
  <c r="M742" i="3" s="1"/>
  <c r="L741" i="3"/>
  <c r="M741" i="3" s="1"/>
  <c r="L740" i="3"/>
  <c r="M740" i="3" s="1"/>
  <c r="L739" i="3"/>
  <c r="M739" i="3" s="1"/>
  <c r="L738" i="3"/>
  <c r="M738" i="3" s="1"/>
  <c r="L737" i="3"/>
  <c r="M737" i="3" s="1"/>
  <c r="L736" i="3"/>
  <c r="M736" i="3" s="1"/>
  <c r="L735" i="3"/>
  <c r="M735" i="3" s="1"/>
  <c r="L734" i="3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L58" i="6"/>
  <c r="M58" i="6" s="1"/>
  <c r="L57" i="6"/>
  <c r="M57" i="6" s="1"/>
  <c r="L56" i="6"/>
  <c r="M56" i="6" s="1"/>
  <c r="L55" i="6"/>
  <c r="M55" i="6" s="1"/>
  <c r="L54" i="6"/>
  <c r="M54" i="6" s="1"/>
  <c r="L53" i="6"/>
  <c r="M53" i="6" s="1"/>
  <c r="L52" i="6"/>
  <c r="M52" i="6" s="1"/>
  <c r="L51" i="6"/>
  <c r="M51" i="6" s="1"/>
  <c r="L50" i="6"/>
  <c r="M50" i="6" s="1"/>
  <c r="L49" i="6"/>
  <c r="M49" i="6" s="1"/>
  <c r="L48" i="6"/>
  <c r="M48" i="6" s="1"/>
  <c r="L47" i="6"/>
  <c r="M47" i="6" s="1"/>
  <c r="L46" i="6"/>
  <c r="M46" i="6" s="1"/>
  <c r="L45" i="6"/>
  <c r="M45" i="6" s="1"/>
  <c r="L44" i="6"/>
  <c r="M44" i="6" s="1"/>
  <c r="L43" i="6"/>
  <c r="L83" i="6"/>
  <c r="M83" i="6" s="1"/>
  <c r="L82" i="6"/>
  <c r="M82" i="6" s="1"/>
  <c r="L81" i="6"/>
  <c r="M81" i="6" s="1"/>
  <c r="L80" i="6"/>
  <c r="M80" i="6" s="1"/>
  <c r="L79" i="6"/>
  <c r="M79" i="6" s="1"/>
  <c r="L78" i="6"/>
  <c r="M78" i="6" s="1"/>
  <c r="L77" i="6"/>
  <c r="M77" i="6" s="1"/>
  <c r="L76" i="6"/>
  <c r="M76" i="6" s="1"/>
  <c r="L75" i="6"/>
  <c r="M75" i="6" s="1"/>
  <c r="L74" i="6"/>
  <c r="M74" i="6" s="1"/>
  <c r="L73" i="6"/>
  <c r="M73" i="6" s="1"/>
  <c r="L72" i="6"/>
  <c r="M72" i="6" s="1"/>
  <c r="L71" i="6"/>
  <c r="M71" i="6" s="1"/>
  <c r="L70" i="6"/>
  <c r="M70" i="6" s="1"/>
  <c r="L69" i="6"/>
  <c r="M69" i="6" s="1"/>
  <c r="L68" i="6"/>
  <c r="L108" i="6"/>
  <c r="M108" i="6" s="1"/>
  <c r="L107" i="6"/>
  <c r="M107" i="6" s="1"/>
  <c r="L106" i="6"/>
  <c r="M106" i="6" s="1"/>
  <c r="L105" i="6"/>
  <c r="M105" i="6" s="1"/>
  <c r="L104" i="6"/>
  <c r="M104" i="6" s="1"/>
  <c r="L103" i="6"/>
  <c r="M103" i="6" s="1"/>
  <c r="L102" i="6"/>
  <c r="M102" i="6" s="1"/>
  <c r="L101" i="6"/>
  <c r="M101" i="6" s="1"/>
  <c r="L100" i="6"/>
  <c r="M100" i="6" s="1"/>
  <c r="L99" i="6"/>
  <c r="M99" i="6" s="1"/>
  <c r="L98" i="6"/>
  <c r="M98" i="6" s="1"/>
  <c r="L97" i="6"/>
  <c r="M97" i="6" s="1"/>
  <c r="L96" i="6"/>
  <c r="M96" i="6" s="1"/>
  <c r="L95" i="6"/>
  <c r="M95" i="6" s="1"/>
  <c r="L94" i="6"/>
  <c r="M94" i="6" s="1"/>
  <c r="L93" i="6"/>
  <c r="L133" i="6"/>
  <c r="M133" i="6" s="1"/>
  <c r="L132" i="6"/>
  <c r="M132" i="6" s="1"/>
  <c r="L131" i="6"/>
  <c r="M131" i="6" s="1"/>
  <c r="L130" i="6"/>
  <c r="M130" i="6" s="1"/>
  <c r="L129" i="6"/>
  <c r="M129" i="6" s="1"/>
  <c r="L128" i="6"/>
  <c r="M128" i="6" s="1"/>
  <c r="L127" i="6"/>
  <c r="M127" i="6" s="1"/>
  <c r="L126" i="6"/>
  <c r="M126" i="6" s="1"/>
  <c r="L125" i="6"/>
  <c r="M125" i="6" s="1"/>
  <c r="L124" i="6"/>
  <c r="M124" i="6" s="1"/>
  <c r="L123" i="6"/>
  <c r="M123" i="6" s="1"/>
  <c r="L122" i="6"/>
  <c r="M122" i="6" s="1"/>
  <c r="L121" i="6"/>
  <c r="M121" i="6" s="1"/>
  <c r="L120" i="6"/>
  <c r="M120" i="6" s="1"/>
  <c r="L119" i="6"/>
  <c r="M119" i="6" s="1"/>
  <c r="L118" i="6"/>
  <c r="L158" i="6"/>
  <c r="M158" i="6" s="1"/>
  <c r="L157" i="6"/>
  <c r="M157" i="6" s="1"/>
  <c r="L156" i="6"/>
  <c r="M156" i="6" s="1"/>
  <c r="L155" i="6"/>
  <c r="M155" i="6" s="1"/>
  <c r="L154" i="6"/>
  <c r="M154" i="6" s="1"/>
  <c r="L153" i="6"/>
  <c r="M153" i="6" s="1"/>
  <c r="L152" i="6"/>
  <c r="M152" i="6" s="1"/>
  <c r="L151" i="6"/>
  <c r="M151" i="6" s="1"/>
  <c r="L150" i="6"/>
  <c r="M150" i="6" s="1"/>
  <c r="L149" i="6"/>
  <c r="M149" i="6" s="1"/>
  <c r="L148" i="6"/>
  <c r="M148" i="6" s="1"/>
  <c r="L147" i="6"/>
  <c r="M147" i="6" s="1"/>
  <c r="L146" i="6"/>
  <c r="M146" i="6" s="1"/>
  <c r="L145" i="6"/>
  <c r="M145" i="6" s="1"/>
  <c r="L144" i="6"/>
  <c r="M144" i="6" s="1"/>
  <c r="L143" i="6"/>
  <c r="L183" i="6"/>
  <c r="M183" i="6" s="1"/>
  <c r="L182" i="6"/>
  <c r="M182" i="6" s="1"/>
  <c r="L181" i="6"/>
  <c r="M181" i="6" s="1"/>
  <c r="L180" i="6"/>
  <c r="M180" i="6" s="1"/>
  <c r="L179" i="6"/>
  <c r="M179" i="6" s="1"/>
  <c r="L178" i="6"/>
  <c r="M178" i="6" s="1"/>
  <c r="L177" i="6"/>
  <c r="M177" i="6" s="1"/>
  <c r="L176" i="6"/>
  <c r="M176" i="6" s="1"/>
  <c r="L175" i="6"/>
  <c r="M175" i="6" s="1"/>
  <c r="L174" i="6"/>
  <c r="M174" i="6" s="1"/>
  <c r="L173" i="6"/>
  <c r="M173" i="6" s="1"/>
  <c r="L172" i="6"/>
  <c r="M172" i="6" s="1"/>
  <c r="L171" i="6"/>
  <c r="M171" i="6" s="1"/>
  <c r="L170" i="6"/>
  <c r="M170" i="6" s="1"/>
  <c r="L169" i="6"/>
  <c r="M169" i="6" s="1"/>
  <c r="L168" i="6"/>
  <c r="L208" i="6"/>
  <c r="M208" i="6" s="1"/>
  <c r="L207" i="6"/>
  <c r="M207" i="6" s="1"/>
  <c r="L206" i="6"/>
  <c r="M206" i="6" s="1"/>
  <c r="L205" i="6"/>
  <c r="M205" i="6" s="1"/>
  <c r="L204" i="6"/>
  <c r="M204" i="6" s="1"/>
  <c r="L203" i="6"/>
  <c r="M203" i="6" s="1"/>
  <c r="L202" i="6"/>
  <c r="M202" i="6" s="1"/>
  <c r="L201" i="6"/>
  <c r="M201" i="6" s="1"/>
  <c r="L200" i="6"/>
  <c r="M200" i="6" s="1"/>
  <c r="L199" i="6"/>
  <c r="M199" i="6" s="1"/>
  <c r="L198" i="6"/>
  <c r="M198" i="6" s="1"/>
  <c r="L197" i="6"/>
  <c r="M197" i="6" s="1"/>
  <c r="L196" i="6"/>
  <c r="M196" i="6" s="1"/>
  <c r="L195" i="6"/>
  <c r="M195" i="6" s="1"/>
  <c r="L194" i="6"/>
  <c r="M194" i="6" s="1"/>
  <c r="L193" i="6"/>
  <c r="L233" i="6"/>
  <c r="M233" i="6" s="1"/>
  <c r="L232" i="6"/>
  <c r="M232" i="6" s="1"/>
  <c r="L231" i="6"/>
  <c r="M231" i="6" s="1"/>
  <c r="L230" i="6"/>
  <c r="M230" i="6" s="1"/>
  <c r="L229" i="6"/>
  <c r="M229" i="6" s="1"/>
  <c r="L228" i="6"/>
  <c r="M228" i="6" s="1"/>
  <c r="L227" i="6"/>
  <c r="M227" i="6" s="1"/>
  <c r="L226" i="6"/>
  <c r="M226" i="6" s="1"/>
  <c r="L225" i="6"/>
  <c r="M225" i="6" s="1"/>
  <c r="L224" i="6"/>
  <c r="M224" i="6" s="1"/>
  <c r="L223" i="6"/>
  <c r="M223" i="6" s="1"/>
  <c r="L222" i="6"/>
  <c r="M222" i="6" s="1"/>
  <c r="L221" i="6"/>
  <c r="M221" i="6" s="1"/>
  <c r="L220" i="6"/>
  <c r="M220" i="6" s="1"/>
  <c r="L219" i="6"/>
  <c r="M219" i="6" s="1"/>
  <c r="L218" i="6"/>
  <c r="L258" i="6"/>
  <c r="M258" i="6" s="1"/>
  <c r="L257" i="6"/>
  <c r="M257" i="6" s="1"/>
  <c r="L256" i="6"/>
  <c r="M256" i="6" s="1"/>
  <c r="L255" i="6"/>
  <c r="M255" i="6" s="1"/>
  <c r="L254" i="6"/>
  <c r="M254" i="6" s="1"/>
  <c r="L253" i="6"/>
  <c r="M253" i="6" s="1"/>
  <c r="L252" i="6"/>
  <c r="M252" i="6" s="1"/>
  <c r="L251" i="6"/>
  <c r="M251" i="6" s="1"/>
  <c r="L250" i="6"/>
  <c r="M250" i="6" s="1"/>
  <c r="L249" i="6"/>
  <c r="M249" i="6" s="1"/>
  <c r="L248" i="6"/>
  <c r="M248" i="6" s="1"/>
  <c r="L247" i="6"/>
  <c r="M247" i="6" s="1"/>
  <c r="L246" i="6"/>
  <c r="M246" i="6" s="1"/>
  <c r="L245" i="6"/>
  <c r="M245" i="6" s="1"/>
  <c r="L244" i="6"/>
  <c r="M244" i="6" s="1"/>
  <c r="L243" i="6"/>
  <c r="L283" i="6"/>
  <c r="M283" i="6" s="1"/>
  <c r="L282" i="6"/>
  <c r="M282" i="6" s="1"/>
  <c r="L281" i="6"/>
  <c r="M281" i="6" s="1"/>
  <c r="L280" i="6"/>
  <c r="M280" i="6" s="1"/>
  <c r="L279" i="6"/>
  <c r="M279" i="6" s="1"/>
  <c r="L278" i="6"/>
  <c r="M278" i="6" s="1"/>
  <c r="L277" i="6"/>
  <c r="M277" i="6" s="1"/>
  <c r="L276" i="6"/>
  <c r="M276" i="6" s="1"/>
  <c r="L275" i="6"/>
  <c r="M275" i="6" s="1"/>
  <c r="L274" i="6"/>
  <c r="M274" i="6" s="1"/>
  <c r="L273" i="6"/>
  <c r="M273" i="6" s="1"/>
  <c r="L272" i="6"/>
  <c r="M272" i="6" s="1"/>
  <c r="L271" i="6"/>
  <c r="M271" i="6" s="1"/>
  <c r="L270" i="6"/>
  <c r="M270" i="6" s="1"/>
  <c r="L269" i="6"/>
  <c r="M269" i="6" s="1"/>
  <c r="L268" i="6"/>
  <c r="L316" i="6"/>
  <c r="M316" i="6" s="1"/>
  <c r="L315" i="6"/>
  <c r="M315" i="6" s="1"/>
  <c r="L314" i="6"/>
  <c r="M314" i="6" s="1"/>
  <c r="L313" i="6"/>
  <c r="M313" i="6" s="1"/>
  <c r="L312" i="6"/>
  <c r="M312" i="6" s="1"/>
  <c r="L311" i="6"/>
  <c r="M311" i="6" s="1"/>
  <c r="L310" i="6"/>
  <c r="M310" i="6" s="1"/>
  <c r="L309" i="6"/>
  <c r="M309" i="6" s="1"/>
  <c r="L308" i="6"/>
  <c r="M308" i="6" s="1"/>
  <c r="L307" i="6"/>
  <c r="M307" i="6" s="1"/>
  <c r="L306" i="6"/>
  <c r="M306" i="6" s="1"/>
  <c r="L305" i="6"/>
  <c r="M305" i="6" s="1"/>
  <c r="L304" i="6"/>
  <c r="M304" i="6" s="1"/>
  <c r="L303" i="6"/>
  <c r="M303" i="6" s="1"/>
  <c r="L302" i="6"/>
  <c r="M302" i="6" s="1"/>
  <c r="L301" i="6"/>
  <c r="L341" i="6"/>
  <c r="M341" i="6" s="1"/>
  <c r="L340" i="6"/>
  <c r="M340" i="6" s="1"/>
  <c r="L339" i="6"/>
  <c r="M339" i="6" s="1"/>
  <c r="L338" i="6"/>
  <c r="M338" i="6" s="1"/>
  <c r="L337" i="6"/>
  <c r="M337" i="6" s="1"/>
  <c r="L336" i="6"/>
  <c r="M336" i="6" s="1"/>
  <c r="L335" i="6"/>
  <c r="M335" i="6" s="1"/>
  <c r="L334" i="6"/>
  <c r="M334" i="6" s="1"/>
  <c r="L333" i="6"/>
  <c r="M333" i="6" s="1"/>
  <c r="L332" i="6"/>
  <c r="M332" i="6" s="1"/>
  <c r="L331" i="6"/>
  <c r="M331" i="6" s="1"/>
  <c r="L330" i="6"/>
  <c r="M330" i="6" s="1"/>
  <c r="L329" i="6"/>
  <c r="M329" i="6" s="1"/>
  <c r="L328" i="6"/>
  <c r="M328" i="6" s="1"/>
  <c r="L327" i="6"/>
  <c r="M327" i="6" s="1"/>
  <c r="L326" i="6"/>
  <c r="L366" i="6"/>
  <c r="M366" i="6" s="1"/>
  <c r="L365" i="6"/>
  <c r="M365" i="6" s="1"/>
  <c r="L364" i="6"/>
  <c r="M364" i="6" s="1"/>
  <c r="L363" i="6"/>
  <c r="M363" i="6" s="1"/>
  <c r="L362" i="6"/>
  <c r="M362" i="6" s="1"/>
  <c r="L361" i="6"/>
  <c r="M361" i="6" s="1"/>
  <c r="L360" i="6"/>
  <c r="M360" i="6" s="1"/>
  <c r="L359" i="6"/>
  <c r="M359" i="6" s="1"/>
  <c r="L358" i="6"/>
  <c r="M358" i="6" s="1"/>
  <c r="L357" i="6"/>
  <c r="M357" i="6" s="1"/>
  <c r="L356" i="6"/>
  <c r="M356" i="6" s="1"/>
  <c r="L355" i="6"/>
  <c r="M355" i="6" s="1"/>
  <c r="L354" i="6"/>
  <c r="M354" i="6" s="1"/>
  <c r="L353" i="6"/>
  <c r="M353" i="6" s="1"/>
  <c r="L352" i="6"/>
  <c r="M352" i="6" s="1"/>
  <c r="L351" i="6"/>
  <c r="L391" i="6"/>
  <c r="M391" i="6" s="1"/>
  <c r="L390" i="6"/>
  <c r="M390" i="6" s="1"/>
  <c r="L389" i="6"/>
  <c r="M389" i="6" s="1"/>
  <c r="L388" i="6"/>
  <c r="M388" i="6" s="1"/>
  <c r="L387" i="6"/>
  <c r="M387" i="6" s="1"/>
  <c r="L386" i="6"/>
  <c r="M386" i="6" s="1"/>
  <c r="L385" i="6"/>
  <c r="M385" i="6" s="1"/>
  <c r="L384" i="6"/>
  <c r="M384" i="6" s="1"/>
  <c r="L383" i="6"/>
  <c r="M383" i="6" s="1"/>
  <c r="L382" i="6"/>
  <c r="M382" i="6" s="1"/>
  <c r="L381" i="6"/>
  <c r="M381" i="6" s="1"/>
  <c r="L380" i="6"/>
  <c r="M380" i="6" s="1"/>
  <c r="L379" i="6"/>
  <c r="M379" i="6" s="1"/>
  <c r="L378" i="6"/>
  <c r="M378" i="6" s="1"/>
  <c r="L377" i="6"/>
  <c r="M377" i="6" s="1"/>
  <c r="L376" i="6"/>
  <c r="L416" i="6"/>
  <c r="M416" i="6" s="1"/>
  <c r="L415" i="6"/>
  <c r="M415" i="6" s="1"/>
  <c r="L414" i="6"/>
  <c r="M414" i="6" s="1"/>
  <c r="L413" i="6"/>
  <c r="M413" i="6" s="1"/>
  <c r="L412" i="6"/>
  <c r="M412" i="6" s="1"/>
  <c r="L411" i="6"/>
  <c r="M411" i="6" s="1"/>
  <c r="L410" i="6"/>
  <c r="M410" i="6" s="1"/>
  <c r="L409" i="6"/>
  <c r="M409" i="6" s="1"/>
  <c r="L408" i="6"/>
  <c r="M408" i="6" s="1"/>
  <c r="L407" i="6"/>
  <c r="M407" i="6" s="1"/>
  <c r="L406" i="6"/>
  <c r="M406" i="6" s="1"/>
  <c r="L405" i="6"/>
  <c r="M405" i="6" s="1"/>
  <c r="L404" i="6"/>
  <c r="M404" i="6" s="1"/>
  <c r="L403" i="6"/>
  <c r="M403" i="6" s="1"/>
  <c r="L402" i="6"/>
  <c r="M402" i="6" s="1"/>
  <c r="L401" i="6"/>
  <c r="L441" i="6"/>
  <c r="M441" i="6" s="1"/>
  <c r="L440" i="6"/>
  <c r="M440" i="6" s="1"/>
  <c r="L439" i="6"/>
  <c r="M439" i="6" s="1"/>
  <c r="L438" i="6"/>
  <c r="M438" i="6" s="1"/>
  <c r="L437" i="6"/>
  <c r="M437" i="6" s="1"/>
  <c r="L436" i="6"/>
  <c r="M436" i="6" s="1"/>
  <c r="L435" i="6"/>
  <c r="M435" i="6" s="1"/>
  <c r="L434" i="6"/>
  <c r="M434" i="6" s="1"/>
  <c r="L433" i="6"/>
  <c r="M433" i="6" s="1"/>
  <c r="L432" i="6"/>
  <c r="M432" i="6" s="1"/>
  <c r="L431" i="6"/>
  <c r="M431" i="6" s="1"/>
  <c r="L430" i="6"/>
  <c r="M430" i="6" s="1"/>
  <c r="L429" i="6"/>
  <c r="M429" i="6" s="1"/>
  <c r="L428" i="6"/>
  <c r="M428" i="6" s="1"/>
  <c r="L427" i="6"/>
  <c r="M427" i="6" s="1"/>
  <c r="L426" i="6"/>
  <c r="L466" i="6"/>
  <c r="M466" i="6" s="1"/>
  <c r="L465" i="6"/>
  <c r="M465" i="6" s="1"/>
  <c r="L464" i="6"/>
  <c r="M464" i="6" s="1"/>
  <c r="L463" i="6"/>
  <c r="M463" i="6" s="1"/>
  <c r="L462" i="6"/>
  <c r="M462" i="6" s="1"/>
  <c r="L461" i="6"/>
  <c r="M461" i="6" s="1"/>
  <c r="L460" i="6"/>
  <c r="M460" i="6" s="1"/>
  <c r="L459" i="6"/>
  <c r="M459" i="6" s="1"/>
  <c r="L458" i="6"/>
  <c r="M458" i="6" s="1"/>
  <c r="L457" i="6"/>
  <c r="M457" i="6" s="1"/>
  <c r="L456" i="6"/>
  <c r="M456" i="6" s="1"/>
  <c r="L455" i="6"/>
  <c r="M455" i="6" s="1"/>
  <c r="L454" i="6"/>
  <c r="M454" i="6" s="1"/>
  <c r="L453" i="6"/>
  <c r="M453" i="6" s="1"/>
  <c r="L452" i="6"/>
  <c r="M452" i="6" s="1"/>
  <c r="L451" i="6"/>
  <c r="L491" i="6"/>
  <c r="M491" i="6" s="1"/>
  <c r="L490" i="6"/>
  <c r="M490" i="6" s="1"/>
  <c r="L489" i="6"/>
  <c r="M489" i="6" s="1"/>
  <c r="L488" i="6"/>
  <c r="M488" i="6" s="1"/>
  <c r="L487" i="6"/>
  <c r="M487" i="6" s="1"/>
  <c r="L486" i="6"/>
  <c r="M486" i="6" s="1"/>
  <c r="L485" i="6"/>
  <c r="M485" i="6" s="1"/>
  <c r="L484" i="6"/>
  <c r="M484" i="6" s="1"/>
  <c r="L483" i="6"/>
  <c r="M483" i="6" s="1"/>
  <c r="L482" i="6"/>
  <c r="M482" i="6" s="1"/>
  <c r="L481" i="6"/>
  <c r="M481" i="6" s="1"/>
  <c r="L480" i="6"/>
  <c r="M480" i="6" s="1"/>
  <c r="L479" i="6"/>
  <c r="M479" i="6" s="1"/>
  <c r="L478" i="6"/>
  <c r="M478" i="6" s="1"/>
  <c r="L477" i="6"/>
  <c r="M477" i="6" s="1"/>
  <c r="L476" i="6"/>
  <c r="L516" i="6"/>
  <c r="M516" i="6" s="1"/>
  <c r="L515" i="6"/>
  <c r="M515" i="6" s="1"/>
  <c r="L514" i="6"/>
  <c r="M514" i="6" s="1"/>
  <c r="L513" i="6"/>
  <c r="M513" i="6" s="1"/>
  <c r="L512" i="6"/>
  <c r="M512" i="6" s="1"/>
  <c r="L511" i="6"/>
  <c r="M511" i="6" s="1"/>
  <c r="L510" i="6"/>
  <c r="M510" i="6" s="1"/>
  <c r="L509" i="6"/>
  <c r="M509" i="6" s="1"/>
  <c r="L508" i="6"/>
  <c r="M508" i="6" s="1"/>
  <c r="L507" i="6"/>
  <c r="M507" i="6" s="1"/>
  <c r="L506" i="6"/>
  <c r="M506" i="6" s="1"/>
  <c r="L505" i="6"/>
  <c r="M505" i="6" s="1"/>
  <c r="L504" i="6"/>
  <c r="M504" i="6" s="1"/>
  <c r="L503" i="6"/>
  <c r="M503" i="6" s="1"/>
  <c r="L502" i="6"/>
  <c r="M502" i="6" s="1"/>
  <c r="L501" i="6"/>
  <c r="L541" i="6"/>
  <c r="M541" i="6" s="1"/>
  <c r="L540" i="6"/>
  <c r="M540" i="6" s="1"/>
  <c r="L539" i="6"/>
  <c r="M539" i="6" s="1"/>
  <c r="L538" i="6"/>
  <c r="M538" i="6" s="1"/>
  <c r="L537" i="6"/>
  <c r="M537" i="6" s="1"/>
  <c r="L536" i="6"/>
  <c r="M536" i="6" s="1"/>
  <c r="L535" i="6"/>
  <c r="M535" i="6" s="1"/>
  <c r="L534" i="6"/>
  <c r="M534" i="6" s="1"/>
  <c r="L533" i="6"/>
  <c r="M533" i="6" s="1"/>
  <c r="L532" i="6"/>
  <c r="M532" i="6" s="1"/>
  <c r="L531" i="6"/>
  <c r="M531" i="6" s="1"/>
  <c r="L530" i="6"/>
  <c r="M530" i="6" s="1"/>
  <c r="L529" i="6"/>
  <c r="M529" i="6" s="1"/>
  <c r="L528" i="6"/>
  <c r="M528" i="6" s="1"/>
  <c r="L527" i="6"/>
  <c r="M527" i="6" s="1"/>
  <c r="L526" i="6"/>
  <c r="L566" i="6"/>
  <c r="M566" i="6" s="1"/>
  <c r="L565" i="6"/>
  <c r="M565" i="6" s="1"/>
  <c r="L564" i="6"/>
  <c r="M564" i="6" s="1"/>
  <c r="L563" i="6"/>
  <c r="M563" i="6" s="1"/>
  <c r="L562" i="6"/>
  <c r="M562" i="6" s="1"/>
  <c r="L561" i="6"/>
  <c r="M561" i="6" s="1"/>
  <c r="L560" i="6"/>
  <c r="M560" i="6" s="1"/>
  <c r="L559" i="6"/>
  <c r="M559" i="6" s="1"/>
  <c r="L558" i="6"/>
  <c r="M558" i="6" s="1"/>
  <c r="L557" i="6"/>
  <c r="M557" i="6" s="1"/>
  <c r="L556" i="6"/>
  <c r="M556" i="6" s="1"/>
  <c r="L555" i="6"/>
  <c r="M555" i="6" s="1"/>
  <c r="L554" i="6"/>
  <c r="M554" i="6" s="1"/>
  <c r="L553" i="6"/>
  <c r="M553" i="6" s="1"/>
  <c r="L552" i="6"/>
  <c r="M552" i="6" s="1"/>
  <c r="L551" i="6"/>
  <c r="L599" i="6"/>
  <c r="M599" i="6" s="1"/>
  <c r="L598" i="6"/>
  <c r="M598" i="6" s="1"/>
  <c r="L597" i="6"/>
  <c r="M597" i="6" s="1"/>
  <c r="L596" i="6"/>
  <c r="M596" i="6" s="1"/>
  <c r="L595" i="6"/>
  <c r="M595" i="6" s="1"/>
  <c r="L594" i="6"/>
  <c r="M594" i="6" s="1"/>
  <c r="L593" i="6"/>
  <c r="M593" i="6" s="1"/>
  <c r="L592" i="6"/>
  <c r="M592" i="6" s="1"/>
  <c r="L591" i="6"/>
  <c r="M591" i="6" s="1"/>
  <c r="L590" i="6"/>
  <c r="M590" i="6" s="1"/>
  <c r="L589" i="6"/>
  <c r="M589" i="6" s="1"/>
  <c r="L588" i="6"/>
  <c r="M588" i="6" s="1"/>
  <c r="L587" i="6"/>
  <c r="M587" i="6" s="1"/>
  <c r="L586" i="6"/>
  <c r="M586" i="6" s="1"/>
  <c r="L585" i="6"/>
  <c r="M585" i="6" s="1"/>
  <c r="L584" i="6"/>
  <c r="L624" i="6"/>
  <c r="M624" i="6" s="1"/>
  <c r="L623" i="6"/>
  <c r="M623" i="6" s="1"/>
  <c r="L622" i="6"/>
  <c r="M622" i="6" s="1"/>
  <c r="L621" i="6"/>
  <c r="M621" i="6" s="1"/>
  <c r="L620" i="6"/>
  <c r="M620" i="6" s="1"/>
  <c r="L619" i="6"/>
  <c r="M619" i="6" s="1"/>
  <c r="L618" i="6"/>
  <c r="M618" i="6" s="1"/>
  <c r="L617" i="6"/>
  <c r="M617" i="6" s="1"/>
  <c r="L616" i="6"/>
  <c r="M616" i="6" s="1"/>
  <c r="L615" i="6"/>
  <c r="M615" i="6" s="1"/>
  <c r="L614" i="6"/>
  <c r="M614" i="6" s="1"/>
  <c r="L613" i="6"/>
  <c r="M613" i="6" s="1"/>
  <c r="L612" i="6"/>
  <c r="M612" i="6" s="1"/>
  <c r="L611" i="6"/>
  <c r="M611" i="6" s="1"/>
  <c r="L610" i="6"/>
  <c r="M610" i="6" s="1"/>
  <c r="L609" i="6"/>
  <c r="L649" i="6"/>
  <c r="M649" i="6" s="1"/>
  <c r="L648" i="6"/>
  <c r="M648" i="6" s="1"/>
  <c r="L647" i="6"/>
  <c r="M647" i="6" s="1"/>
  <c r="L646" i="6"/>
  <c r="M646" i="6" s="1"/>
  <c r="L645" i="6"/>
  <c r="M645" i="6" s="1"/>
  <c r="L644" i="6"/>
  <c r="M644" i="6" s="1"/>
  <c r="L643" i="6"/>
  <c r="M643" i="6" s="1"/>
  <c r="L642" i="6"/>
  <c r="M642" i="6" s="1"/>
  <c r="L641" i="6"/>
  <c r="M641" i="6" s="1"/>
  <c r="L640" i="6"/>
  <c r="M640" i="6" s="1"/>
  <c r="L639" i="6"/>
  <c r="M639" i="6" s="1"/>
  <c r="L638" i="6"/>
  <c r="M638" i="6" s="1"/>
  <c r="L637" i="6"/>
  <c r="M637" i="6" s="1"/>
  <c r="L636" i="6"/>
  <c r="M636" i="6" s="1"/>
  <c r="L635" i="6"/>
  <c r="M635" i="6" s="1"/>
  <c r="L634" i="6"/>
  <c r="L674" i="6"/>
  <c r="M674" i="6" s="1"/>
  <c r="L673" i="6"/>
  <c r="M673" i="6" s="1"/>
  <c r="L672" i="6"/>
  <c r="M672" i="6" s="1"/>
  <c r="L671" i="6"/>
  <c r="M671" i="6" s="1"/>
  <c r="L670" i="6"/>
  <c r="M670" i="6" s="1"/>
  <c r="L669" i="6"/>
  <c r="M669" i="6" s="1"/>
  <c r="L668" i="6"/>
  <c r="M668" i="6" s="1"/>
  <c r="L667" i="6"/>
  <c r="M667" i="6" s="1"/>
  <c r="L666" i="6"/>
  <c r="M666" i="6" s="1"/>
  <c r="L665" i="6"/>
  <c r="M665" i="6" s="1"/>
  <c r="L664" i="6"/>
  <c r="M664" i="6" s="1"/>
  <c r="L663" i="6"/>
  <c r="M663" i="6" s="1"/>
  <c r="L662" i="6"/>
  <c r="M662" i="6" s="1"/>
  <c r="L661" i="6"/>
  <c r="M661" i="6" s="1"/>
  <c r="L660" i="6"/>
  <c r="M660" i="6" s="1"/>
  <c r="L659" i="6"/>
  <c r="L699" i="6"/>
  <c r="M699" i="6" s="1"/>
  <c r="L698" i="6"/>
  <c r="M698" i="6" s="1"/>
  <c r="L697" i="6"/>
  <c r="M697" i="6" s="1"/>
  <c r="L696" i="6"/>
  <c r="M696" i="6" s="1"/>
  <c r="L695" i="6"/>
  <c r="M695" i="6" s="1"/>
  <c r="L694" i="6"/>
  <c r="M694" i="6" s="1"/>
  <c r="L693" i="6"/>
  <c r="M693" i="6" s="1"/>
  <c r="L692" i="6"/>
  <c r="M692" i="6" s="1"/>
  <c r="L691" i="6"/>
  <c r="M691" i="6" s="1"/>
  <c r="L690" i="6"/>
  <c r="M690" i="6" s="1"/>
  <c r="L689" i="6"/>
  <c r="M689" i="6" s="1"/>
  <c r="L688" i="6"/>
  <c r="M688" i="6" s="1"/>
  <c r="L687" i="6"/>
  <c r="M687" i="6" s="1"/>
  <c r="L686" i="6"/>
  <c r="M686" i="6" s="1"/>
  <c r="L685" i="6"/>
  <c r="M685" i="6" s="1"/>
  <c r="L684" i="6"/>
  <c r="L849" i="6"/>
  <c r="M849" i="6" s="1"/>
  <c r="L848" i="6"/>
  <c r="M848" i="6" s="1"/>
  <c r="L847" i="6"/>
  <c r="M847" i="6" s="1"/>
  <c r="L846" i="6"/>
  <c r="M846" i="6" s="1"/>
  <c r="L845" i="6"/>
  <c r="M845" i="6" s="1"/>
  <c r="L844" i="6"/>
  <c r="M844" i="6" s="1"/>
  <c r="L843" i="6"/>
  <c r="M843" i="6" s="1"/>
  <c r="L842" i="6"/>
  <c r="M842" i="6" s="1"/>
  <c r="L841" i="6"/>
  <c r="M841" i="6" s="1"/>
  <c r="L840" i="6"/>
  <c r="M840" i="6" s="1"/>
  <c r="L839" i="6"/>
  <c r="M839" i="6" s="1"/>
  <c r="L838" i="6"/>
  <c r="M838" i="6" s="1"/>
  <c r="L837" i="6"/>
  <c r="M837" i="6" s="1"/>
  <c r="L836" i="6"/>
  <c r="M836" i="6" s="1"/>
  <c r="L835" i="6"/>
  <c r="M835" i="6" s="1"/>
  <c r="L834" i="6"/>
  <c r="L824" i="6"/>
  <c r="M824" i="6" s="1"/>
  <c r="L823" i="6"/>
  <c r="M823" i="6" s="1"/>
  <c r="L822" i="6"/>
  <c r="M822" i="6" s="1"/>
  <c r="L821" i="6"/>
  <c r="M821" i="6" s="1"/>
  <c r="L820" i="6"/>
  <c r="M820" i="6" s="1"/>
  <c r="L819" i="6"/>
  <c r="M819" i="6" s="1"/>
  <c r="L818" i="6"/>
  <c r="M818" i="6" s="1"/>
  <c r="L817" i="6"/>
  <c r="M817" i="6" s="1"/>
  <c r="L816" i="6"/>
  <c r="M816" i="6" s="1"/>
  <c r="L815" i="6"/>
  <c r="M815" i="6" s="1"/>
  <c r="L814" i="6"/>
  <c r="M814" i="6" s="1"/>
  <c r="L813" i="6"/>
  <c r="M813" i="6" s="1"/>
  <c r="L812" i="6"/>
  <c r="M812" i="6" s="1"/>
  <c r="L811" i="6"/>
  <c r="M811" i="6" s="1"/>
  <c r="L810" i="6"/>
  <c r="M810" i="6" s="1"/>
  <c r="L809" i="6"/>
  <c r="L799" i="6"/>
  <c r="M799" i="6" s="1"/>
  <c r="L798" i="6"/>
  <c r="M798" i="6" s="1"/>
  <c r="L797" i="6"/>
  <c r="M797" i="6" s="1"/>
  <c r="L796" i="6"/>
  <c r="M796" i="6" s="1"/>
  <c r="L795" i="6"/>
  <c r="M795" i="6" s="1"/>
  <c r="L794" i="6"/>
  <c r="M794" i="6" s="1"/>
  <c r="L793" i="6"/>
  <c r="M793" i="6" s="1"/>
  <c r="L792" i="6"/>
  <c r="M792" i="6" s="1"/>
  <c r="L791" i="6"/>
  <c r="M791" i="6" s="1"/>
  <c r="L790" i="6"/>
  <c r="M790" i="6" s="1"/>
  <c r="L789" i="6"/>
  <c r="M789" i="6" s="1"/>
  <c r="L788" i="6"/>
  <c r="M788" i="6" s="1"/>
  <c r="L787" i="6"/>
  <c r="M787" i="6" s="1"/>
  <c r="L786" i="6"/>
  <c r="M786" i="6" s="1"/>
  <c r="L785" i="6"/>
  <c r="M785" i="6" s="1"/>
  <c r="L784" i="6"/>
  <c r="L774" i="6"/>
  <c r="M774" i="6" s="1"/>
  <c r="L773" i="6"/>
  <c r="M773" i="6" s="1"/>
  <c r="L772" i="6"/>
  <c r="M772" i="6" s="1"/>
  <c r="L771" i="6"/>
  <c r="M771" i="6" s="1"/>
  <c r="L770" i="6"/>
  <c r="M770" i="6" s="1"/>
  <c r="L769" i="6"/>
  <c r="M769" i="6" s="1"/>
  <c r="L768" i="6"/>
  <c r="M768" i="6" s="1"/>
  <c r="L767" i="6"/>
  <c r="M767" i="6" s="1"/>
  <c r="L766" i="6"/>
  <c r="M766" i="6" s="1"/>
  <c r="L765" i="6"/>
  <c r="M765" i="6" s="1"/>
  <c r="L764" i="6"/>
  <c r="M764" i="6" s="1"/>
  <c r="L763" i="6"/>
  <c r="M763" i="6" s="1"/>
  <c r="L762" i="6"/>
  <c r="M762" i="6" s="1"/>
  <c r="L761" i="6"/>
  <c r="M761" i="6" s="1"/>
  <c r="L760" i="6"/>
  <c r="M760" i="6" s="1"/>
  <c r="L759" i="6"/>
  <c r="L749" i="6"/>
  <c r="M749" i="6" s="1"/>
  <c r="L748" i="6"/>
  <c r="M748" i="6" s="1"/>
  <c r="L747" i="6"/>
  <c r="M747" i="6" s="1"/>
  <c r="L746" i="6"/>
  <c r="M746" i="6" s="1"/>
  <c r="L745" i="6"/>
  <c r="M745" i="6" s="1"/>
  <c r="L744" i="6"/>
  <c r="M744" i="6" s="1"/>
  <c r="L743" i="6"/>
  <c r="M743" i="6" s="1"/>
  <c r="L742" i="6"/>
  <c r="M742" i="6" s="1"/>
  <c r="L741" i="6"/>
  <c r="M741" i="6" s="1"/>
  <c r="L740" i="6"/>
  <c r="M740" i="6" s="1"/>
  <c r="L739" i="6"/>
  <c r="M739" i="6" s="1"/>
  <c r="L738" i="6"/>
  <c r="M738" i="6" s="1"/>
  <c r="L737" i="6"/>
  <c r="M737" i="6" s="1"/>
  <c r="L736" i="6"/>
  <c r="M736" i="6" s="1"/>
  <c r="L735" i="6"/>
  <c r="M735" i="6" s="1"/>
  <c r="L734" i="6"/>
  <c r="L33" i="10"/>
  <c r="L32" i="10"/>
  <c r="L31" i="10"/>
  <c r="L30" i="10"/>
  <c r="L29" i="10"/>
  <c r="L28" i="10"/>
  <c r="L27" i="10"/>
  <c r="L26" i="10"/>
  <c r="L25" i="10"/>
  <c r="L24" i="10"/>
  <c r="L23" i="10"/>
  <c r="L22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316" i="10"/>
  <c r="M316" i="10" s="1"/>
  <c r="N316" i="10" s="1"/>
  <c r="L315" i="10"/>
  <c r="M315" i="10" s="1"/>
  <c r="N315" i="10" s="1"/>
  <c r="L314" i="10"/>
  <c r="M314" i="10" s="1"/>
  <c r="N314" i="10" s="1"/>
  <c r="L313" i="10"/>
  <c r="M313" i="10" s="1"/>
  <c r="N313" i="10" s="1"/>
  <c r="L312" i="10"/>
  <c r="M312" i="10" s="1"/>
  <c r="N312" i="10" s="1"/>
  <c r="L311" i="10"/>
  <c r="M311" i="10" s="1"/>
  <c r="N311" i="10" s="1"/>
  <c r="L310" i="10"/>
  <c r="M310" i="10" s="1"/>
  <c r="N310" i="10" s="1"/>
  <c r="L309" i="10"/>
  <c r="M309" i="10" s="1"/>
  <c r="N309" i="10" s="1"/>
  <c r="L308" i="10"/>
  <c r="M308" i="10" s="1"/>
  <c r="N308" i="10" s="1"/>
  <c r="L307" i="10"/>
  <c r="M307" i="10" s="1"/>
  <c r="N307" i="10" s="1"/>
  <c r="L306" i="10"/>
  <c r="M306" i="10" s="1"/>
  <c r="N306" i="10" s="1"/>
  <c r="L305" i="10"/>
  <c r="M305" i="10" s="1"/>
  <c r="N305" i="10" s="1"/>
  <c r="L304" i="10"/>
  <c r="M304" i="10" s="1"/>
  <c r="N304" i="10" s="1"/>
  <c r="L303" i="10"/>
  <c r="M303" i="10" s="1"/>
  <c r="N303" i="10" s="1"/>
  <c r="L302" i="10"/>
  <c r="M302" i="10" s="1"/>
  <c r="N302" i="10" s="1"/>
  <c r="L301" i="10"/>
  <c r="L341" i="10"/>
  <c r="M341" i="10" s="1"/>
  <c r="N341" i="10" s="1"/>
  <c r="L340" i="10"/>
  <c r="M340" i="10" s="1"/>
  <c r="N340" i="10" s="1"/>
  <c r="L339" i="10"/>
  <c r="M339" i="10" s="1"/>
  <c r="N339" i="10" s="1"/>
  <c r="L338" i="10"/>
  <c r="M338" i="10" s="1"/>
  <c r="N338" i="10" s="1"/>
  <c r="L337" i="10"/>
  <c r="M337" i="10" s="1"/>
  <c r="N337" i="10" s="1"/>
  <c r="L336" i="10"/>
  <c r="M336" i="10" s="1"/>
  <c r="N336" i="10" s="1"/>
  <c r="L335" i="10"/>
  <c r="M335" i="10" s="1"/>
  <c r="N335" i="10" s="1"/>
  <c r="L334" i="10"/>
  <c r="M334" i="10" s="1"/>
  <c r="N334" i="10" s="1"/>
  <c r="L333" i="10"/>
  <c r="M333" i="10" s="1"/>
  <c r="N333" i="10" s="1"/>
  <c r="L332" i="10"/>
  <c r="M332" i="10" s="1"/>
  <c r="N332" i="10" s="1"/>
  <c r="L331" i="10"/>
  <c r="M331" i="10" s="1"/>
  <c r="N331" i="10" s="1"/>
  <c r="L330" i="10"/>
  <c r="M330" i="10" s="1"/>
  <c r="N330" i="10" s="1"/>
  <c r="L329" i="10"/>
  <c r="M329" i="10" s="1"/>
  <c r="N329" i="10" s="1"/>
  <c r="L328" i="10"/>
  <c r="M328" i="10" s="1"/>
  <c r="N328" i="10" s="1"/>
  <c r="L327" i="10"/>
  <c r="M327" i="10" s="1"/>
  <c r="N327" i="10" s="1"/>
  <c r="L326" i="10"/>
  <c r="L366" i="10"/>
  <c r="M366" i="10" s="1"/>
  <c r="N366" i="10" s="1"/>
  <c r="L365" i="10"/>
  <c r="M365" i="10" s="1"/>
  <c r="N365" i="10" s="1"/>
  <c r="L364" i="10"/>
  <c r="M364" i="10" s="1"/>
  <c r="N364" i="10" s="1"/>
  <c r="L363" i="10"/>
  <c r="M363" i="10" s="1"/>
  <c r="N363" i="10" s="1"/>
  <c r="L362" i="10"/>
  <c r="M362" i="10" s="1"/>
  <c r="N362" i="10" s="1"/>
  <c r="L361" i="10"/>
  <c r="M361" i="10" s="1"/>
  <c r="N361" i="10" s="1"/>
  <c r="L360" i="10"/>
  <c r="M360" i="10" s="1"/>
  <c r="N360" i="10" s="1"/>
  <c r="L359" i="10"/>
  <c r="M359" i="10" s="1"/>
  <c r="N359" i="10" s="1"/>
  <c r="L358" i="10"/>
  <c r="M358" i="10" s="1"/>
  <c r="N358" i="10" s="1"/>
  <c r="L357" i="10"/>
  <c r="M357" i="10" s="1"/>
  <c r="N357" i="10" s="1"/>
  <c r="L356" i="10"/>
  <c r="M356" i="10" s="1"/>
  <c r="N356" i="10" s="1"/>
  <c r="L355" i="10"/>
  <c r="M355" i="10" s="1"/>
  <c r="N355" i="10" s="1"/>
  <c r="L354" i="10"/>
  <c r="M354" i="10" s="1"/>
  <c r="N354" i="10" s="1"/>
  <c r="L353" i="10"/>
  <c r="M353" i="10" s="1"/>
  <c r="N353" i="10" s="1"/>
  <c r="L352" i="10"/>
  <c r="M352" i="10" s="1"/>
  <c r="N352" i="10" s="1"/>
  <c r="L351" i="10"/>
  <c r="L391" i="10"/>
  <c r="M391" i="10" s="1"/>
  <c r="N391" i="10" s="1"/>
  <c r="L390" i="10"/>
  <c r="M390" i="10" s="1"/>
  <c r="N390" i="10" s="1"/>
  <c r="L389" i="10"/>
  <c r="M389" i="10" s="1"/>
  <c r="N389" i="10" s="1"/>
  <c r="L388" i="10"/>
  <c r="M388" i="10" s="1"/>
  <c r="N388" i="10" s="1"/>
  <c r="L387" i="10"/>
  <c r="M387" i="10" s="1"/>
  <c r="N387" i="10" s="1"/>
  <c r="L386" i="10"/>
  <c r="M386" i="10" s="1"/>
  <c r="N386" i="10" s="1"/>
  <c r="L385" i="10"/>
  <c r="M385" i="10" s="1"/>
  <c r="N385" i="10" s="1"/>
  <c r="L384" i="10"/>
  <c r="M384" i="10" s="1"/>
  <c r="N384" i="10" s="1"/>
  <c r="L383" i="10"/>
  <c r="M383" i="10" s="1"/>
  <c r="N383" i="10" s="1"/>
  <c r="L382" i="10"/>
  <c r="M382" i="10" s="1"/>
  <c r="N382" i="10" s="1"/>
  <c r="L381" i="10"/>
  <c r="M381" i="10" s="1"/>
  <c r="N381" i="10" s="1"/>
  <c r="L380" i="10"/>
  <c r="M380" i="10" s="1"/>
  <c r="N380" i="10" s="1"/>
  <c r="L379" i="10"/>
  <c r="M379" i="10" s="1"/>
  <c r="N379" i="10" s="1"/>
  <c r="L378" i="10"/>
  <c r="M378" i="10" s="1"/>
  <c r="N378" i="10" s="1"/>
  <c r="L377" i="10"/>
  <c r="M377" i="10" s="1"/>
  <c r="N377" i="10" s="1"/>
  <c r="L376" i="10"/>
  <c r="L416" i="10"/>
  <c r="M416" i="10" s="1"/>
  <c r="N416" i="10" s="1"/>
  <c r="L415" i="10"/>
  <c r="M415" i="10" s="1"/>
  <c r="N415" i="10" s="1"/>
  <c r="L414" i="10"/>
  <c r="M414" i="10" s="1"/>
  <c r="N414" i="10" s="1"/>
  <c r="L413" i="10"/>
  <c r="M413" i="10" s="1"/>
  <c r="N413" i="10" s="1"/>
  <c r="L412" i="10"/>
  <c r="M412" i="10" s="1"/>
  <c r="N412" i="10" s="1"/>
  <c r="L411" i="10"/>
  <c r="M411" i="10" s="1"/>
  <c r="N411" i="10" s="1"/>
  <c r="L410" i="10"/>
  <c r="M410" i="10" s="1"/>
  <c r="N410" i="10" s="1"/>
  <c r="L409" i="10"/>
  <c r="M409" i="10" s="1"/>
  <c r="N409" i="10" s="1"/>
  <c r="L408" i="10"/>
  <c r="M408" i="10" s="1"/>
  <c r="N408" i="10" s="1"/>
  <c r="L407" i="10"/>
  <c r="M407" i="10" s="1"/>
  <c r="N407" i="10" s="1"/>
  <c r="L406" i="10"/>
  <c r="M406" i="10" s="1"/>
  <c r="N406" i="10" s="1"/>
  <c r="L405" i="10"/>
  <c r="M405" i="10" s="1"/>
  <c r="N405" i="10" s="1"/>
  <c r="L404" i="10"/>
  <c r="M404" i="10" s="1"/>
  <c r="N404" i="10" s="1"/>
  <c r="L403" i="10"/>
  <c r="M403" i="10" s="1"/>
  <c r="N403" i="10" s="1"/>
  <c r="L402" i="10"/>
  <c r="M402" i="10" s="1"/>
  <c r="N402" i="10" s="1"/>
  <c r="L401" i="10"/>
  <c r="L441" i="10"/>
  <c r="M441" i="10" s="1"/>
  <c r="N441" i="10" s="1"/>
  <c r="L440" i="10"/>
  <c r="M440" i="10" s="1"/>
  <c r="N440" i="10" s="1"/>
  <c r="L439" i="10"/>
  <c r="M439" i="10" s="1"/>
  <c r="N439" i="10" s="1"/>
  <c r="L438" i="10"/>
  <c r="M438" i="10" s="1"/>
  <c r="N438" i="10" s="1"/>
  <c r="L437" i="10"/>
  <c r="M437" i="10" s="1"/>
  <c r="N437" i="10" s="1"/>
  <c r="L436" i="10"/>
  <c r="M436" i="10" s="1"/>
  <c r="N436" i="10" s="1"/>
  <c r="L435" i="10"/>
  <c r="M435" i="10" s="1"/>
  <c r="N435" i="10" s="1"/>
  <c r="L434" i="10"/>
  <c r="M434" i="10" s="1"/>
  <c r="N434" i="10" s="1"/>
  <c r="L433" i="10"/>
  <c r="M433" i="10" s="1"/>
  <c r="N433" i="10" s="1"/>
  <c r="L432" i="10"/>
  <c r="M432" i="10" s="1"/>
  <c r="N432" i="10" s="1"/>
  <c r="L431" i="10"/>
  <c r="M431" i="10" s="1"/>
  <c r="N431" i="10" s="1"/>
  <c r="L430" i="10"/>
  <c r="M430" i="10" s="1"/>
  <c r="N430" i="10" s="1"/>
  <c r="L429" i="10"/>
  <c r="M429" i="10" s="1"/>
  <c r="N429" i="10" s="1"/>
  <c r="L428" i="10"/>
  <c r="M428" i="10" s="1"/>
  <c r="N428" i="10" s="1"/>
  <c r="L427" i="10"/>
  <c r="M427" i="10" s="1"/>
  <c r="N427" i="10" s="1"/>
  <c r="L426" i="10"/>
  <c r="L466" i="10"/>
  <c r="M466" i="10" s="1"/>
  <c r="N466" i="10" s="1"/>
  <c r="L465" i="10"/>
  <c r="M465" i="10" s="1"/>
  <c r="N465" i="10" s="1"/>
  <c r="L464" i="10"/>
  <c r="M464" i="10" s="1"/>
  <c r="N464" i="10" s="1"/>
  <c r="L463" i="10"/>
  <c r="M463" i="10" s="1"/>
  <c r="N463" i="10" s="1"/>
  <c r="L462" i="10"/>
  <c r="M462" i="10" s="1"/>
  <c r="N462" i="10" s="1"/>
  <c r="L461" i="10"/>
  <c r="M461" i="10" s="1"/>
  <c r="N461" i="10" s="1"/>
  <c r="L460" i="10"/>
  <c r="M460" i="10" s="1"/>
  <c r="N460" i="10" s="1"/>
  <c r="L459" i="10"/>
  <c r="M459" i="10" s="1"/>
  <c r="N459" i="10" s="1"/>
  <c r="L458" i="10"/>
  <c r="M458" i="10" s="1"/>
  <c r="N458" i="10" s="1"/>
  <c r="L457" i="10"/>
  <c r="M457" i="10" s="1"/>
  <c r="N457" i="10" s="1"/>
  <c r="L456" i="10"/>
  <c r="M456" i="10" s="1"/>
  <c r="N456" i="10" s="1"/>
  <c r="L455" i="10"/>
  <c r="M455" i="10" s="1"/>
  <c r="N455" i="10" s="1"/>
  <c r="L454" i="10"/>
  <c r="M454" i="10" s="1"/>
  <c r="N454" i="10" s="1"/>
  <c r="L453" i="10"/>
  <c r="M453" i="10" s="1"/>
  <c r="N453" i="10" s="1"/>
  <c r="L452" i="10"/>
  <c r="M452" i="10" s="1"/>
  <c r="N452" i="10" s="1"/>
  <c r="L451" i="10"/>
  <c r="L491" i="10"/>
  <c r="M491" i="10" s="1"/>
  <c r="N491" i="10" s="1"/>
  <c r="L490" i="10"/>
  <c r="M490" i="10" s="1"/>
  <c r="N490" i="10" s="1"/>
  <c r="L489" i="10"/>
  <c r="M489" i="10" s="1"/>
  <c r="N489" i="10" s="1"/>
  <c r="L488" i="10"/>
  <c r="M488" i="10" s="1"/>
  <c r="N488" i="10" s="1"/>
  <c r="L487" i="10"/>
  <c r="M487" i="10" s="1"/>
  <c r="N487" i="10" s="1"/>
  <c r="L486" i="10"/>
  <c r="M486" i="10" s="1"/>
  <c r="N486" i="10" s="1"/>
  <c r="L485" i="10"/>
  <c r="M485" i="10" s="1"/>
  <c r="N485" i="10" s="1"/>
  <c r="L484" i="10"/>
  <c r="M484" i="10" s="1"/>
  <c r="N484" i="10" s="1"/>
  <c r="L483" i="10"/>
  <c r="M483" i="10" s="1"/>
  <c r="N483" i="10" s="1"/>
  <c r="L482" i="10"/>
  <c r="M482" i="10" s="1"/>
  <c r="N482" i="10" s="1"/>
  <c r="L481" i="10"/>
  <c r="M481" i="10" s="1"/>
  <c r="N481" i="10" s="1"/>
  <c r="L480" i="10"/>
  <c r="M480" i="10" s="1"/>
  <c r="N480" i="10" s="1"/>
  <c r="L479" i="10"/>
  <c r="M479" i="10" s="1"/>
  <c r="N479" i="10" s="1"/>
  <c r="L478" i="10"/>
  <c r="M478" i="10" s="1"/>
  <c r="N478" i="10" s="1"/>
  <c r="L477" i="10"/>
  <c r="M477" i="10" s="1"/>
  <c r="N477" i="10" s="1"/>
  <c r="L476" i="10"/>
  <c r="L516" i="10"/>
  <c r="M516" i="10" s="1"/>
  <c r="N516" i="10" s="1"/>
  <c r="L515" i="10"/>
  <c r="M515" i="10" s="1"/>
  <c r="N515" i="10" s="1"/>
  <c r="L514" i="10"/>
  <c r="M514" i="10" s="1"/>
  <c r="N514" i="10" s="1"/>
  <c r="L513" i="10"/>
  <c r="M513" i="10" s="1"/>
  <c r="N513" i="10" s="1"/>
  <c r="L512" i="10"/>
  <c r="M512" i="10" s="1"/>
  <c r="N512" i="10" s="1"/>
  <c r="L511" i="10"/>
  <c r="M511" i="10" s="1"/>
  <c r="N511" i="10" s="1"/>
  <c r="L510" i="10"/>
  <c r="M510" i="10" s="1"/>
  <c r="N510" i="10" s="1"/>
  <c r="L509" i="10"/>
  <c r="M509" i="10" s="1"/>
  <c r="N509" i="10" s="1"/>
  <c r="L508" i="10"/>
  <c r="M508" i="10" s="1"/>
  <c r="N508" i="10" s="1"/>
  <c r="L507" i="10"/>
  <c r="M507" i="10" s="1"/>
  <c r="N507" i="10" s="1"/>
  <c r="L506" i="10"/>
  <c r="M506" i="10" s="1"/>
  <c r="N506" i="10" s="1"/>
  <c r="L505" i="10"/>
  <c r="M505" i="10" s="1"/>
  <c r="N505" i="10" s="1"/>
  <c r="L504" i="10"/>
  <c r="M504" i="10" s="1"/>
  <c r="N504" i="10" s="1"/>
  <c r="L503" i="10"/>
  <c r="M503" i="10" s="1"/>
  <c r="N503" i="10" s="1"/>
  <c r="L502" i="10"/>
  <c r="M502" i="10" s="1"/>
  <c r="N502" i="10" s="1"/>
  <c r="L501" i="10"/>
  <c r="L541" i="10"/>
  <c r="M541" i="10" s="1"/>
  <c r="N541" i="10" s="1"/>
  <c r="L540" i="10"/>
  <c r="M540" i="10" s="1"/>
  <c r="N540" i="10" s="1"/>
  <c r="L539" i="10"/>
  <c r="M539" i="10" s="1"/>
  <c r="N539" i="10" s="1"/>
  <c r="L538" i="10"/>
  <c r="M538" i="10" s="1"/>
  <c r="N538" i="10" s="1"/>
  <c r="L537" i="10"/>
  <c r="M537" i="10" s="1"/>
  <c r="N537" i="10" s="1"/>
  <c r="L536" i="10"/>
  <c r="M536" i="10" s="1"/>
  <c r="N536" i="10" s="1"/>
  <c r="L535" i="10"/>
  <c r="M535" i="10" s="1"/>
  <c r="N535" i="10" s="1"/>
  <c r="L534" i="10"/>
  <c r="M534" i="10" s="1"/>
  <c r="N534" i="10" s="1"/>
  <c r="L533" i="10"/>
  <c r="M533" i="10" s="1"/>
  <c r="N533" i="10" s="1"/>
  <c r="L532" i="10"/>
  <c r="M532" i="10" s="1"/>
  <c r="N532" i="10" s="1"/>
  <c r="L531" i="10"/>
  <c r="M531" i="10" s="1"/>
  <c r="N531" i="10" s="1"/>
  <c r="L530" i="10"/>
  <c r="M530" i="10" s="1"/>
  <c r="N530" i="10" s="1"/>
  <c r="L529" i="10"/>
  <c r="M529" i="10" s="1"/>
  <c r="N529" i="10" s="1"/>
  <c r="L528" i="10"/>
  <c r="M528" i="10" s="1"/>
  <c r="N528" i="10" s="1"/>
  <c r="L527" i="10"/>
  <c r="M527" i="10" s="1"/>
  <c r="N527" i="10" s="1"/>
  <c r="L526" i="10"/>
  <c r="L566" i="10"/>
  <c r="M566" i="10" s="1"/>
  <c r="N566" i="10" s="1"/>
  <c r="L565" i="10"/>
  <c r="M565" i="10" s="1"/>
  <c r="N565" i="10" s="1"/>
  <c r="L564" i="10"/>
  <c r="M564" i="10" s="1"/>
  <c r="N564" i="10" s="1"/>
  <c r="L563" i="10"/>
  <c r="M563" i="10" s="1"/>
  <c r="N563" i="10" s="1"/>
  <c r="L562" i="10"/>
  <c r="M562" i="10" s="1"/>
  <c r="N562" i="10" s="1"/>
  <c r="L561" i="10"/>
  <c r="M561" i="10" s="1"/>
  <c r="N561" i="10" s="1"/>
  <c r="L560" i="10"/>
  <c r="M560" i="10" s="1"/>
  <c r="N560" i="10" s="1"/>
  <c r="L559" i="10"/>
  <c r="M559" i="10" s="1"/>
  <c r="N559" i="10" s="1"/>
  <c r="L558" i="10"/>
  <c r="M558" i="10" s="1"/>
  <c r="N558" i="10" s="1"/>
  <c r="L557" i="10"/>
  <c r="M557" i="10" s="1"/>
  <c r="N557" i="10" s="1"/>
  <c r="L556" i="10"/>
  <c r="M556" i="10" s="1"/>
  <c r="N556" i="10" s="1"/>
  <c r="L555" i="10"/>
  <c r="M555" i="10" s="1"/>
  <c r="N555" i="10" s="1"/>
  <c r="L554" i="10"/>
  <c r="M554" i="10" s="1"/>
  <c r="N554" i="10" s="1"/>
  <c r="L553" i="10"/>
  <c r="M553" i="10" s="1"/>
  <c r="N553" i="10" s="1"/>
  <c r="L552" i="10"/>
  <c r="M552" i="10" s="1"/>
  <c r="N552" i="10" s="1"/>
  <c r="L551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P588" i="10" s="1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P613" i="10" s="1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P638" i="10" s="1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P663" i="10" s="1"/>
  <c r="L849" i="10"/>
  <c r="L848" i="10"/>
  <c r="L847" i="10"/>
  <c r="L846" i="10"/>
  <c r="L845" i="10"/>
  <c r="L844" i="10"/>
  <c r="L843" i="10"/>
  <c r="L842" i="10"/>
  <c r="L841" i="10"/>
  <c r="L840" i="10"/>
  <c r="L839" i="10"/>
  <c r="L838" i="10"/>
  <c r="P838" i="10" s="1"/>
  <c r="L824" i="10"/>
  <c r="L823" i="10"/>
  <c r="L822" i="10"/>
  <c r="L821" i="10"/>
  <c r="L820" i="10"/>
  <c r="L819" i="10"/>
  <c r="L818" i="10"/>
  <c r="L817" i="10"/>
  <c r="L816" i="10"/>
  <c r="L815" i="10"/>
  <c r="L814" i="10"/>
  <c r="L813" i="10"/>
  <c r="P813" i="10" s="1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P788" i="10" s="1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P763" i="10" s="1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P738" i="10" s="1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P713" i="10" s="1"/>
  <c r="O486" i="3" l="1"/>
  <c r="M821" i="10"/>
  <c r="N821" i="10" s="1"/>
  <c r="P821" i="10"/>
  <c r="M620" i="10"/>
  <c r="N620" i="10" s="1"/>
  <c r="P620" i="10"/>
  <c r="M665" i="10"/>
  <c r="N665" i="10" s="1"/>
  <c r="P665" i="10"/>
  <c r="M849" i="10"/>
  <c r="N849" i="10" s="1"/>
  <c r="P849" i="10"/>
  <c r="M823" i="10"/>
  <c r="N823" i="10" s="1"/>
  <c r="P823" i="10"/>
  <c r="M599" i="10"/>
  <c r="N599" i="10" s="1"/>
  <c r="P599" i="10"/>
  <c r="M794" i="10"/>
  <c r="N794" i="10" s="1"/>
  <c r="P794" i="10"/>
  <c r="M644" i="10"/>
  <c r="N644" i="10" s="1"/>
  <c r="P644" i="10"/>
  <c r="M624" i="10"/>
  <c r="N624" i="10" s="1"/>
  <c r="P624" i="10"/>
  <c r="M768" i="10"/>
  <c r="N768" i="10" s="1"/>
  <c r="P768" i="10"/>
  <c r="M765" i="10"/>
  <c r="N765" i="10" s="1"/>
  <c r="P765" i="10"/>
  <c r="M623" i="10"/>
  <c r="N623" i="10" s="1"/>
  <c r="P623" i="10"/>
  <c r="M645" i="10"/>
  <c r="N645" i="10" s="1"/>
  <c r="P645" i="10"/>
  <c r="M740" i="10"/>
  <c r="N740" i="10" s="1"/>
  <c r="P740" i="10"/>
  <c r="M822" i="10"/>
  <c r="N822" i="10" s="1"/>
  <c r="P822" i="10"/>
  <c r="M723" i="10"/>
  <c r="N723" i="10" s="1"/>
  <c r="P723" i="10"/>
  <c r="M824" i="10"/>
  <c r="N824" i="10" s="1"/>
  <c r="P824" i="10"/>
  <c r="M646" i="10"/>
  <c r="N646" i="10" s="1"/>
  <c r="P646" i="10"/>
  <c r="M668" i="10"/>
  <c r="N668" i="10" s="1"/>
  <c r="P668" i="10"/>
  <c r="M591" i="10"/>
  <c r="N591" i="10" s="1"/>
  <c r="P591" i="10"/>
  <c r="M641" i="10"/>
  <c r="N641" i="10" s="1"/>
  <c r="P641" i="10"/>
  <c r="M792" i="10"/>
  <c r="N792" i="10" s="1"/>
  <c r="P792" i="10"/>
  <c r="M795" i="10"/>
  <c r="N795" i="10" s="1"/>
  <c r="P795" i="10"/>
  <c r="M667" i="10"/>
  <c r="N667" i="10" s="1"/>
  <c r="P667" i="10"/>
  <c r="M647" i="10"/>
  <c r="N647" i="10" s="1"/>
  <c r="P647" i="10"/>
  <c r="M670" i="10"/>
  <c r="N670" i="10" s="1"/>
  <c r="P670" i="10"/>
  <c r="M771" i="10"/>
  <c r="N771" i="10" s="1"/>
  <c r="P771" i="10"/>
  <c r="M722" i="10"/>
  <c r="N722" i="10" s="1"/>
  <c r="P722" i="10"/>
  <c r="M643" i="10"/>
  <c r="N643" i="10" s="1"/>
  <c r="P643" i="10"/>
  <c r="M797" i="10"/>
  <c r="N797" i="10" s="1"/>
  <c r="P797" i="10"/>
  <c r="M769" i="10"/>
  <c r="N769" i="10" s="1"/>
  <c r="P769" i="10"/>
  <c r="M648" i="10"/>
  <c r="N648" i="10" s="1"/>
  <c r="P648" i="10"/>
  <c r="M841" i="10"/>
  <c r="N841" i="10" s="1"/>
  <c r="P841" i="10"/>
  <c r="M842" i="10"/>
  <c r="N842" i="10" s="1"/>
  <c r="P842" i="10"/>
  <c r="M672" i="10"/>
  <c r="N672" i="10" s="1"/>
  <c r="P672" i="10"/>
  <c r="M720" i="10"/>
  <c r="N720" i="10" s="1"/>
  <c r="P720" i="10"/>
  <c r="M664" i="10"/>
  <c r="N664" i="10" s="1"/>
  <c r="P664" i="10"/>
  <c r="M766" i="10"/>
  <c r="N766" i="10" s="1"/>
  <c r="P766" i="10"/>
  <c r="M767" i="10"/>
  <c r="N767" i="10" s="1"/>
  <c r="P767" i="10"/>
  <c r="M669" i="10"/>
  <c r="N669" i="10" s="1"/>
  <c r="P669" i="10"/>
  <c r="M741" i="10"/>
  <c r="N741" i="10" s="1"/>
  <c r="P741" i="10"/>
  <c r="M742" i="10"/>
  <c r="N742" i="10" s="1"/>
  <c r="P742" i="10"/>
  <c r="M671" i="10"/>
  <c r="N671" i="10" s="1"/>
  <c r="P671" i="10"/>
  <c r="M743" i="10"/>
  <c r="N743" i="10" s="1"/>
  <c r="P743" i="10"/>
  <c r="M715" i="10"/>
  <c r="N715" i="10" s="1"/>
  <c r="P715" i="10"/>
  <c r="M744" i="10"/>
  <c r="N744" i="10" s="1"/>
  <c r="P744" i="10"/>
  <c r="M773" i="10"/>
  <c r="N773" i="10" s="1"/>
  <c r="P773" i="10"/>
  <c r="M815" i="10"/>
  <c r="N815" i="10" s="1"/>
  <c r="P815" i="10"/>
  <c r="M844" i="10"/>
  <c r="N844" i="10" s="1"/>
  <c r="P844" i="10"/>
  <c r="M673" i="10"/>
  <c r="N673" i="10" s="1"/>
  <c r="P673" i="10"/>
  <c r="M615" i="10"/>
  <c r="N615" i="10" s="1"/>
  <c r="P615" i="10"/>
  <c r="M594" i="10"/>
  <c r="N594" i="10" s="1"/>
  <c r="P594" i="10"/>
  <c r="M820" i="10"/>
  <c r="N820" i="10" s="1"/>
  <c r="P820" i="10"/>
  <c r="M642" i="10"/>
  <c r="N642" i="10" s="1"/>
  <c r="P642" i="10"/>
  <c r="M793" i="10"/>
  <c r="N793" i="10" s="1"/>
  <c r="P793" i="10"/>
  <c r="M622" i="10"/>
  <c r="N622" i="10" s="1"/>
  <c r="P622" i="10"/>
  <c r="M724" i="10"/>
  <c r="N724" i="10" s="1"/>
  <c r="P724" i="10"/>
  <c r="M796" i="10"/>
  <c r="N796" i="10" s="1"/>
  <c r="P796" i="10"/>
  <c r="M840" i="10"/>
  <c r="N840" i="10" s="1"/>
  <c r="P840" i="10"/>
  <c r="M799" i="10"/>
  <c r="N799" i="10" s="1"/>
  <c r="P799" i="10"/>
  <c r="M814" i="10"/>
  <c r="N814" i="10" s="1"/>
  <c r="P814" i="10"/>
  <c r="M716" i="10"/>
  <c r="N716" i="10" s="1"/>
  <c r="P716" i="10"/>
  <c r="M745" i="10"/>
  <c r="N745" i="10" s="1"/>
  <c r="P745" i="10"/>
  <c r="M774" i="10"/>
  <c r="N774" i="10" s="1"/>
  <c r="P774" i="10"/>
  <c r="M816" i="10"/>
  <c r="N816" i="10" s="1"/>
  <c r="P816" i="10"/>
  <c r="M845" i="10"/>
  <c r="N845" i="10" s="1"/>
  <c r="P845" i="10"/>
  <c r="M674" i="10"/>
  <c r="N674" i="10" s="1"/>
  <c r="P674" i="10"/>
  <c r="M616" i="10"/>
  <c r="N616" i="10" s="1"/>
  <c r="P616" i="10"/>
  <c r="M595" i="10"/>
  <c r="N595" i="10" s="1"/>
  <c r="P595" i="10"/>
  <c r="M791" i="10"/>
  <c r="N791" i="10" s="1"/>
  <c r="P791" i="10"/>
  <c r="M621" i="10"/>
  <c r="N621" i="10" s="1"/>
  <c r="P621" i="10"/>
  <c r="M839" i="10"/>
  <c r="N839" i="10" s="1"/>
  <c r="P839" i="10"/>
  <c r="M798" i="10"/>
  <c r="N798" i="10" s="1"/>
  <c r="P798" i="10"/>
  <c r="M590" i="10"/>
  <c r="N590" i="10" s="1"/>
  <c r="P590" i="10"/>
  <c r="M770" i="10"/>
  <c r="N770" i="10" s="1"/>
  <c r="P770" i="10"/>
  <c r="M649" i="10"/>
  <c r="N649" i="10" s="1"/>
  <c r="P649" i="10"/>
  <c r="M772" i="10"/>
  <c r="N772" i="10" s="1"/>
  <c r="P772" i="10"/>
  <c r="M614" i="10"/>
  <c r="N614" i="10" s="1"/>
  <c r="P614" i="10"/>
  <c r="M593" i="10"/>
  <c r="N593" i="10" s="1"/>
  <c r="P593" i="10"/>
  <c r="M717" i="10"/>
  <c r="N717" i="10" s="1"/>
  <c r="P717" i="10"/>
  <c r="M817" i="10"/>
  <c r="N817" i="10" s="1"/>
  <c r="P817" i="10"/>
  <c r="M846" i="10"/>
  <c r="N846" i="10" s="1"/>
  <c r="P846" i="10"/>
  <c r="M617" i="10"/>
  <c r="N617" i="10" s="1"/>
  <c r="P617" i="10"/>
  <c r="M596" i="10"/>
  <c r="N596" i="10" s="1"/>
  <c r="P596" i="10"/>
  <c r="M764" i="10"/>
  <c r="N764" i="10" s="1"/>
  <c r="P764" i="10"/>
  <c r="M739" i="10"/>
  <c r="N739" i="10" s="1"/>
  <c r="P739" i="10"/>
  <c r="M589" i="10"/>
  <c r="N589" i="10" s="1"/>
  <c r="P589" i="10"/>
  <c r="M592" i="10"/>
  <c r="N592" i="10" s="1"/>
  <c r="P592" i="10"/>
  <c r="M714" i="10"/>
  <c r="N714" i="10" s="1"/>
  <c r="P714" i="10"/>
  <c r="M843" i="10"/>
  <c r="N843" i="10" s="1"/>
  <c r="P843" i="10"/>
  <c r="M746" i="10"/>
  <c r="N746" i="10" s="1"/>
  <c r="P746" i="10"/>
  <c r="M718" i="10"/>
  <c r="N718" i="10" s="1"/>
  <c r="P718" i="10"/>
  <c r="M747" i="10"/>
  <c r="N747" i="10" s="1"/>
  <c r="P747" i="10"/>
  <c r="M789" i="10"/>
  <c r="N789" i="10" s="1"/>
  <c r="P789" i="10"/>
  <c r="M818" i="10"/>
  <c r="N818" i="10" s="1"/>
  <c r="P818" i="10"/>
  <c r="M847" i="10"/>
  <c r="N847" i="10" s="1"/>
  <c r="P847" i="10"/>
  <c r="M639" i="10"/>
  <c r="N639" i="10" s="1"/>
  <c r="P639" i="10"/>
  <c r="M618" i="10"/>
  <c r="N618" i="10" s="1"/>
  <c r="P618" i="10"/>
  <c r="M597" i="10"/>
  <c r="N597" i="10" s="1"/>
  <c r="P597" i="10"/>
  <c r="M749" i="10"/>
  <c r="N749" i="10" s="1"/>
  <c r="P749" i="10"/>
  <c r="M721" i="10"/>
  <c r="N721" i="10" s="1"/>
  <c r="P721" i="10"/>
  <c r="M666" i="10"/>
  <c r="N666" i="10" s="1"/>
  <c r="P666" i="10"/>
  <c r="M719" i="10"/>
  <c r="N719" i="10" s="1"/>
  <c r="P719" i="10"/>
  <c r="M748" i="10"/>
  <c r="N748" i="10" s="1"/>
  <c r="P748" i="10"/>
  <c r="M790" i="10"/>
  <c r="N790" i="10" s="1"/>
  <c r="P790" i="10"/>
  <c r="M819" i="10"/>
  <c r="N819" i="10" s="1"/>
  <c r="P819" i="10"/>
  <c r="M848" i="10"/>
  <c r="N848" i="10" s="1"/>
  <c r="P848" i="10"/>
  <c r="M640" i="10"/>
  <c r="N640" i="10" s="1"/>
  <c r="P640" i="10"/>
  <c r="M619" i="10"/>
  <c r="N619" i="10" s="1"/>
  <c r="P619" i="10"/>
  <c r="M598" i="10"/>
  <c r="N598" i="10" s="1"/>
  <c r="P598" i="10"/>
  <c r="O483" i="3"/>
  <c r="O482" i="3"/>
  <c r="O481" i="3"/>
  <c r="O480" i="3"/>
  <c r="M834" i="3"/>
  <c r="O846" i="3"/>
  <c r="O842" i="3"/>
  <c r="O840" i="3"/>
  <c r="O837" i="3"/>
  <c r="O836" i="3"/>
  <c r="O845" i="3"/>
  <c r="O839" i="3"/>
  <c r="O838" i="3"/>
  <c r="O835" i="3"/>
  <c r="O844" i="3"/>
  <c r="O848" i="3"/>
  <c r="O843" i="3"/>
  <c r="O841" i="3"/>
  <c r="O834" i="3"/>
  <c r="O849" i="3"/>
  <c r="O847" i="3"/>
  <c r="M809" i="3"/>
  <c r="O821" i="3"/>
  <c r="O813" i="3"/>
  <c r="O820" i="3"/>
  <c r="O815" i="3"/>
  <c r="O819" i="3"/>
  <c r="O817" i="3"/>
  <c r="O818" i="3"/>
  <c r="O816" i="3"/>
  <c r="O814" i="3"/>
  <c r="O812" i="3"/>
  <c r="O811" i="3"/>
  <c r="O809" i="3"/>
  <c r="O810" i="3"/>
  <c r="O824" i="3"/>
  <c r="O823" i="3"/>
  <c r="O822" i="3"/>
  <c r="M784" i="3"/>
  <c r="O796" i="3"/>
  <c r="O791" i="3"/>
  <c r="O795" i="3"/>
  <c r="O785" i="3"/>
  <c r="O794" i="3"/>
  <c r="O793" i="3"/>
  <c r="O792" i="3"/>
  <c r="O789" i="3"/>
  <c r="O799" i="3"/>
  <c r="O797" i="3"/>
  <c r="O790" i="3"/>
  <c r="O788" i="3"/>
  <c r="O787" i="3"/>
  <c r="O784" i="3"/>
  <c r="O786" i="3"/>
  <c r="O798" i="3"/>
  <c r="M759" i="3"/>
  <c r="O771" i="3"/>
  <c r="O770" i="3"/>
  <c r="O766" i="3"/>
  <c r="O762" i="3"/>
  <c r="O769" i="3"/>
  <c r="O768" i="3"/>
  <c r="O765" i="3"/>
  <c r="O764" i="3"/>
  <c r="O767" i="3"/>
  <c r="O763" i="3"/>
  <c r="O761" i="3"/>
  <c r="O760" i="3"/>
  <c r="O773" i="3"/>
  <c r="O759" i="3"/>
  <c r="O774" i="3"/>
  <c r="O772" i="3"/>
  <c r="M734" i="3"/>
  <c r="O746" i="3"/>
  <c r="O745" i="3"/>
  <c r="O734" i="3"/>
  <c r="O744" i="3"/>
  <c r="O739" i="3"/>
  <c r="O737" i="3"/>
  <c r="O743" i="3"/>
  <c r="O741" i="3"/>
  <c r="O742" i="3"/>
  <c r="O740" i="3"/>
  <c r="O738" i="3"/>
  <c r="O736" i="3"/>
  <c r="O735" i="3"/>
  <c r="O749" i="3"/>
  <c r="O748" i="3"/>
  <c r="O747" i="3"/>
  <c r="M684" i="3"/>
  <c r="O696" i="3"/>
  <c r="O695" i="3"/>
  <c r="O697" i="3"/>
  <c r="O694" i="3"/>
  <c r="O693" i="3"/>
  <c r="O692" i="3"/>
  <c r="O684" i="3"/>
  <c r="O691" i="3"/>
  <c r="O690" i="3"/>
  <c r="O689" i="3"/>
  <c r="O687" i="3"/>
  <c r="O698" i="3"/>
  <c r="O688" i="3"/>
  <c r="O686" i="3"/>
  <c r="O685" i="3"/>
  <c r="O699" i="3"/>
  <c r="M659" i="3"/>
  <c r="O671" i="3"/>
  <c r="O667" i="3"/>
  <c r="O660" i="3"/>
  <c r="O672" i="3"/>
  <c r="O670" i="3"/>
  <c r="O659" i="3"/>
  <c r="O673" i="3"/>
  <c r="O669" i="3"/>
  <c r="O668" i="3"/>
  <c r="O666" i="3"/>
  <c r="O674" i="3"/>
  <c r="O665" i="3"/>
  <c r="O663" i="3"/>
  <c r="O662" i="3"/>
  <c r="O664" i="3"/>
  <c r="O661" i="3"/>
  <c r="M634" i="3"/>
  <c r="O646" i="3"/>
  <c r="O634" i="3"/>
  <c r="O645" i="3"/>
  <c r="O644" i="3"/>
  <c r="O643" i="3"/>
  <c r="O647" i="3"/>
  <c r="O642" i="3"/>
  <c r="O641" i="3"/>
  <c r="O639" i="3"/>
  <c r="O635" i="3"/>
  <c r="O640" i="3"/>
  <c r="O649" i="3"/>
  <c r="O637" i="3"/>
  <c r="O638" i="3"/>
  <c r="O636" i="3"/>
  <c r="O648" i="3"/>
  <c r="M609" i="3"/>
  <c r="O621" i="3"/>
  <c r="O615" i="3"/>
  <c r="O620" i="3"/>
  <c r="O617" i="3"/>
  <c r="O613" i="3"/>
  <c r="O619" i="3"/>
  <c r="O614" i="3"/>
  <c r="O618" i="3"/>
  <c r="O616" i="3"/>
  <c r="O612" i="3"/>
  <c r="O611" i="3"/>
  <c r="O610" i="3"/>
  <c r="O609" i="3"/>
  <c r="O624" i="3"/>
  <c r="O623" i="3"/>
  <c r="O622" i="3"/>
  <c r="M584" i="3"/>
  <c r="O596" i="3"/>
  <c r="O590" i="3"/>
  <c r="O595" i="3"/>
  <c r="O594" i="3"/>
  <c r="O597" i="3"/>
  <c r="O593" i="3"/>
  <c r="O592" i="3"/>
  <c r="O591" i="3"/>
  <c r="O589" i="3"/>
  <c r="O588" i="3"/>
  <c r="O587" i="3"/>
  <c r="O586" i="3"/>
  <c r="O585" i="3"/>
  <c r="O584" i="3"/>
  <c r="O599" i="3"/>
  <c r="O598" i="3"/>
  <c r="M551" i="3"/>
  <c r="O559" i="3"/>
  <c r="O566" i="3"/>
  <c r="O558" i="3"/>
  <c r="O557" i="3"/>
  <c r="O556" i="3"/>
  <c r="O551" i="3"/>
  <c r="O555" i="3"/>
  <c r="O552" i="3"/>
  <c r="O554" i="3"/>
  <c r="O553" i="3"/>
  <c r="O565" i="3"/>
  <c r="O564" i="3"/>
  <c r="O563" i="3"/>
  <c r="O562" i="3"/>
  <c r="O561" i="3"/>
  <c r="O560" i="3"/>
  <c r="M526" i="3"/>
  <c r="O534" i="3"/>
  <c r="O532" i="3"/>
  <c r="O528" i="3"/>
  <c r="O533" i="3"/>
  <c r="O527" i="3"/>
  <c r="O531" i="3"/>
  <c r="O530" i="3"/>
  <c r="O529" i="3"/>
  <c r="O526" i="3"/>
  <c r="O540" i="3"/>
  <c r="O541" i="3"/>
  <c r="O539" i="3"/>
  <c r="O538" i="3"/>
  <c r="O537" i="3"/>
  <c r="O536" i="3"/>
  <c r="O535" i="3"/>
  <c r="M501" i="3"/>
  <c r="O509" i="3"/>
  <c r="O505" i="3"/>
  <c r="O501" i="3"/>
  <c r="O508" i="3"/>
  <c r="O504" i="3"/>
  <c r="O503" i="3"/>
  <c r="O507" i="3"/>
  <c r="O506" i="3"/>
  <c r="O502" i="3"/>
  <c r="O516" i="3"/>
  <c r="O511" i="3"/>
  <c r="O515" i="3"/>
  <c r="O514" i="3"/>
  <c r="O513" i="3"/>
  <c r="O512" i="3"/>
  <c r="O510" i="3"/>
  <c r="O488" i="3"/>
  <c r="O489" i="3"/>
  <c r="O479" i="3"/>
  <c r="O478" i="3"/>
  <c r="O477" i="3"/>
  <c r="O491" i="3"/>
  <c r="O490" i="3"/>
  <c r="O487" i="3"/>
  <c r="O485" i="3"/>
  <c r="O484" i="3"/>
  <c r="M838" i="10"/>
  <c r="N838" i="10" s="1"/>
  <c r="M813" i="10"/>
  <c r="N813" i="10" s="1"/>
  <c r="M788" i="10"/>
  <c r="N788" i="10" s="1"/>
  <c r="M763" i="10"/>
  <c r="N763" i="10" s="1"/>
  <c r="M738" i="10"/>
  <c r="N738" i="10" s="1"/>
  <c r="M713" i="10"/>
  <c r="N713" i="10" s="1"/>
  <c r="M663" i="10"/>
  <c r="N663" i="10" s="1"/>
  <c r="M638" i="10"/>
  <c r="N638" i="10" s="1"/>
  <c r="M613" i="10"/>
  <c r="N613" i="10" s="1"/>
  <c r="M588" i="10"/>
  <c r="N588" i="10" s="1"/>
  <c r="M551" i="10"/>
  <c r="N551" i="10" s="1"/>
  <c r="P563" i="10"/>
  <c r="P562" i="10"/>
  <c r="P561" i="10"/>
  <c r="P560" i="10"/>
  <c r="P559" i="10"/>
  <c r="P558" i="10"/>
  <c r="P557" i="10"/>
  <c r="P556" i="10"/>
  <c r="P555" i="10"/>
  <c r="P554" i="10"/>
  <c r="P553" i="10"/>
  <c r="P552" i="10"/>
  <c r="P551" i="10"/>
  <c r="P566" i="10"/>
  <c r="P565" i="10"/>
  <c r="P564" i="10"/>
  <c r="M526" i="10"/>
  <c r="N526" i="10" s="1"/>
  <c r="P538" i="10"/>
  <c r="P537" i="10"/>
  <c r="P536" i="10"/>
  <c r="P535" i="10"/>
  <c r="P534" i="10"/>
  <c r="P533" i="10"/>
  <c r="P532" i="10"/>
  <c r="P531" i="10"/>
  <c r="P530" i="10"/>
  <c r="P529" i="10"/>
  <c r="P528" i="10"/>
  <c r="P527" i="10"/>
  <c r="P526" i="10"/>
  <c r="P541" i="10"/>
  <c r="P540" i="10"/>
  <c r="P539" i="10"/>
  <c r="M501" i="10"/>
  <c r="N501" i="10" s="1"/>
  <c r="P513" i="10"/>
  <c r="P512" i="10"/>
  <c r="P511" i="10"/>
  <c r="P508" i="10"/>
  <c r="P510" i="10"/>
  <c r="P509" i="10"/>
  <c r="P507" i="10"/>
  <c r="P506" i="10"/>
  <c r="P505" i="10"/>
  <c r="P504" i="10"/>
  <c r="P503" i="10"/>
  <c r="P502" i="10"/>
  <c r="P501" i="10"/>
  <c r="P516" i="10"/>
  <c r="P515" i="10"/>
  <c r="P514" i="10"/>
  <c r="M476" i="10"/>
  <c r="N476" i="10" s="1"/>
  <c r="P488" i="10"/>
  <c r="P484" i="10"/>
  <c r="P487" i="10"/>
  <c r="P486" i="10"/>
  <c r="P485" i="10"/>
  <c r="P483" i="10"/>
  <c r="P482" i="10"/>
  <c r="P481" i="10"/>
  <c r="P480" i="10"/>
  <c r="P479" i="10"/>
  <c r="P478" i="10"/>
  <c r="P477" i="10"/>
  <c r="P476" i="10"/>
  <c r="P491" i="10"/>
  <c r="P490" i="10"/>
  <c r="P489" i="10"/>
  <c r="M451" i="10"/>
  <c r="N451" i="10" s="1"/>
  <c r="P463" i="10"/>
  <c r="P462" i="10"/>
  <c r="P461" i="10"/>
  <c r="P460" i="10"/>
  <c r="P459" i="10"/>
  <c r="P458" i="10"/>
  <c r="P457" i="10"/>
  <c r="P456" i="10"/>
  <c r="P455" i="10"/>
  <c r="P454" i="10"/>
  <c r="P453" i="10"/>
  <c r="P452" i="10"/>
  <c r="P451" i="10"/>
  <c r="P466" i="10"/>
  <c r="P465" i="10"/>
  <c r="P464" i="10"/>
  <c r="M426" i="10"/>
  <c r="N426" i="10" s="1"/>
  <c r="P438" i="10"/>
  <c r="P437" i="10"/>
  <c r="P436" i="10"/>
  <c r="P430" i="10"/>
  <c r="P435" i="10"/>
  <c r="P434" i="10"/>
  <c r="P433" i="10"/>
  <c r="P432" i="10"/>
  <c r="P431" i="10"/>
  <c r="P429" i="10"/>
  <c r="P428" i="10"/>
  <c r="P427" i="10"/>
  <c r="P426" i="10"/>
  <c r="P441" i="10"/>
  <c r="P440" i="10"/>
  <c r="P439" i="10"/>
  <c r="M401" i="10"/>
  <c r="N401" i="10" s="1"/>
  <c r="P413" i="10"/>
  <c r="P412" i="10"/>
  <c r="P411" i="10"/>
  <c r="P410" i="10"/>
  <c r="P409" i="10"/>
  <c r="P408" i="10"/>
  <c r="P407" i="10"/>
  <c r="P406" i="10"/>
  <c r="P405" i="10"/>
  <c r="P404" i="10"/>
  <c r="P403" i="10"/>
  <c r="P402" i="10"/>
  <c r="P401" i="10"/>
  <c r="P416" i="10"/>
  <c r="P415" i="10"/>
  <c r="P414" i="10"/>
  <c r="M376" i="10"/>
  <c r="N376" i="10" s="1"/>
  <c r="P388" i="10"/>
  <c r="P387" i="10"/>
  <c r="P389" i="10"/>
  <c r="P386" i="10"/>
  <c r="P385" i="10"/>
  <c r="P384" i="10"/>
  <c r="P383" i="10"/>
  <c r="P382" i="10"/>
  <c r="P378" i="10"/>
  <c r="P376" i="10"/>
  <c r="P381" i="10"/>
  <c r="P380" i="10"/>
  <c r="P379" i="10"/>
  <c r="P377" i="10"/>
  <c r="P391" i="10"/>
  <c r="P390" i="10"/>
  <c r="M351" i="10"/>
  <c r="N351" i="10" s="1"/>
  <c r="P363" i="10"/>
  <c r="P362" i="10"/>
  <c r="P361" i="10"/>
  <c r="P360" i="10"/>
  <c r="P359" i="10"/>
  <c r="P358" i="10"/>
  <c r="P355" i="10"/>
  <c r="P357" i="10"/>
  <c r="P356" i="10"/>
  <c r="P354" i="10"/>
  <c r="P353" i="10"/>
  <c r="P352" i="10"/>
  <c r="P351" i="10"/>
  <c r="P366" i="10"/>
  <c r="P365" i="10"/>
  <c r="P364" i="10"/>
  <c r="M326" i="10"/>
  <c r="N326" i="10" s="1"/>
  <c r="P339" i="10"/>
  <c r="P338" i="10"/>
  <c r="P334" i="10"/>
  <c r="P337" i="10"/>
  <c r="P336" i="10"/>
  <c r="P335" i="10"/>
  <c r="P333" i="10"/>
  <c r="P332" i="10"/>
  <c r="P331" i="10"/>
  <c r="P330" i="10"/>
  <c r="P328" i="10"/>
  <c r="P329" i="10"/>
  <c r="P327" i="10"/>
  <c r="P326" i="10"/>
  <c r="P341" i="10"/>
  <c r="P340" i="10"/>
  <c r="M301" i="10"/>
  <c r="N301" i="10" s="1"/>
  <c r="P313" i="10"/>
  <c r="P312" i="10"/>
  <c r="P311" i="10"/>
  <c r="P307" i="10"/>
  <c r="P310" i="10"/>
  <c r="P309" i="10"/>
  <c r="P308" i="10"/>
  <c r="P306" i="10"/>
  <c r="P305" i="10"/>
  <c r="P304" i="10"/>
  <c r="P303" i="10"/>
  <c r="P302" i="10"/>
  <c r="P301" i="10"/>
  <c r="P316" i="10"/>
  <c r="P315" i="10"/>
  <c r="P314" i="10"/>
  <c r="M834" i="6"/>
  <c r="O846" i="6"/>
  <c r="O845" i="6"/>
  <c r="O844" i="6"/>
  <c r="O843" i="6"/>
  <c r="O842" i="6"/>
  <c r="O841" i="6"/>
  <c r="O840" i="6"/>
  <c r="O839" i="6"/>
  <c r="O838" i="6"/>
  <c r="O837" i="6"/>
  <c r="O836" i="6"/>
  <c r="O835" i="6"/>
  <c r="O847" i="6"/>
  <c r="O834" i="6"/>
  <c r="O849" i="6"/>
  <c r="O848" i="6"/>
  <c r="M809" i="6"/>
  <c r="O821" i="6"/>
  <c r="O820" i="6"/>
  <c r="O819" i="6"/>
  <c r="O818" i="6"/>
  <c r="O817" i="6"/>
  <c r="O816" i="6"/>
  <c r="O815" i="6"/>
  <c r="O814" i="6"/>
  <c r="O813" i="6"/>
  <c r="O812" i="6"/>
  <c r="O811" i="6"/>
  <c r="O810" i="6"/>
  <c r="O809" i="6"/>
  <c r="O824" i="6"/>
  <c r="O823" i="6"/>
  <c r="O822" i="6"/>
  <c r="M784" i="6"/>
  <c r="O796" i="6"/>
  <c r="O790" i="6"/>
  <c r="O795" i="6"/>
  <c r="O794" i="6"/>
  <c r="O793" i="6"/>
  <c r="O792" i="6"/>
  <c r="O791" i="6"/>
  <c r="O789" i="6"/>
  <c r="O788" i="6"/>
  <c r="O787" i="6"/>
  <c r="O786" i="6"/>
  <c r="O785" i="6"/>
  <c r="O784" i="6"/>
  <c r="O799" i="6"/>
  <c r="O798" i="6"/>
  <c r="O797" i="6"/>
  <c r="M759" i="6"/>
  <c r="O771" i="6"/>
  <c r="O770" i="6"/>
  <c r="O769" i="6"/>
  <c r="O768" i="6"/>
  <c r="O767" i="6"/>
  <c r="O766" i="6"/>
  <c r="O765" i="6"/>
  <c r="O764" i="6"/>
  <c r="O763" i="6"/>
  <c r="O762" i="6"/>
  <c r="O761" i="6"/>
  <c r="O760" i="6"/>
  <c r="O759" i="6"/>
  <c r="O774" i="6"/>
  <c r="O773" i="6"/>
  <c r="O772" i="6"/>
  <c r="M734" i="6"/>
  <c r="O746" i="6"/>
  <c r="O745" i="6"/>
  <c r="O744" i="6"/>
  <c r="O740" i="6"/>
  <c r="O739" i="6"/>
  <c r="O743" i="6"/>
  <c r="O742" i="6"/>
  <c r="O741" i="6"/>
  <c r="O738" i="6"/>
  <c r="O737" i="6"/>
  <c r="O736" i="6"/>
  <c r="O735" i="6"/>
  <c r="O734" i="6"/>
  <c r="O749" i="6"/>
  <c r="O748" i="6"/>
  <c r="O747" i="6"/>
  <c r="M684" i="6"/>
  <c r="O696" i="6"/>
  <c r="O695" i="6"/>
  <c r="O694" i="6"/>
  <c r="O687" i="6"/>
  <c r="O697" i="6"/>
  <c r="O693" i="6"/>
  <c r="O685" i="6"/>
  <c r="O692" i="6"/>
  <c r="O691" i="6"/>
  <c r="O690" i="6"/>
  <c r="O689" i="6"/>
  <c r="O688" i="6"/>
  <c r="O686" i="6"/>
  <c r="O684" i="6"/>
  <c r="O699" i="6"/>
  <c r="O698" i="6"/>
  <c r="M659" i="6"/>
  <c r="O671" i="6"/>
  <c r="O670" i="6"/>
  <c r="O669" i="6"/>
  <c r="O668" i="6"/>
  <c r="O665" i="6"/>
  <c r="O667" i="6"/>
  <c r="O666" i="6"/>
  <c r="O664" i="6"/>
  <c r="O663" i="6"/>
  <c r="O662" i="6"/>
  <c r="O661" i="6"/>
  <c r="O660" i="6"/>
  <c r="O659" i="6"/>
  <c r="O674" i="6"/>
  <c r="O673" i="6"/>
  <c r="O672" i="6"/>
  <c r="M634" i="6"/>
  <c r="O646" i="6"/>
  <c r="O637" i="6"/>
  <c r="O645" i="6"/>
  <c r="O644" i="6"/>
  <c r="O643" i="6"/>
  <c r="O642" i="6"/>
  <c r="O641" i="6"/>
  <c r="O640" i="6"/>
  <c r="O639" i="6"/>
  <c r="O638" i="6"/>
  <c r="O636" i="6"/>
  <c r="O647" i="6"/>
  <c r="O635" i="6"/>
  <c r="O634" i="6"/>
  <c r="O649" i="6"/>
  <c r="O648" i="6"/>
  <c r="M609" i="6"/>
  <c r="O621" i="6"/>
  <c r="O620" i="6"/>
  <c r="O619" i="6"/>
  <c r="O615" i="6"/>
  <c r="O618" i="6"/>
  <c r="O617" i="6"/>
  <c r="O616" i="6"/>
  <c r="O614" i="6"/>
  <c r="O613" i="6"/>
  <c r="O612" i="6"/>
  <c r="O611" i="6"/>
  <c r="O610" i="6"/>
  <c r="O609" i="6"/>
  <c r="O624" i="6"/>
  <c r="O623" i="6"/>
  <c r="O622" i="6"/>
  <c r="M584" i="6"/>
  <c r="O596" i="6"/>
  <c r="O595" i="6"/>
  <c r="O589" i="6"/>
  <c r="O594" i="6"/>
  <c r="O593" i="6"/>
  <c r="O592" i="6"/>
  <c r="O591" i="6"/>
  <c r="O597" i="6"/>
  <c r="O590" i="6"/>
  <c r="O588" i="6"/>
  <c r="O587" i="6"/>
  <c r="O586" i="6"/>
  <c r="O585" i="6"/>
  <c r="O584" i="6"/>
  <c r="O599" i="6"/>
  <c r="O598" i="6"/>
  <c r="M551" i="6"/>
  <c r="O563" i="6"/>
  <c r="O562" i="6"/>
  <c r="O561" i="6"/>
  <c r="O560" i="6"/>
  <c r="O559" i="6"/>
  <c r="O558" i="6"/>
  <c r="O557" i="6"/>
  <c r="O556" i="6"/>
  <c r="O555" i="6"/>
  <c r="O554" i="6"/>
  <c r="O553" i="6"/>
  <c r="O552" i="6"/>
  <c r="O551" i="6"/>
  <c r="O566" i="6"/>
  <c r="O565" i="6"/>
  <c r="O564" i="6"/>
  <c r="M526" i="6"/>
  <c r="O538" i="6"/>
  <c r="O530" i="6"/>
  <c r="O537" i="6"/>
  <c r="O536" i="6"/>
  <c r="O535" i="6"/>
  <c r="O534" i="6"/>
  <c r="O533" i="6"/>
  <c r="O532" i="6"/>
  <c r="O531" i="6"/>
  <c r="O529" i="6"/>
  <c r="O528" i="6"/>
  <c r="O527" i="6"/>
  <c r="O526" i="6"/>
  <c r="O541" i="6"/>
  <c r="O540" i="6"/>
  <c r="O539" i="6"/>
  <c r="M501" i="6"/>
  <c r="O513" i="6"/>
  <c r="O512" i="6"/>
  <c r="O511" i="6"/>
  <c r="O510" i="6"/>
  <c r="O509" i="6"/>
  <c r="O508" i="6"/>
  <c r="O507" i="6"/>
  <c r="O506" i="6"/>
  <c r="O505" i="6"/>
  <c r="O504" i="6"/>
  <c r="O503" i="6"/>
  <c r="O502" i="6"/>
  <c r="O501" i="6"/>
  <c r="O516" i="6"/>
  <c r="O515" i="6"/>
  <c r="O514" i="6"/>
  <c r="M476" i="6"/>
  <c r="O488" i="6"/>
  <c r="O487" i="6"/>
  <c r="O486" i="6"/>
  <c r="O485" i="6"/>
  <c r="O484" i="6"/>
  <c r="O483" i="6"/>
  <c r="O482" i="6"/>
  <c r="O481" i="6"/>
  <c r="O480" i="6"/>
  <c r="O479" i="6"/>
  <c r="O478" i="6"/>
  <c r="O477" i="6"/>
  <c r="O476" i="6"/>
  <c r="O491" i="6"/>
  <c r="O490" i="6"/>
  <c r="O489" i="6"/>
  <c r="M451" i="6"/>
  <c r="O463" i="6"/>
  <c r="O460" i="6"/>
  <c r="O462" i="6"/>
  <c r="O461" i="6"/>
  <c r="O459" i="6"/>
  <c r="O458" i="6"/>
  <c r="O457" i="6"/>
  <c r="O456" i="6"/>
  <c r="O455" i="6"/>
  <c r="O454" i="6"/>
  <c r="O453" i="6"/>
  <c r="O452" i="6"/>
  <c r="O451" i="6"/>
  <c r="O466" i="6"/>
  <c r="O465" i="6"/>
  <c r="O464" i="6"/>
  <c r="M426" i="6"/>
  <c r="O438" i="6"/>
  <c r="O437" i="6"/>
  <c r="O436" i="6"/>
  <c r="O435" i="6"/>
  <c r="O434" i="6"/>
  <c r="O433" i="6"/>
  <c r="O432" i="6"/>
  <c r="O431" i="6"/>
  <c r="O430" i="6"/>
  <c r="O429" i="6"/>
  <c r="O428" i="6"/>
  <c r="O427" i="6"/>
  <c r="O426" i="6"/>
  <c r="O441" i="6"/>
  <c r="O440" i="6"/>
  <c r="O439" i="6"/>
  <c r="M401" i="6"/>
  <c r="O413" i="6"/>
  <c r="O412" i="6"/>
  <c r="O411" i="6"/>
  <c r="O410" i="6"/>
  <c r="O409" i="6"/>
  <c r="O408" i="6"/>
  <c r="O407" i="6"/>
  <c r="O406" i="6"/>
  <c r="O405" i="6"/>
  <c r="O404" i="6"/>
  <c r="O403" i="6"/>
  <c r="O402" i="6"/>
  <c r="O401" i="6"/>
  <c r="O416" i="6"/>
  <c r="O415" i="6"/>
  <c r="O414" i="6"/>
  <c r="M376" i="6"/>
  <c r="O388" i="6"/>
  <c r="O387" i="6"/>
  <c r="O386" i="6"/>
  <c r="O385" i="6"/>
  <c r="O384" i="6"/>
  <c r="O383" i="6"/>
  <c r="O382" i="6"/>
  <c r="O381" i="6"/>
  <c r="O380" i="6"/>
  <c r="O379" i="6"/>
  <c r="O378" i="6"/>
  <c r="O377" i="6"/>
  <c r="O376" i="6"/>
  <c r="O391" i="6"/>
  <c r="O390" i="6"/>
  <c r="O389" i="6"/>
  <c r="M351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66" i="6"/>
  <c r="O365" i="6"/>
  <c r="O364" i="6"/>
  <c r="M326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39" i="6"/>
  <c r="O341" i="6"/>
  <c r="O340" i="6"/>
  <c r="M301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16" i="6"/>
  <c r="O315" i="6"/>
  <c r="O314" i="6"/>
  <c r="M268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83" i="6"/>
  <c r="O282" i="6"/>
  <c r="O281" i="6"/>
  <c r="M243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58" i="6"/>
  <c r="O257" i="6"/>
  <c r="O256" i="6"/>
  <c r="M218" i="6"/>
  <c r="O230" i="6"/>
  <c r="O229" i="6"/>
  <c r="O228" i="6"/>
  <c r="O227" i="6"/>
  <c r="O226" i="6"/>
  <c r="O225" i="6"/>
  <c r="O224" i="6"/>
  <c r="O223" i="6"/>
  <c r="O222" i="6"/>
  <c r="O221" i="6"/>
  <c r="O219" i="6"/>
  <c r="O220" i="6"/>
  <c r="O218" i="6"/>
  <c r="O233" i="6"/>
  <c r="O232" i="6"/>
  <c r="O231" i="6"/>
  <c r="M193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208" i="6"/>
  <c r="O207" i="6"/>
  <c r="O206" i="6"/>
  <c r="M168" i="6"/>
  <c r="O180" i="6"/>
  <c r="O179" i="6"/>
  <c r="O178" i="6"/>
  <c r="O177" i="6"/>
  <c r="O176" i="6"/>
  <c r="O172" i="6"/>
  <c r="O175" i="6"/>
  <c r="O174" i="6"/>
  <c r="O173" i="6"/>
  <c r="O171" i="6"/>
  <c r="O170" i="6"/>
  <c r="O169" i="6"/>
  <c r="O168" i="6"/>
  <c r="O183" i="6"/>
  <c r="O182" i="6"/>
  <c r="O181" i="6"/>
  <c r="M143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58" i="6"/>
  <c r="O157" i="6"/>
  <c r="O156" i="6"/>
  <c r="M118" i="6"/>
  <c r="O130" i="6"/>
  <c r="O129" i="6"/>
  <c r="O128" i="6"/>
  <c r="O127" i="6"/>
  <c r="O126" i="6"/>
  <c r="O125" i="6"/>
  <c r="O124" i="6"/>
  <c r="O123" i="6"/>
  <c r="O122" i="6"/>
  <c r="O121" i="6"/>
  <c r="O119" i="6"/>
  <c r="O120" i="6"/>
  <c r="O118" i="6"/>
  <c r="O133" i="6"/>
  <c r="O132" i="6"/>
  <c r="O131" i="6"/>
  <c r="M93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108" i="6"/>
  <c r="O107" i="6"/>
  <c r="O106" i="6"/>
  <c r="M68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83" i="6"/>
  <c r="O82" i="6"/>
  <c r="O81" i="6"/>
  <c r="M43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58" i="6"/>
  <c r="O57" i="6"/>
  <c r="O56" i="6"/>
  <c r="M276" i="10"/>
  <c r="N276" i="10" s="1"/>
  <c r="P276" i="10"/>
  <c r="M277" i="10"/>
  <c r="N277" i="10" s="1"/>
  <c r="P277" i="10"/>
  <c r="M280" i="10"/>
  <c r="N280" i="10" s="1"/>
  <c r="P280" i="10"/>
  <c r="M278" i="10"/>
  <c r="N278" i="10" s="1"/>
  <c r="P278" i="10"/>
  <c r="M282" i="10"/>
  <c r="N282" i="10" s="1"/>
  <c r="P282" i="10"/>
  <c r="M283" i="10"/>
  <c r="N283" i="10" s="1"/>
  <c r="P283" i="10"/>
  <c r="M281" i="10"/>
  <c r="N281" i="10" s="1"/>
  <c r="P281" i="10"/>
  <c r="M272" i="10"/>
  <c r="N272" i="10" s="1"/>
  <c r="P272" i="10"/>
  <c r="M273" i="10"/>
  <c r="N273" i="10" s="1"/>
  <c r="P273" i="10"/>
  <c r="M279" i="10"/>
  <c r="N279" i="10" s="1"/>
  <c r="P279" i="10"/>
  <c r="M274" i="10"/>
  <c r="N274" i="10" s="1"/>
  <c r="P274" i="10"/>
  <c r="M275" i="10"/>
  <c r="N275" i="10" s="1"/>
  <c r="P275" i="10"/>
  <c r="M255" i="10"/>
  <c r="N255" i="10" s="1"/>
  <c r="P255" i="10"/>
  <c r="M256" i="10"/>
  <c r="N256" i="10" s="1"/>
  <c r="P256" i="10"/>
  <c r="M257" i="10"/>
  <c r="N257" i="10" s="1"/>
  <c r="P257" i="10"/>
  <c r="M249" i="10"/>
  <c r="N249" i="10" s="1"/>
  <c r="P249" i="10"/>
  <c r="M250" i="10"/>
  <c r="N250" i="10" s="1"/>
  <c r="P250" i="10"/>
  <c r="M251" i="10"/>
  <c r="N251" i="10" s="1"/>
  <c r="P251" i="10"/>
  <c r="M258" i="10"/>
  <c r="N258" i="10" s="1"/>
  <c r="P258" i="10"/>
  <c r="M248" i="10"/>
  <c r="N248" i="10" s="1"/>
  <c r="P248" i="10"/>
  <c r="M253" i="10"/>
  <c r="N253" i="10" s="1"/>
  <c r="P253" i="10"/>
  <c r="M247" i="10"/>
  <c r="N247" i="10" s="1"/>
  <c r="P247" i="10"/>
  <c r="M252" i="10"/>
  <c r="N252" i="10" s="1"/>
  <c r="P252" i="10"/>
  <c r="M254" i="10"/>
  <c r="N254" i="10" s="1"/>
  <c r="P254" i="10"/>
  <c r="M222" i="10"/>
  <c r="N222" i="10" s="1"/>
  <c r="P222" i="10"/>
  <c r="M227" i="10"/>
  <c r="N227" i="10" s="1"/>
  <c r="P227" i="10"/>
  <c r="M228" i="10"/>
  <c r="N228" i="10" s="1"/>
  <c r="P228" i="10"/>
  <c r="M223" i="10"/>
  <c r="N223" i="10" s="1"/>
  <c r="P223" i="10"/>
  <c r="M224" i="10"/>
  <c r="N224" i="10" s="1"/>
  <c r="P224" i="10"/>
  <c r="M225" i="10"/>
  <c r="N225" i="10" s="1"/>
  <c r="P225" i="10"/>
  <c r="M229" i="10"/>
  <c r="N229" i="10" s="1"/>
  <c r="P229" i="10"/>
  <c r="M230" i="10"/>
  <c r="N230" i="10" s="1"/>
  <c r="P230" i="10"/>
  <c r="M232" i="10"/>
  <c r="N232" i="10" s="1"/>
  <c r="P232" i="10"/>
  <c r="M226" i="10"/>
  <c r="N226" i="10" s="1"/>
  <c r="P226" i="10"/>
  <c r="M231" i="10"/>
  <c r="N231" i="10" s="1"/>
  <c r="P231" i="10"/>
  <c r="M233" i="10"/>
  <c r="N233" i="10" s="1"/>
  <c r="P233" i="10"/>
  <c r="M197" i="10"/>
  <c r="N197" i="10" s="1"/>
  <c r="P197" i="10"/>
  <c r="M198" i="10"/>
  <c r="N198" i="10" s="1"/>
  <c r="P198" i="10"/>
  <c r="M199" i="10"/>
  <c r="N199" i="10" s="1"/>
  <c r="P199" i="10"/>
  <c r="M203" i="10"/>
  <c r="N203" i="10" s="1"/>
  <c r="P203" i="10"/>
  <c r="M200" i="10"/>
  <c r="N200" i="10" s="1"/>
  <c r="P200" i="10"/>
  <c r="M207" i="10"/>
  <c r="N207" i="10" s="1"/>
  <c r="P207" i="10"/>
  <c r="M201" i="10"/>
  <c r="N201" i="10" s="1"/>
  <c r="P201" i="10"/>
  <c r="M204" i="10"/>
  <c r="N204" i="10" s="1"/>
  <c r="P204" i="10"/>
  <c r="M202" i="10"/>
  <c r="N202" i="10" s="1"/>
  <c r="P202" i="10"/>
  <c r="M206" i="10"/>
  <c r="N206" i="10" s="1"/>
  <c r="P206" i="10"/>
  <c r="M205" i="10"/>
  <c r="N205" i="10" s="1"/>
  <c r="P205" i="10"/>
  <c r="M208" i="10"/>
  <c r="N208" i="10" s="1"/>
  <c r="P208" i="10"/>
  <c r="M176" i="10"/>
  <c r="N176" i="10" s="1"/>
  <c r="P176" i="10"/>
  <c r="M177" i="10"/>
  <c r="N177" i="10" s="1"/>
  <c r="P177" i="10"/>
  <c r="M182" i="10"/>
  <c r="N182" i="10" s="1"/>
  <c r="P182" i="10"/>
  <c r="M181" i="10"/>
  <c r="N181" i="10" s="1"/>
  <c r="P181" i="10"/>
  <c r="M178" i="10"/>
  <c r="N178" i="10" s="1"/>
  <c r="P178" i="10"/>
  <c r="M180" i="10"/>
  <c r="N180" i="10" s="1"/>
  <c r="P180" i="10"/>
  <c r="M183" i="10"/>
  <c r="N183" i="10" s="1"/>
  <c r="P183" i="10"/>
  <c r="M179" i="10"/>
  <c r="N179" i="10" s="1"/>
  <c r="P179" i="10"/>
  <c r="M174" i="10"/>
  <c r="N174" i="10" s="1"/>
  <c r="P174" i="10"/>
  <c r="M172" i="10"/>
  <c r="N172" i="10" s="1"/>
  <c r="P172" i="10"/>
  <c r="M173" i="10"/>
  <c r="N173" i="10" s="1"/>
  <c r="P173" i="10"/>
  <c r="M175" i="10"/>
  <c r="N175" i="10" s="1"/>
  <c r="P175" i="10"/>
  <c r="M155" i="10"/>
  <c r="N155" i="10" s="1"/>
  <c r="P155" i="10"/>
  <c r="M156" i="10"/>
  <c r="N156" i="10" s="1"/>
  <c r="P156" i="10"/>
  <c r="M157" i="10"/>
  <c r="N157" i="10" s="1"/>
  <c r="P157" i="10"/>
  <c r="M158" i="10"/>
  <c r="N158" i="10" s="1"/>
  <c r="P158" i="10"/>
  <c r="M149" i="10"/>
  <c r="N149" i="10" s="1"/>
  <c r="P149" i="10"/>
  <c r="M148" i="10"/>
  <c r="N148" i="10" s="1"/>
  <c r="P148" i="10"/>
  <c r="M151" i="10"/>
  <c r="N151" i="10" s="1"/>
  <c r="P151" i="10"/>
  <c r="M152" i="10"/>
  <c r="N152" i="10" s="1"/>
  <c r="P152" i="10"/>
  <c r="M147" i="10"/>
  <c r="N147" i="10" s="1"/>
  <c r="P147" i="10"/>
  <c r="M150" i="10"/>
  <c r="N150" i="10" s="1"/>
  <c r="P150" i="10"/>
  <c r="M153" i="10"/>
  <c r="N153" i="10" s="1"/>
  <c r="P153" i="10"/>
  <c r="M154" i="10"/>
  <c r="N154" i="10" s="1"/>
  <c r="P154" i="10"/>
  <c r="M122" i="10"/>
  <c r="N122" i="10" s="1"/>
  <c r="P122" i="10"/>
  <c r="M124" i="10"/>
  <c r="N124" i="10" s="1"/>
  <c r="P124" i="10"/>
  <c r="M125" i="10"/>
  <c r="N125" i="10" s="1"/>
  <c r="P125" i="10"/>
  <c r="M126" i="10"/>
  <c r="N126" i="10" s="1"/>
  <c r="P126" i="10"/>
  <c r="M127" i="10"/>
  <c r="N127" i="10" s="1"/>
  <c r="P127" i="10"/>
  <c r="M123" i="10"/>
  <c r="N123" i="10" s="1"/>
  <c r="P123" i="10"/>
  <c r="M128" i="10"/>
  <c r="N128" i="10" s="1"/>
  <c r="P128" i="10"/>
  <c r="M129" i="10"/>
  <c r="N129" i="10" s="1"/>
  <c r="P129" i="10"/>
  <c r="M131" i="10"/>
  <c r="N131" i="10" s="1"/>
  <c r="P131" i="10"/>
  <c r="M130" i="10"/>
  <c r="N130" i="10" s="1"/>
  <c r="P130" i="10"/>
  <c r="M132" i="10"/>
  <c r="N132" i="10" s="1"/>
  <c r="P132" i="10"/>
  <c r="M133" i="10"/>
  <c r="N133" i="10" s="1"/>
  <c r="P133" i="10"/>
  <c r="M102" i="10"/>
  <c r="N102" i="10" s="1"/>
  <c r="P102" i="10"/>
  <c r="M103" i="10"/>
  <c r="N103" i="10" s="1"/>
  <c r="P103" i="10"/>
  <c r="M98" i="10"/>
  <c r="N98" i="10" s="1"/>
  <c r="P98" i="10"/>
  <c r="M100" i="10"/>
  <c r="N100" i="10" s="1"/>
  <c r="P100" i="10"/>
  <c r="M97" i="10"/>
  <c r="N97" i="10" s="1"/>
  <c r="P97" i="10"/>
  <c r="M105" i="10"/>
  <c r="N105" i="10" s="1"/>
  <c r="P105" i="10"/>
  <c r="M104" i="10"/>
  <c r="N104" i="10" s="1"/>
  <c r="P104" i="10"/>
  <c r="M106" i="10"/>
  <c r="N106" i="10" s="1"/>
  <c r="P106" i="10"/>
  <c r="M101" i="10"/>
  <c r="N101" i="10" s="1"/>
  <c r="P101" i="10"/>
  <c r="M107" i="10"/>
  <c r="N107" i="10" s="1"/>
  <c r="P107" i="10"/>
  <c r="M99" i="10"/>
  <c r="N99" i="10" s="1"/>
  <c r="P99" i="10"/>
  <c r="M108" i="10"/>
  <c r="N108" i="10" s="1"/>
  <c r="P108" i="10"/>
  <c r="M76" i="10"/>
  <c r="N76" i="10" s="1"/>
  <c r="P76" i="10"/>
  <c r="M77" i="10"/>
  <c r="N77" i="10" s="1"/>
  <c r="P77" i="10"/>
  <c r="M78" i="10"/>
  <c r="N78" i="10" s="1"/>
  <c r="P78" i="10"/>
  <c r="M79" i="10"/>
  <c r="N79" i="10" s="1"/>
  <c r="P79" i="10"/>
  <c r="M80" i="10"/>
  <c r="N80" i="10" s="1"/>
  <c r="P80" i="10"/>
  <c r="M81" i="10"/>
  <c r="N81" i="10" s="1"/>
  <c r="P81" i="10"/>
  <c r="M82" i="10"/>
  <c r="N82" i="10" s="1"/>
  <c r="P82" i="10"/>
  <c r="M72" i="10"/>
  <c r="N72" i="10" s="1"/>
  <c r="P72" i="10"/>
  <c r="M73" i="10"/>
  <c r="N73" i="10" s="1"/>
  <c r="P73" i="10"/>
  <c r="M83" i="10"/>
  <c r="N83" i="10" s="1"/>
  <c r="P83" i="10"/>
  <c r="M74" i="10"/>
  <c r="N74" i="10" s="1"/>
  <c r="P74" i="10"/>
  <c r="M75" i="10"/>
  <c r="N75" i="10" s="1"/>
  <c r="P75" i="10"/>
  <c r="M55" i="10"/>
  <c r="N55" i="10" s="1"/>
  <c r="P55" i="10"/>
  <c r="M56" i="10"/>
  <c r="N56" i="10" s="1"/>
  <c r="P56" i="10"/>
  <c r="M57" i="10"/>
  <c r="N57" i="10" s="1"/>
  <c r="P57" i="10"/>
  <c r="M58" i="10"/>
  <c r="N58" i="10" s="1"/>
  <c r="P58" i="10"/>
  <c r="M47" i="10"/>
  <c r="N47" i="10" s="1"/>
  <c r="P47" i="10"/>
  <c r="M49" i="10"/>
  <c r="N49" i="10" s="1"/>
  <c r="P49" i="10"/>
  <c r="M48" i="10"/>
  <c r="N48" i="10" s="1"/>
  <c r="P48" i="10"/>
  <c r="M51" i="10"/>
  <c r="N51" i="10" s="1"/>
  <c r="P51" i="10"/>
  <c r="M50" i="10"/>
  <c r="N50" i="10" s="1"/>
  <c r="P50" i="10"/>
  <c r="M52" i="10"/>
  <c r="N52" i="10" s="1"/>
  <c r="P52" i="10"/>
  <c r="M53" i="10"/>
  <c r="N53" i="10" s="1"/>
  <c r="P53" i="10"/>
  <c r="M54" i="10"/>
  <c r="N54" i="10" s="1"/>
  <c r="P54" i="10"/>
  <c r="M22" i="10"/>
  <c r="N22" i="10" s="1"/>
  <c r="P22" i="10"/>
  <c r="M23" i="10"/>
  <c r="N23" i="10" s="1"/>
  <c r="P23" i="10"/>
  <c r="M24" i="10"/>
  <c r="N24" i="10" s="1"/>
  <c r="P24" i="10"/>
  <c r="M25" i="10"/>
  <c r="N25" i="10" s="1"/>
  <c r="P25" i="10"/>
  <c r="M27" i="10"/>
  <c r="N27" i="10" s="1"/>
  <c r="P27" i="10"/>
  <c r="M28" i="10"/>
  <c r="N28" i="10" s="1"/>
  <c r="P28" i="10"/>
  <c r="M29" i="10"/>
  <c r="N29" i="10" s="1"/>
  <c r="P29" i="10"/>
  <c r="M30" i="10"/>
  <c r="N30" i="10" s="1"/>
  <c r="P30" i="10"/>
  <c r="M31" i="10"/>
  <c r="N31" i="10" s="1"/>
  <c r="P31" i="10"/>
  <c r="M26" i="10"/>
  <c r="N26" i="10" s="1"/>
  <c r="P26" i="10"/>
  <c r="M32" i="10"/>
  <c r="N32" i="10" s="1"/>
  <c r="P32" i="10"/>
  <c r="M33" i="10"/>
  <c r="N33" i="10" s="1"/>
  <c r="P33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P688" i="10" s="1"/>
  <c r="L724" i="6"/>
  <c r="M724" i="6" s="1"/>
  <c r="L723" i="6"/>
  <c r="M723" i="6" s="1"/>
  <c r="L722" i="6"/>
  <c r="M722" i="6" s="1"/>
  <c r="L721" i="6"/>
  <c r="M721" i="6" s="1"/>
  <c r="L720" i="6"/>
  <c r="M720" i="6" s="1"/>
  <c r="L719" i="6"/>
  <c r="M719" i="6" s="1"/>
  <c r="L718" i="6"/>
  <c r="M718" i="6" s="1"/>
  <c r="L717" i="6"/>
  <c r="M717" i="6" s="1"/>
  <c r="L716" i="6"/>
  <c r="M716" i="6" s="1"/>
  <c r="L715" i="6"/>
  <c r="M715" i="6" s="1"/>
  <c r="L714" i="6"/>
  <c r="M714" i="6" s="1"/>
  <c r="L713" i="6"/>
  <c r="M713" i="6" s="1"/>
  <c r="L712" i="6"/>
  <c r="M712" i="6" s="1"/>
  <c r="L711" i="6"/>
  <c r="M711" i="6" s="1"/>
  <c r="L710" i="6"/>
  <c r="M710" i="6" s="1"/>
  <c r="L709" i="6"/>
  <c r="L724" i="3"/>
  <c r="M724" i="3" s="1"/>
  <c r="L723" i="3"/>
  <c r="M723" i="3" s="1"/>
  <c r="L722" i="3"/>
  <c r="M722" i="3" s="1"/>
  <c r="L721" i="3"/>
  <c r="M721" i="3" s="1"/>
  <c r="L720" i="3"/>
  <c r="M720" i="3" s="1"/>
  <c r="L719" i="3"/>
  <c r="M719" i="3" s="1"/>
  <c r="L718" i="3"/>
  <c r="M718" i="3" s="1"/>
  <c r="L717" i="3"/>
  <c r="M717" i="3" s="1"/>
  <c r="L716" i="3"/>
  <c r="M716" i="3" s="1"/>
  <c r="L715" i="3"/>
  <c r="M715" i="3" s="1"/>
  <c r="L714" i="3"/>
  <c r="M714" i="3" s="1"/>
  <c r="L713" i="3"/>
  <c r="M713" i="3" s="1"/>
  <c r="L712" i="3"/>
  <c r="M712" i="3" s="1"/>
  <c r="L711" i="3"/>
  <c r="M711" i="3" s="1"/>
  <c r="L710" i="3"/>
  <c r="M710" i="3" s="1"/>
  <c r="L709" i="3"/>
  <c r="M690" i="10" l="1"/>
  <c r="N690" i="10" s="1"/>
  <c r="P690" i="10"/>
  <c r="M693" i="10"/>
  <c r="N693" i="10" s="1"/>
  <c r="P693" i="10"/>
  <c r="M692" i="10"/>
  <c r="N692" i="10" s="1"/>
  <c r="P692" i="10"/>
  <c r="M697" i="10"/>
  <c r="N697" i="10" s="1"/>
  <c r="P697" i="10"/>
  <c r="M695" i="10"/>
  <c r="N695" i="10" s="1"/>
  <c r="P695" i="10"/>
  <c r="M699" i="10"/>
  <c r="N699" i="10" s="1"/>
  <c r="P699" i="10"/>
  <c r="M694" i="10"/>
  <c r="N694" i="10" s="1"/>
  <c r="P694" i="10"/>
  <c r="M689" i="10"/>
  <c r="N689" i="10" s="1"/>
  <c r="P689" i="10"/>
  <c r="M691" i="10"/>
  <c r="N691" i="10" s="1"/>
  <c r="P691" i="10"/>
  <c r="M696" i="10"/>
  <c r="N696" i="10" s="1"/>
  <c r="P696" i="10"/>
  <c r="M698" i="10"/>
  <c r="N698" i="10" s="1"/>
  <c r="P698" i="10"/>
  <c r="M709" i="3"/>
  <c r="O721" i="3"/>
  <c r="O715" i="3"/>
  <c r="O711" i="3"/>
  <c r="O723" i="3"/>
  <c r="O720" i="3"/>
  <c r="O712" i="3"/>
  <c r="O710" i="3"/>
  <c r="O719" i="3"/>
  <c r="O716" i="3"/>
  <c r="O709" i="3"/>
  <c r="O724" i="3"/>
  <c r="O718" i="3"/>
  <c r="O717" i="3"/>
  <c r="O722" i="3"/>
  <c r="O714" i="3"/>
  <c r="O713" i="3"/>
  <c r="M688" i="10"/>
  <c r="N688" i="10" s="1"/>
  <c r="M709" i="6"/>
  <c r="O721" i="6"/>
  <c r="O720" i="6"/>
  <c r="O719" i="6"/>
  <c r="O717" i="6"/>
  <c r="O718" i="6"/>
  <c r="O716" i="6"/>
  <c r="O715" i="6"/>
  <c r="O714" i="6"/>
  <c r="O713" i="6"/>
  <c r="O712" i="6"/>
  <c r="O711" i="6"/>
  <c r="O710" i="6"/>
  <c r="O709" i="6"/>
  <c r="O724" i="6"/>
  <c r="O723" i="6"/>
  <c r="O722" i="6"/>
</calcChain>
</file>

<file path=xl/sharedStrings.xml><?xml version="1.0" encoding="utf-8"?>
<sst xmlns="http://schemas.openxmlformats.org/spreadsheetml/2006/main" count="951" uniqueCount="215">
  <si>
    <t>Runs (ms)</t>
  </si>
  <si>
    <t>Avg (ms)</t>
  </si>
  <si>
    <r>
      <t>Graph</t>
    </r>
    <r>
      <rPr>
        <sz val="12"/>
        <color theme="1"/>
        <rFont val="Calibri (Body)"/>
      </rPr>
      <t>:</t>
    </r>
  </si>
  <si>
    <r>
      <t>Type / Name</t>
    </r>
    <r>
      <rPr>
        <sz val="12"/>
        <color theme="1"/>
        <rFont val="Calibri (Body)"/>
      </rPr>
      <t>:</t>
    </r>
  </si>
  <si>
    <t>Avg (sec)</t>
  </si>
  <si>
    <t>5000-vertices_degree-5_csr.bin</t>
  </si>
  <si>
    <t># of nodes</t>
  </si>
  <si>
    <t>6000-vertices_degree-6_csr.bin</t>
  </si>
  <si>
    <t>7000-vertices_degree-7_csr.bin</t>
  </si>
  <si>
    <t>8000-vertices_degree-8_csr.bin</t>
  </si>
  <si>
    <t>9000-vertices_degree-9_csr.bin</t>
  </si>
  <si>
    <t>10000-vertices_degree-10_csr.bin</t>
  </si>
  <si>
    <t>10K Sparse</t>
  </si>
  <si>
    <t>9K Sparse</t>
  </si>
  <si>
    <t>8K Sparse</t>
  </si>
  <si>
    <t>5K Sparse</t>
  </si>
  <si>
    <t>6K Sparse</t>
  </si>
  <si>
    <t>7K Sparse</t>
  </si>
  <si>
    <r>
      <rPr>
        <u/>
        <sz val="12"/>
        <color theme="1"/>
        <rFont val="Calibri (Body)"/>
      </rPr>
      <t>System</t>
    </r>
    <r>
      <rPr>
        <sz val="12"/>
        <color theme="1"/>
        <rFont val="Calibri (Body)"/>
      </rPr>
      <t>:</t>
    </r>
  </si>
  <si>
    <t>5K Medium</t>
  </si>
  <si>
    <t>10K Medium</t>
  </si>
  <si>
    <t>9K Medium</t>
  </si>
  <si>
    <t>8K Medium</t>
  </si>
  <si>
    <t>7K Medium</t>
  </si>
  <si>
    <t>6K Medium</t>
  </si>
  <si>
    <t>5000-vertices_degree-25_csr.bin</t>
  </si>
  <si>
    <t>6000-vertices_degree-30_csr.bin</t>
  </si>
  <si>
    <t>7000-vertices_degree-35_csr.bin</t>
  </si>
  <si>
    <t>8000-vertices_degree-40_csr.bin</t>
  </si>
  <si>
    <t>9000-vertices_degree-45_csr.bin</t>
  </si>
  <si>
    <t>10000-vertices_degree-50_csr.bin</t>
  </si>
  <si>
    <t>5K Dense</t>
  </si>
  <si>
    <t>10K Dense</t>
  </si>
  <si>
    <t>9K Dense</t>
  </si>
  <si>
    <t>7K Dense</t>
  </si>
  <si>
    <t>8K Dense</t>
  </si>
  <si>
    <t>6K Dense</t>
  </si>
  <si>
    <t>5000-vertices_degree-125_csr.bin</t>
  </si>
  <si>
    <t>6000-vertices_degree-150_csr.bin</t>
  </si>
  <si>
    <t>7000-vertices_degree-175_csr.bin</t>
  </si>
  <si>
    <t>8000-vertices_degree-200_csr.bin</t>
  </si>
  <si>
    <t>9000-vertices_degree-225_csr.bin</t>
  </si>
  <si>
    <t>10000-vertices_degree-250_csr.bin</t>
  </si>
  <si>
    <t>5500-vertices_degree-6_csr.bin</t>
  </si>
  <si>
    <t>5.5K Sparse</t>
  </si>
  <si>
    <t>6500-vertices_degree-7_csr.bin</t>
  </si>
  <si>
    <t>6.5K Sparse</t>
  </si>
  <si>
    <t>7500-vertices_degree-8_csr.bin</t>
  </si>
  <si>
    <t>7.5K Sparse</t>
  </si>
  <si>
    <t>8.5K Sparse</t>
  </si>
  <si>
    <t>8500-vertices_degree-9_csr.bin</t>
  </si>
  <si>
    <t>9500-vertices_degree-10_csr.bin</t>
  </si>
  <si>
    <t>9.5K Sparse</t>
  </si>
  <si>
    <t>5.5K Medium</t>
  </si>
  <si>
    <t>6.5K Medium</t>
  </si>
  <si>
    <t>7.5K Medium</t>
  </si>
  <si>
    <t>8.5K Medium</t>
  </si>
  <si>
    <t>9.5K Medium</t>
  </si>
  <si>
    <t>5500-vertices_degree-28_csr.bin</t>
  </si>
  <si>
    <t>6500-vertices_degree-33_csr.bin</t>
  </si>
  <si>
    <t>7500-vertices_degree-38_csr.bin</t>
  </si>
  <si>
    <t>8500-vertices_degree-43_csr.bin</t>
  </si>
  <si>
    <t>9500-vertices_degree-48_csr.bin</t>
  </si>
  <si>
    <t>5.5K Dense</t>
  </si>
  <si>
    <t>6.5K Dense</t>
  </si>
  <si>
    <t>7.5K Dense</t>
  </si>
  <si>
    <t>8.5K Dense</t>
  </si>
  <si>
    <t>9.5K Dense</t>
  </si>
  <si>
    <t>9500-vertices_degree-238_csr.bin</t>
  </si>
  <si>
    <t>8500-vertices_degree-215_csr.bin</t>
  </si>
  <si>
    <t>7500-vertices_degree-190_csr.bin</t>
  </si>
  <si>
    <t>6500-vertices_degree-163_csr.bin</t>
  </si>
  <si>
    <t>5500-vertices_degree-138_csr.bin</t>
  </si>
  <si>
    <t>50000-vertices_degree-1250_csr.bin</t>
  </si>
  <si>
    <t>55000-vertices_degree-1375_csr.bin</t>
  </si>
  <si>
    <t>50K Dense</t>
  </si>
  <si>
    <t>55K Dense</t>
  </si>
  <si>
    <t>60000-vertices_degree-1500_csr.bin</t>
  </si>
  <si>
    <t>60K Dense</t>
  </si>
  <si>
    <t>65000-vertices_degree-1625_csr.bin</t>
  </si>
  <si>
    <t>65K Dense</t>
  </si>
  <si>
    <t>70000-vertices_degree-1750_csr.bin</t>
  </si>
  <si>
    <t>70K Dense</t>
  </si>
  <si>
    <t>75000-vertices_degree-1875_csr.bin</t>
  </si>
  <si>
    <t>75K Dense</t>
  </si>
  <si>
    <t>80000-vertices_degree-2000_csr.bin</t>
  </si>
  <si>
    <t>80K Dense</t>
  </si>
  <si>
    <t>85000-vertices_degree-2125_csr.bin</t>
  </si>
  <si>
    <t>85K Dense</t>
  </si>
  <si>
    <t>90000-vertices_degree-2250_csr.bin</t>
  </si>
  <si>
    <t>90K Dense</t>
  </si>
  <si>
    <t>95000-vertices_degree-2375_csr.bin</t>
  </si>
  <si>
    <t>95K Dense</t>
  </si>
  <si>
    <t>100000-vertices_degree-2500_csr.bin</t>
  </si>
  <si>
    <t>100K Dense</t>
  </si>
  <si>
    <t>500000-vertices_degree-500_csr.bin</t>
  </si>
  <si>
    <t>500K Dense</t>
  </si>
  <si>
    <t>550000-vertices_degree-550_csr.bin</t>
  </si>
  <si>
    <t>550K Dense</t>
  </si>
  <si>
    <t>600000-vertices_degree-600_csr.bin</t>
  </si>
  <si>
    <t>600K Dense</t>
  </si>
  <si>
    <t>650K Dense</t>
  </si>
  <si>
    <t>650000-vertices_degree-650_csr.bin</t>
  </si>
  <si>
    <t>700000-vertices_degree-700_csr.bin</t>
  </si>
  <si>
    <t>700K Dense</t>
  </si>
  <si>
    <t>750000-vertices_degree-750_csr.bin</t>
  </si>
  <si>
    <t>750K Dense</t>
  </si>
  <si>
    <t>800000-vertices_degree-800_csr.bin</t>
  </si>
  <si>
    <t>800K Dense</t>
  </si>
  <si>
    <t>850000-vertices_degree-850_csr.bin</t>
  </si>
  <si>
    <t>850K Dense</t>
  </si>
  <si>
    <t>900000-vertices_degree-900_csr.bin</t>
  </si>
  <si>
    <t>900K Dense</t>
  </si>
  <si>
    <t>950K Dense</t>
  </si>
  <si>
    <t>950000-vertices_degree-950_csr.bin</t>
  </si>
  <si>
    <t>1000000-vertices_degree-1000_csr.bin</t>
  </si>
  <si>
    <t>1M Dense</t>
  </si>
  <si>
    <t>800K Medium</t>
  </si>
  <si>
    <t>500000-vertices_degree-50_csr.bin</t>
  </si>
  <si>
    <t>500K Medium</t>
  </si>
  <si>
    <t>550000-vertices_degree-55_csr.bin</t>
  </si>
  <si>
    <t>550K Medium</t>
  </si>
  <si>
    <t>600000-vertices_degree-60_csr.bin</t>
  </si>
  <si>
    <t>600K Medium</t>
  </si>
  <si>
    <t>650000-vertices_degree-65_csr.bin</t>
  </si>
  <si>
    <t>650K Medium</t>
  </si>
  <si>
    <t>700000-vertices_degree-70_csr.bin</t>
  </si>
  <si>
    <t>700K Medium</t>
  </si>
  <si>
    <t>750000-vertices_degree-75_csr.bin</t>
  </si>
  <si>
    <t>750K Medium</t>
  </si>
  <si>
    <t>800000-vertices_degree-80_csr.bin</t>
  </si>
  <si>
    <t>850000-vertices_degree-85_csr.bin</t>
  </si>
  <si>
    <t>850K Medium</t>
  </si>
  <si>
    <t>900000-vertices_degree-90_csr.bin</t>
  </si>
  <si>
    <t>900K Medium</t>
  </si>
  <si>
    <t>950000-vertices_degree-95_csr.bin</t>
  </si>
  <si>
    <t>950K Medium</t>
  </si>
  <si>
    <t>1000000-vertices_degree-100_csr.bin</t>
  </si>
  <si>
    <t>1M Medium</t>
  </si>
  <si>
    <t>500000-vertices_degree-10_csr.bin</t>
  </si>
  <si>
    <t>500K Sparse</t>
  </si>
  <si>
    <t>550000-vertices_degree-11_csr.bin</t>
  </si>
  <si>
    <t>550K Sparse</t>
  </si>
  <si>
    <t>600000-vertices_degree-12_csr.bin</t>
  </si>
  <si>
    <t>600K Sparse</t>
  </si>
  <si>
    <t>650000-vertices_degree-13_csr.bin</t>
  </si>
  <si>
    <t>650K Sparse</t>
  </si>
  <si>
    <t>700000-vertices_degree-14_csr.bin</t>
  </si>
  <si>
    <t>700K Sparse</t>
  </si>
  <si>
    <t>750000-vertices_degree-15_csr.bin</t>
  </si>
  <si>
    <t>750K Sparse</t>
  </si>
  <si>
    <t>800000-vertices_degree-16_csr.bin</t>
  </si>
  <si>
    <t>800K Sparse</t>
  </si>
  <si>
    <t>850000-vertices_degree-17_csr.bin</t>
  </si>
  <si>
    <t>850K Sparse</t>
  </si>
  <si>
    <t>900000-vertices_degree-18_csr.bin</t>
  </si>
  <si>
    <t>900K Sparse</t>
  </si>
  <si>
    <t>950000-vertices_degree-19_csr.bin</t>
  </si>
  <si>
    <t>950K Sparse</t>
  </si>
  <si>
    <t>1000000-vertices_degree-20_csr.bin</t>
  </si>
  <si>
    <t>1M Sparse</t>
  </si>
  <si>
    <t>50000-vertices_degree-50_csr.bin</t>
  </si>
  <si>
    <t>55000-vertices_degree-55_csr.bin</t>
  </si>
  <si>
    <t>60000-vertices_degree-60_csr.bin</t>
  </si>
  <si>
    <t>65000-vertices_degree-65_csr.bin</t>
  </si>
  <si>
    <t>70000-vertices_degree-70_csr.bin</t>
  </si>
  <si>
    <t>75000-vertices_degree-75_csr.bin</t>
  </si>
  <si>
    <t>80000-vertices_degree-80_csr.bin</t>
  </si>
  <si>
    <t>85000-vertices_degree-85_csr.bin</t>
  </si>
  <si>
    <t>90000-vertices_degree-90_csr.bin</t>
  </si>
  <si>
    <t>95000-vertices_degree-95_csr.bin</t>
  </si>
  <si>
    <t>100000-vertices_degree-100_csr.bin</t>
  </si>
  <si>
    <t>50000-vertices_degree-250_csr.bin</t>
  </si>
  <si>
    <t>55000-vertices_degree-275_csr.bin</t>
  </si>
  <si>
    <t>60000-vertices_degree-300_csr.bin</t>
  </si>
  <si>
    <t>65000-vertices_degree-325_csr.bin</t>
  </si>
  <si>
    <t>70000-vertices_degree-350_csr.bin</t>
  </si>
  <si>
    <t>75000-vertices_degree-375_csr.bin</t>
  </si>
  <si>
    <t>80000-vertices_degree-400_csr.bin</t>
  </si>
  <si>
    <t>85000-vertices_degree-425_csr.bin</t>
  </si>
  <si>
    <t>90000-vertices_degree-450_csr.bin</t>
  </si>
  <si>
    <t>95000-vertices_degree-475_csr.bin</t>
  </si>
  <si>
    <t>100000-vertices_degree-500_csr.bin</t>
  </si>
  <si>
    <t>MPI-CPU Dijkstra</t>
  </si>
  <si>
    <r>
      <t>Algorithm</t>
    </r>
    <r>
      <rPr>
        <b/>
        <sz val="16"/>
        <color rgb="FFFF0000"/>
        <rFont val="Calibri (Body)"/>
      </rPr>
      <t>:</t>
    </r>
  </si>
  <si>
    <t>Avg (min)</t>
  </si>
  <si>
    <t>Medium Graph Set</t>
  </si>
  <si>
    <t>50K Sparse</t>
  </si>
  <si>
    <t>55K Sparse</t>
  </si>
  <si>
    <t>60K Sparse</t>
  </si>
  <si>
    <t>65K Sparse</t>
  </si>
  <si>
    <t>70K Sparse</t>
  </si>
  <si>
    <t>75K Sparse</t>
  </si>
  <si>
    <t>80K Sparse</t>
  </si>
  <si>
    <t>85K Sparse</t>
  </si>
  <si>
    <t>90K Sparse</t>
  </si>
  <si>
    <t>95K Sparse</t>
  </si>
  <si>
    <t>100K Sparse</t>
  </si>
  <si>
    <t>50K Medium</t>
  </si>
  <si>
    <t>55K Medium</t>
  </si>
  <si>
    <t>60K Medium</t>
  </si>
  <si>
    <t>65K Medium</t>
  </si>
  <si>
    <t>70K Medium</t>
  </si>
  <si>
    <t>75K Medium</t>
  </si>
  <si>
    <t>80K Medium</t>
  </si>
  <si>
    <t>85K Medium</t>
  </si>
  <si>
    <t>90K Medium</t>
  </si>
  <si>
    <t>95K Medium</t>
  </si>
  <si>
    <t>100K Medium</t>
  </si>
  <si>
    <t>Dense Graph Set</t>
  </si>
  <si>
    <t>Speed-Up</t>
  </si>
  <si>
    <t># of proc</t>
  </si>
  <si>
    <t>Time</t>
  </si>
  <si>
    <t>Linear Speed-up</t>
  </si>
  <si>
    <t>AWS c5n.9xlarge (hyper-threading disabled) - US-east1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</si>
</sst>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"/>
      <name val="Calibri (Body)"/>
    </font>
    <font>
      <b/>
      <u/>
      <sz val="16"/>
      <color rgb="FFFF0000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9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164" fontId="0" fillId="0" borderId="0" xfId="0" applyNumberFormat="1" applyFont="1"/>
    <xf numFmtId="164" fontId="9" fillId="0" borderId="0" xfId="1"/>
    <xf numFmtId="164" fontId="2" fillId="0" borderId="0" xfId="0" applyNumberFormat="1" applyFont="1" applyAlignment="1">
      <alignment horizontal="center"/>
    </xf>
    <xf numFmtId="164" fontId="11" fillId="0" borderId="0" xfId="1" applyFont="1"/>
    <xf numFmtId="164" fontId="11" fillId="0" borderId="0" xfId="0" applyNumberFormat="1" applyFont="1"/>
  </cellXfs>
  <cellStyles count="2">
    <cellStyle name="MyNumStyle" xfId="1" xr:uid="{D7DD5C07-D491-6648-A7C4-77786088A133}"/>
    <cellStyle name="Normal" xfId="0" builtinId="0"/>
  </cellStyles>
  <dxfs count="0"/>
  <tableStyles count="0" defaultTableStyle="TableStyleMedium2" defaultPivotStyle="PivotStyleLight16"/>
  <colors>
    <mruColors>
      <color rgb="FFFFA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5K-10K - Sparse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- 5K-10K'!$D$13</c:f>
              <c:strCache>
                <c:ptCount val="1"/>
                <c:pt idx="0">
                  <c:v>5K Sparse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- 5K-10K'!$L$18:$L$33</c:f>
              <c:numCache>
                <c:formatCode>#,##0.000</c:formatCode>
                <c:ptCount val="16"/>
                <c:pt idx="0">
                  <c:v>64.847400000000007</c:v>
                </c:pt>
                <c:pt idx="1">
                  <c:v>24.314399999999999</c:v>
                </c:pt>
                <c:pt idx="2">
                  <c:v>13.9316</c:v>
                </c:pt>
                <c:pt idx="3">
                  <c:v>10.751200000000001</c:v>
                </c:pt>
                <c:pt idx="4">
                  <c:v>8.2614000000000001</c:v>
                </c:pt>
                <c:pt idx="5">
                  <c:v>6.4592000000000001</c:v>
                </c:pt>
                <c:pt idx="6">
                  <c:v>5.7628000000000004</c:v>
                </c:pt>
                <c:pt idx="7">
                  <c:v>5.1077999999999992</c:v>
                </c:pt>
                <c:pt idx="8">
                  <c:v>5.3767499999999995</c:v>
                </c:pt>
                <c:pt idx="9">
                  <c:v>3.9873999999999996</c:v>
                </c:pt>
                <c:pt idx="10">
                  <c:v>4.3162000000000003</c:v>
                </c:pt>
                <c:pt idx="11">
                  <c:v>3.5522</c:v>
                </c:pt>
                <c:pt idx="12">
                  <c:v>4.2012</c:v>
                </c:pt>
                <c:pt idx="13">
                  <c:v>3.5492000000000004</c:v>
                </c:pt>
                <c:pt idx="14">
                  <c:v>4.3977500000000003</c:v>
                </c:pt>
                <c:pt idx="15">
                  <c:v>3.4357500000000001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9D-DD48-9B2C-73C22E7D0A17}"/>
            </c:ext>
          </c:extLst>
        </c:ser>
        <c:ser>
          <c:idx val="6"/>
          <c:order val="1"/>
          <c:tx>
            <c:strRef>
              <c:f>'AWS 1x c5n.9xlarge - 5K-10K'!$D$38</c:f>
              <c:strCache>
                <c:ptCount val="1"/>
                <c:pt idx="0">
                  <c:v>5.5K Sparse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- 5K-10K'!$L$43:$L$58</c:f>
              <c:numCache>
                <c:formatCode>#,##0.000</c:formatCode>
                <c:ptCount val="16"/>
                <c:pt idx="0">
                  <c:v>62.840200000000003</c:v>
                </c:pt>
                <c:pt idx="1">
                  <c:v>34.303600000000003</c:v>
                </c:pt>
                <c:pt idx="2">
                  <c:v>19.402000000000001</c:v>
                </c:pt>
                <c:pt idx="3">
                  <c:v>13.021599999999998</c:v>
                </c:pt>
                <c:pt idx="4">
                  <c:v>9.5831999999999997</c:v>
                </c:pt>
                <c:pt idx="5">
                  <c:v>7.625</c:v>
                </c:pt>
                <c:pt idx="6">
                  <c:v>6.6490000000000009</c:v>
                </c:pt>
                <c:pt idx="7">
                  <c:v>5.4254000000000007</c:v>
                </c:pt>
                <c:pt idx="8">
                  <c:v>5.4371999999999998</c:v>
                </c:pt>
                <c:pt idx="9">
                  <c:v>4.6293999999999995</c:v>
                </c:pt>
                <c:pt idx="10">
                  <c:v>4.6144999999999996</c:v>
                </c:pt>
                <c:pt idx="11">
                  <c:v>3.7957999999999998</c:v>
                </c:pt>
                <c:pt idx="12">
                  <c:v>4.2279999999999998</c:v>
                </c:pt>
                <c:pt idx="13">
                  <c:v>3.6897999999999995</c:v>
                </c:pt>
                <c:pt idx="14">
                  <c:v>4.594333333333334</c:v>
                </c:pt>
                <c:pt idx="15">
                  <c:v>3.6997499999999999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3-234D-871D-0209000A562F}"/>
            </c:ext>
          </c:extLst>
        </c:ser>
        <c:ser>
          <c:idx val="1"/>
          <c:order val="2"/>
          <c:tx>
            <c:strRef>
              <c:f>'AWS 1x c5n.9xlarge - 5K-10K'!$D$63</c:f>
              <c:strCache>
                <c:ptCount val="1"/>
                <c:pt idx="0">
                  <c:v>6K Sparse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- 5K-10K'!$L$68:$L$83</c:f>
              <c:numCache>
                <c:formatCode>#,##0.000</c:formatCode>
                <c:ptCount val="16"/>
                <c:pt idx="0">
                  <c:v>95.323399999999992</c:v>
                </c:pt>
                <c:pt idx="1">
                  <c:v>43.213000000000001</c:v>
                </c:pt>
                <c:pt idx="2">
                  <c:v>23.134800000000002</c:v>
                </c:pt>
                <c:pt idx="3">
                  <c:v>15.653</c:v>
                </c:pt>
                <c:pt idx="4">
                  <c:v>11.896400000000002</c:v>
                </c:pt>
                <c:pt idx="5">
                  <c:v>9.1763999999999992</c:v>
                </c:pt>
                <c:pt idx="6">
                  <c:v>8.0530000000000008</c:v>
                </c:pt>
                <c:pt idx="7">
                  <c:v>6.8584000000000005</c:v>
                </c:pt>
                <c:pt idx="8">
                  <c:v>6.4700000000000006</c:v>
                </c:pt>
                <c:pt idx="9">
                  <c:v>5.7000000000000011</c:v>
                </c:pt>
                <c:pt idx="10">
                  <c:v>5.7984999999999998</c:v>
                </c:pt>
                <c:pt idx="11">
                  <c:v>4.6210000000000004</c:v>
                </c:pt>
                <c:pt idx="12">
                  <c:v>5.0385999999999997</c:v>
                </c:pt>
                <c:pt idx="13">
                  <c:v>4.4022000000000006</c:v>
                </c:pt>
                <c:pt idx="14">
                  <c:v>5.1619999999999999</c:v>
                </c:pt>
                <c:pt idx="15">
                  <c:v>5.3020000000000005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9D-DD48-9B2C-73C22E7D0A17}"/>
            </c:ext>
          </c:extLst>
        </c:ser>
        <c:ser>
          <c:idx val="7"/>
          <c:order val="3"/>
          <c:tx>
            <c:strRef>
              <c:f>'AWS 1x c5n.9xlarge - 5K-10K'!$D$88</c:f>
              <c:strCache>
                <c:ptCount val="1"/>
                <c:pt idx="0">
                  <c:v>6.5K Sparse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- 5K-10K'!$L$93:$L$108</c:f>
              <c:numCache>
                <c:formatCode>#,##0.000</c:formatCode>
                <c:ptCount val="16"/>
                <c:pt idx="0">
                  <c:v>109.2814</c:v>
                </c:pt>
                <c:pt idx="1">
                  <c:v>44.522399999999998</c:v>
                </c:pt>
                <c:pt idx="2">
                  <c:v>24.349600000000002</c:v>
                </c:pt>
                <c:pt idx="3">
                  <c:v>16.744600000000002</c:v>
                </c:pt>
                <c:pt idx="4">
                  <c:v>12.9132</c:v>
                </c:pt>
                <c:pt idx="5">
                  <c:v>9.8612000000000002</c:v>
                </c:pt>
                <c:pt idx="6">
                  <c:v>8.3939999999999984</c:v>
                </c:pt>
                <c:pt idx="7">
                  <c:v>7.1958000000000002</c:v>
                </c:pt>
                <c:pt idx="8">
                  <c:v>6.7075999999999993</c:v>
                </c:pt>
                <c:pt idx="9">
                  <c:v>5.8713999999999995</c:v>
                </c:pt>
                <c:pt idx="10">
                  <c:v>5.8880000000000008</c:v>
                </c:pt>
                <c:pt idx="11">
                  <c:v>5.1866000000000003</c:v>
                </c:pt>
                <c:pt idx="12">
                  <c:v>5.3224</c:v>
                </c:pt>
                <c:pt idx="13">
                  <c:v>4.6909999999999998</c:v>
                </c:pt>
                <c:pt idx="14">
                  <c:v>5.0937999999999999</c:v>
                </c:pt>
                <c:pt idx="15">
                  <c:v>4.5518000000000001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73-234D-871D-0209000A562F}"/>
            </c:ext>
          </c:extLst>
        </c:ser>
        <c:ser>
          <c:idx val="2"/>
          <c:order val="4"/>
          <c:tx>
            <c:strRef>
              <c:f>'AWS 1x c5n.9xlarge - 5K-10K'!$D$113</c:f>
              <c:strCache>
                <c:ptCount val="1"/>
                <c:pt idx="0">
                  <c:v>7K Sparse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- 5K-10K'!$L$118:$L$133</c:f>
              <c:numCache>
                <c:formatCode>#,##0.000</c:formatCode>
                <c:ptCount val="16"/>
                <c:pt idx="0">
                  <c:v>122.41659999999999</c:v>
                </c:pt>
                <c:pt idx="1">
                  <c:v>61.719000000000008</c:v>
                </c:pt>
                <c:pt idx="2">
                  <c:v>32.575800000000001</c:v>
                </c:pt>
                <c:pt idx="3">
                  <c:v>19.2606</c:v>
                </c:pt>
                <c:pt idx="4">
                  <c:v>15.152199999999999</c:v>
                </c:pt>
                <c:pt idx="5">
                  <c:v>12.144400000000001</c:v>
                </c:pt>
                <c:pt idx="6">
                  <c:v>10.228199999999999</c:v>
                </c:pt>
                <c:pt idx="7">
                  <c:v>8.7692000000000014</c:v>
                </c:pt>
                <c:pt idx="8">
                  <c:v>7.8683999999999994</c:v>
                </c:pt>
                <c:pt idx="9">
                  <c:v>7.2711999999999986</c:v>
                </c:pt>
                <c:pt idx="10">
                  <c:v>6.8254000000000001</c:v>
                </c:pt>
                <c:pt idx="11">
                  <c:v>6.3776000000000002</c:v>
                </c:pt>
                <c:pt idx="12">
                  <c:v>6.5003999999999991</c:v>
                </c:pt>
                <c:pt idx="13">
                  <c:v>5.4680000000000009</c:v>
                </c:pt>
                <c:pt idx="14">
                  <c:v>5.8043999999999993</c:v>
                </c:pt>
                <c:pt idx="15">
                  <c:v>5.4914000000000005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9D-DD48-9B2C-73C22E7D0A17}"/>
            </c:ext>
          </c:extLst>
        </c:ser>
        <c:ser>
          <c:idx val="8"/>
          <c:order val="5"/>
          <c:tx>
            <c:strRef>
              <c:f>'AWS 1x c5n.9xlarge - 5K-10K'!$D$138</c:f>
              <c:strCache>
                <c:ptCount val="1"/>
                <c:pt idx="0">
                  <c:v>7.5K Sparse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- 5K-10K'!$L$143:$L$158</c:f>
              <c:numCache>
                <c:formatCode>#,##0.000</c:formatCode>
                <c:ptCount val="16"/>
                <c:pt idx="0">
                  <c:v>169.98060000000001</c:v>
                </c:pt>
                <c:pt idx="1">
                  <c:v>77.817800000000005</c:v>
                </c:pt>
                <c:pt idx="2">
                  <c:v>39.756999999999998</c:v>
                </c:pt>
                <c:pt idx="3">
                  <c:v>26.199000000000002</c:v>
                </c:pt>
                <c:pt idx="4">
                  <c:v>19.174599999999998</c:v>
                </c:pt>
                <c:pt idx="5">
                  <c:v>15.445599999999999</c:v>
                </c:pt>
                <c:pt idx="6">
                  <c:v>12.8368</c:v>
                </c:pt>
                <c:pt idx="7">
                  <c:v>10.436</c:v>
                </c:pt>
                <c:pt idx="8">
                  <c:v>9.4195999999999991</c:v>
                </c:pt>
                <c:pt idx="9">
                  <c:v>8.1172000000000004</c:v>
                </c:pt>
                <c:pt idx="10">
                  <c:v>8.0326000000000004</c:v>
                </c:pt>
                <c:pt idx="11">
                  <c:v>6.9789999999999992</c:v>
                </c:pt>
                <c:pt idx="12">
                  <c:v>6.7668000000000008</c:v>
                </c:pt>
                <c:pt idx="13">
                  <c:v>6.0830000000000002</c:v>
                </c:pt>
                <c:pt idx="14">
                  <c:v>6.6435999999999993</c:v>
                </c:pt>
                <c:pt idx="15">
                  <c:v>5.2925000000000004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73-234D-871D-0209000A562F}"/>
            </c:ext>
          </c:extLst>
        </c:ser>
        <c:ser>
          <c:idx val="3"/>
          <c:order val="6"/>
          <c:tx>
            <c:strRef>
              <c:f>'AWS 1x c5n.9xlarge - 5K-10K'!$D$163</c:f>
              <c:strCache>
                <c:ptCount val="1"/>
                <c:pt idx="0">
                  <c:v>8K Sparse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- 5K-10K'!$L$168:$L$183</c:f>
              <c:numCache>
                <c:formatCode>#,##0.000</c:formatCode>
                <c:ptCount val="16"/>
                <c:pt idx="0">
                  <c:v>139.78479999999996</c:v>
                </c:pt>
                <c:pt idx="1">
                  <c:v>78.996999999999986</c:v>
                </c:pt>
                <c:pt idx="2">
                  <c:v>42.962800000000001</c:v>
                </c:pt>
                <c:pt idx="3">
                  <c:v>25.628399999999999</c:v>
                </c:pt>
                <c:pt idx="4">
                  <c:v>18.387999999999998</c:v>
                </c:pt>
                <c:pt idx="5">
                  <c:v>14.909199999999998</c:v>
                </c:pt>
                <c:pt idx="6">
                  <c:v>12.1524</c:v>
                </c:pt>
                <c:pt idx="7">
                  <c:v>10.869199999999999</c:v>
                </c:pt>
                <c:pt idx="8">
                  <c:v>9.4561999999999991</c:v>
                </c:pt>
                <c:pt idx="9">
                  <c:v>7.8703999999999992</c:v>
                </c:pt>
                <c:pt idx="10">
                  <c:v>7.5114000000000001</c:v>
                </c:pt>
                <c:pt idx="11">
                  <c:v>6.6684000000000001</c:v>
                </c:pt>
                <c:pt idx="12">
                  <c:v>6.7683999999999997</c:v>
                </c:pt>
                <c:pt idx="13">
                  <c:v>6.0004000000000008</c:v>
                </c:pt>
                <c:pt idx="14">
                  <c:v>7.1209999999999996</c:v>
                </c:pt>
                <c:pt idx="15">
                  <c:v>5.4620000000000006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9D-DD48-9B2C-73C22E7D0A17}"/>
            </c:ext>
          </c:extLst>
        </c:ser>
        <c:ser>
          <c:idx val="9"/>
          <c:order val="7"/>
          <c:tx>
            <c:strRef>
              <c:f>'AWS 1x c5n.9xlarge - 5K-10K'!$D$188</c:f>
              <c:strCache>
                <c:ptCount val="1"/>
                <c:pt idx="0">
                  <c:v>8.5K Sparse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- 5K-10K'!$L$193:$L$208</c:f>
              <c:numCache>
                <c:formatCode>#,##0.000</c:formatCode>
                <c:ptCount val="16"/>
                <c:pt idx="0">
                  <c:v>254.37359999999998</c:v>
                </c:pt>
                <c:pt idx="1">
                  <c:v>99.831199999999995</c:v>
                </c:pt>
                <c:pt idx="2">
                  <c:v>49.564</c:v>
                </c:pt>
                <c:pt idx="3">
                  <c:v>30.377800000000001</c:v>
                </c:pt>
                <c:pt idx="4">
                  <c:v>22.6084</c:v>
                </c:pt>
                <c:pt idx="5">
                  <c:v>18.866200000000003</c:v>
                </c:pt>
                <c:pt idx="6">
                  <c:v>15.363399999999999</c:v>
                </c:pt>
                <c:pt idx="7">
                  <c:v>12.1882</c:v>
                </c:pt>
                <c:pt idx="8">
                  <c:v>11.540200000000002</c:v>
                </c:pt>
                <c:pt idx="9">
                  <c:v>10.6828</c:v>
                </c:pt>
                <c:pt idx="10">
                  <c:v>8.9274000000000004</c:v>
                </c:pt>
                <c:pt idx="11">
                  <c:v>8.1887999999999987</c:v>
                </c:pt>
                <c:pt idx="12">
                  <c:v>8.1067999999999998</c:v>
                </c:pt>
                <c:pt idx="13">
                  <c:v>7.3599999999999994</c:v>
                </c:pt>
                <c:pt idx="14">
                  <c:v>8.5671999999999997</c:v>
                </c:pt>
                <c:pt idx="15">
                  <c:v>6.8183999999999996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73-234D-871D-0209000A562F}"/>
            </c:ext>
          </c:extLst>
        </c:ser>
        <c:ser>
          <c:idx val="4"/>
          <c:order val="8"/>
          <c:tx>
            <c:strRef>
              <c:f>'AWS 1x c5n.9xlarge - 5K-10K'!$D$213</c:f>
              <c:strCache>
                <c:ptCount val="1"/>
                <c:pt idx="0">
                  <c:v>9K Sparse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- 5K-10K'!$L$218:$L$233</c:f>
              <c:numCache>
                <c:formatCode>#,##0.000</c:formatCode>
                <c:ptCount val="16"/>
                <c:pt idx="0">
                  <c:v>280.23640000000006</c:v>
                </c:pt>
                <c:pt idx="1">
                  <c:v>104.39359999999999</c:v>
                </c:pt>
                <c:pt idx="2">
                  <c:v>67.973199999999991</c:v>
                </c:pt>
                <c:pt idx="3">
                  <c:v>42.867800000000003</c:v>
                </c:pt>
                <c:pt idx="4">
                  <c:v>29.131</c:v>
                </c:pt>
                <c:pt idx="5">
                  <c:v>22.012999999999998</c:v>
                </c:pt>
                <c:pt idx="6">
                  <c:v>18.336199999999998</c:v>
                </c:pt>
                <c:pt idx="7">
                  <c:v>15.438400000000001</c:v>
                </c:pt>
                <c:pt idx="8">
                  <c:v>13.499199999999998</c:v>
                </c:pt>
                <c:pt idx="9">
                  <c:v>11.396000000000001</c:v>
                </c:pt>
                <c:pt idx="10">
                  <c:v>10.616200000000001</c:v>
                </c:pt>
                <c:pt idx="11">
                  <c:v>9.5413999999999994</c:v>
                </c:pt>
                <c:pt idx="12">
                  <c:v>9.0839999999999996</c:v>
                </c:pt>
                <c:pt idx="13">
                  <c:v>8.2065000000000001</c:v>
                </c:pt>
                <c:pt idx="14">
                  <c:v>8.4426666666666659</c:v>
                </c:pt>
                <c:pt idx="15">
                  <c:v>7.5150000000000006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9D-DD48-9B2C-73C22E7D0A17}"/>
            </c:ext>
          </c:extLst>
        </c:ser>
        <c:ser>
          <c:idx val="10"/>
          <c:order val="9"/>
          <c:tx>
            <c:strRef>
              <c:f>'AWS 1x c5n.9xlarge - 5K-10K'!$D$238</c:f>
              <c:strCache>
                <c:ptCount val="1"/>
                <c:pt idx="0">
                  <c:v>9.5K Sparse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- 5K-10K'!$L$243:$L$258</c:f>
              <c:numCache>
                <c:formatCode>#,##0.000</c:formatCode>
                <c:ptCount val="16"/>
                <c:pt idx="0">
                  <c:v>301.35079999999999</c:v>
                </c:pt>
                <c:pt idx="1">
                  <c:v>126.148</c:v>
                </c:pt>
                <c:pt idx="2">
                  <c:v>77.148600000000002</c:v>
                </c:pt>
                <c:pt idx="3">
                  <c:v>45.305000000000007</c:v>
                </c:pt>
                <c:pt idx="4">
                  <c:v>31.652999999999999</c:v>
                </c:pt>
                <c:pt idx="5">
                  <c:v>22.430200000000003</c:v>
                </c:pt>
                <c:pt idx="6">
                  <c:v>18.6252</c:v>
                </c:pt>
                <c:pt idx="7">
                  <c:v>14.627800000000002</c:v>
                </c:pt>
                <c:pt idx="8">
                  <c:v>14.367799999999999</c:v>
                </c:pt>
                <c:pt idx="9">
                  <c:v>12.739000000000001</c:v>
                </c:pt>
                <c:pt idx="10">
                  <c:v>10.684199999999999</c:v>
                </c:pt>
                <c:pt idx="11">
                  <c:v>9.2691999999999997</c:v>
                </c:pt>
                <c:pt idx="12">
                  <c:v>8.9353999999999996</c:v>
                </c:pt>
                <c:pt idx="13">
                  <c:v>8.0411999999999999</c:v>
                </c:pt>
                <c:pt idx="14">
                  <c:v>7.798</c:v>
                </c:pt>
                <c:pt idx="15">
                  <c:v>7.3293999999999997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73-234D-871D-0209000A562F}"/>
            </c:ext>
          </c:extLst>
        </c:ser>
        <c:ser>
          <c:idx val="5"/>
          <c:order val="10"/>
          <c:tx>
            <c:strRef>
              <c:f>'AWS 1x c5n.9xlarge - 5K-10K'!$D$263</c:f>
              <c:strCache>
                <c:ptCount val="1"/>
                <c:pt idx="0">
                  <c:v>10K Sparse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- 5K-10K'!$B$243:$B$258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- 5K-10K'!$L$268:$L$283</c:f>
              <c:numCache>
                <c:formatCode>#,##0.000</c:formatCode>
                <c:ptCount val="16"/>
                <c:pt idx="0">
                  <c:v>352.83660000000003</c:v>
                </c:pt>
                <c:pt idx="1">
                  <c:v>119.92159999999998</c:v>
                </c:pt>
                <c:pt idx="2">
                  <c:v>74.260599999999997</c:v>
                </c:pt>
                <c:pt idx="3">
                  <c:v>50.905599999999993</c:v>
                </c:pt>
                <c:pt idx="4">
                  <c:v>34.89</c:v>
                </c:pt>
                <c:pt idx="5">
                  <c:v>24.363400000000002</c:v>
                </c:pt>
                <c:pt idx="6">
                  <c:v>19.634999999999998</c:v>
                </c:pt>
                <c:pt idx="7">
                  <c:v>15.797999999999998</c:v>
                </c:pt>
                <c:pt idx="8">
                  <c:v>14.283200000000003</c:v>
                </c:pt>
                <c:pt idx="9">
                  <c:v>12.393199999999998</c:v>
                </c:pt>
                <c:pt idx="10">
                  <c:v>11.792199999999999</c:v>
                </c:pt>
                <c:pt idx="11">
                  <c:v>10.240600000000001</c:v>
                </c:pt>
                <c:pt idx="12">
                  <c:v>9.392199999999999</c:v>
                </c:pt>
                <c:pt idx="13">
                  <c:v>8.8026000000000018</c:v>
                </c:pt>
                <c:pt idx="14">
                  <c:v>8.4629999999999992</c:v>
                </c:pt>
                <c:pt idx="15">
                  <c:v>8.636000000000001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9D-DD48-9B2C-73C22E7D0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5K-10K - Medium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- 5K-10K'!$D$296</c:f>
              <c:strCache>
                <c:ptCount val="1"/>
                <c:pt idx="0">
                  <c:v>5K 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- 5K-10K'!$L$301:$L$316</c:f>
              <c:numCache>
                <c:formatCode>#,##0.000</c:formatCode>
                <c:ptCount val="16"/>
                <c:pt idx="0">
                  <c:v>79.546999999999997</c:v>
                </c:pt>
                <c:pt idx="1">
                  <c:v>56.451000000000001</c:v>
                </c:pt>
                <c:pt idx="2">
                  <c:v>35.449600000000004</c:v>
                </c:pt>
                <c:pt idx="3">
                  <c:v>26.827999999999996</c:v>
                </c:pt>
                <c:pt idx="4">
                  <c:v>20.814399999999999</c:v>
                </c:pt>
                <c:pt idx="5">
                  <c:v>12.965999999999999</c:v>
                </c:pt>
                <c:pt idx="6">
                  <c:v>11.368400000000001</c:v>
                </c:pt>
                <c:pt idx="7">
                  <c:v>7.9054000000000002</c:v>
                </c:pt>
                <c:pt idx="8">
                  <c:v>7.5840000000000005</c:v>
                </c:pt>
                <c:pt idx="9">
                  <c:v>5.9244000000000003</c:v>
                </c:pt>
                <c:pt idx="10">
                  <c:v>5.8197999999999999</c:v>
                </c:pt>
                <c:pt idx="11">
                  <c:v>5.1130000000000004</c:v>
                </c:pt>
                <c:pt idx="12">
                  <c:v>5.4760000000000009</c:v>
                </c:pt>
                <c:pt idx="13">
                  <c:v>4.8391999999999999</c:v>
                </c:pt>
                <c:pt idx="14">
                  <c:v>5.3094000000000001</c:v>
                </c:pt>
                <c:pt idx="15">
                  <c:v>4.6728000000000005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E4-0445-849C-3E848A92A1A3}"/>
            </c:ext>
          </c:extLst>
        </c:ser>
        <c:ser>
          <c:idx val="6"/>
          <c:order val="1"/>
          <c:tx>
            <c:strRef>
              <c:f>'AWS 1x c5n.9xlarge - 5K-10K'!$D$321</c:f>
              <c:strCache>
                <c:ptCount val="1"/>
                <c:pt idx="0">
                  <c:v>5.5K Medium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- 5K-10K'!$L$326:$L$341</c:f>
              <c:numCache>
                <c:formatCode>#,##0.000</c:formatCode>
                <c:ptCount val="16"/>
                <c:pt idx="0">
                  <c:v>89.422200000000004</c:v>
                </c:pt>
                <c:pt idx="1">
                  <c:v>61.060199999999995</c:v>
                </c:pt>
                <c:pt idx="2">
                  <c:v>38.581000000000003</c:v>
                </c:pt>
                <c:pt idx="3">
                  <c:v>28.507399999999997</c:v>
                </c:pt>
                <c:pt idx="4">
                  <c:v>22.489000000000001</c:v>
                </c:pt>
                <c:pt idx="5">
                  <c:v>18.3888</c:v>
                </c:pt>
                <c:pt idx="6">
                  <c:v>11.470400000000001</c:v>
                </c:pt>
                <c:pt idx="7">
                  <c:v>8.6006000000000018</c:v>
                </c:pt>
                <c:pt idx="8">
                  <c:v>8.7835999999999981</c:v>
                </c:pt>
                <c:pt idx="9">
                  <c:v>6.806</c:v>
                </c:pt>
                <c:pt idx="10">
                  <c:v>6.7219999999999995</c:v>
                </c:pt>
                <c:pt idx="11">
                  <c:v>5.5239999999999991</c:v>
                </c:pt>
                <c:pt idx="12">
                  <c:v>6.5421999999999993</c:v>
                </c:pt>
                <c:pt idx="13">
                  <c:v>4.8730000000000002</c:v>
                </c:pt>
                <c:pt idx="14">
                  <c:v>5.7140000000000004</c:v>
                </c:pt>
                <c:pt idx="15">
                  <c:v>4.5402000000000005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5E-AB44-AD4F-1246844B2B2D}"/>
            </c:ext>
          </c:extLst>
        </c:ser>
        <c:ser>
          <c:idx val="1"/>
          <c:order val="2"/>
          <c:tx>
            <c:strRef>
              <c:f>'AWS 1x c5n.9xlarge - 5K-10K'!$D$346</c:f>
              <c:strCache>
                <c:ptCount val="1"/>
                <c:pt idx="0">
                  <c:v>6K Medium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- 5K-10K'!$L$351:$L$366</c:f>
              <c:numCache>
                <c:formatCode>#,##0.000</c:formatCode>
                <c:ptCount val="16"/>
                <c:pt idx="0">
                  <c:v>115.2132</c:v>
                </c:pt>
                <c:pt idx="1">
                  <c:v>71.474800000000002</c:v>
                </c:pt>
                <c:pt idx="2">
                  <c:v>50.095800000000004</c:v>
                </c:pt>
                <c:pt idx="3">
                  <c:v>34.262</c:v>
                </c:pt>
                <c:pt idx="4">
                  <c:v>28.821199999999997</c:v>
                </c:pt>
                <c:pt idx="5">
                  <c:v>25.323800000000002</c:v>
                </c:pt>
                <c:pt idx="6">
                  <c:v>14.362200000000001</c:v>
                </c:pt>
                <c:pt idx="7">
                  <c:v>10.541</c:v>
                </c:pt>
                <c:pt idx="8">
                  <c:v>10.354000000000001</c:v>
                </c:pt>
                <c:pt idx="9">
                  <c:v>8.4447999999999972</c:v>
                </c:pt>
                <c:pt idx="10">
                  <c:v>8.1269999999999989</c:v>
                </c:pt>
                <c:pt idx="11">
                  <c:v>6.8564000000000007</c:v>
                </c:pt>
                <c:pt idx="12">
                  <c:v>6.9779999999999998</c:v>
                </c:pt>
                <c:pt idx="13">
                  <c:v>5.9257999999999997</c:v>
                </c:pt>
                <c:pt idx="14">
                  <c:v>6.4937999999999985</c:v>
                </c:pt>
                <c:pt idx="15">
                  <c:v>5.4360000000000008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E4-0445-849C-3E848A92A1A3}"/>
            </c:ext>
          </c:extLst>
        </c:ser>
        <c:ser>
          <c:idx val="7"/>
          <c:order val="3"/>
          <c:tx>
            <c:strRef>
              <c:f>'AWS 1x c5n.9xlarge - 5K-10K'!$D$371</c:f>
              <c:strCache>
                <c:ptCount val="1"/>
                <c:pt idx="0">
                  <c:v>6.5K Medium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- 5K-10K'!$L$376:$L$391</c:f>
              <c:numCache>
                <c:formatCode>#,##0.000</c:formatCode>
                <c:ptCount val="16"/>
                <c:pt idx="0">
                  <c:v>127.553</c:v>
                </c:pt>
                <c:pt idx="1">
                  <c:v>88.9358</c:v>
                </c:pt>
                <c:pt idx="2">
                  <c:v>55.242800000000003</c:v>
                </c:pt>
                <c:pt idx="3">
                  <c:v>41.6128</c:v>
                </c:pt>
                <c:pt idx="4">
                  <c:v>31.648400000000002</c:v>
                </c:pt>
                <c:pt idx="5">
                  <c:v>25.742799999999999</c:v>
                </c:pt>
                <c:pt idx="6">
                  <c:v>21.747000000000003</c:v>
                </c:pt>
                <c:pt idx="7">
                  <c:v>17.459600000000002</c:v>
                </c:pt>
                <c:pt idx="8">
                  <c:v>15.986599999999999</c:v>
                </c:pt>
                <c:pt idx="9">
                  <c:v>13.963800000000001</c:v>
                </c:pt>
                <c:pt idx="10">
                  <c:v>9.1934000000000005</c:v>
                </c:pt>
                <c:pt idx="11">
                  <c:v>7.4554</c:v>
                </c:pt>
                <c:pt idx="12">
                  <c:v>7.4138000000000002</c:v>
                </c:pt>
                <c:pt idx="13">
                  <c:v>6.3475999999999999</c:v>
                </c:pt>
                <c:pt idx="14">
                  <c:v>6.9398</c:v>
                </c:pt>
                <c:pt idx="15">
                  <c:v>6.0532000000000004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5E-AB44-AD4F-1246844B2B2D}"/>
            </c:ext>
          </c:extLst>
        </c:ser>
        <c:ser>
          <c:idx val="2"/>
          <c:order val="4"/>
          <c:tx>
            <c:strRef>
              <c:f>'AWS 1x c5n.9xlarge - 5K-10K'!$D$396</c:f>
              <c:strCache>
                <c:ptCount val="1"/>
                <c:pt idx="0">
                  <c:v>7K 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- 5K-10K'!$L$401:$L$416</c:f>
              <c:numCache>
                <c:formatCode>#,##0.000</c:formatCode>
                <c:ptCount val="16"/>
                <c:pt idx="0">
                  <c:v>177.04820000000001</c:v>
                </c:pt>
                <c:pt idx="1">
                  <c:v>92.807999999999993</c:v>
                </c:pt>
                <c:pt idx="2">
                  <c:v>73.183799999999991</c:v>
                </c:pt>
                <c:pt idx="3">
                  <c:v>52.15</c:v>
                </c:pt>
                <c:pt idx="4">
                  <c:v>39.121800000000007</c:v>
                </c:pt>
                <c:pt idx="5">
                  <c:v>30.488199999999999</c:v>
                </c:pt>
                <c:pt idx="6">
                  <c:v>25.767399999999999</c:v>
                </c:pt>
                <c:pt idx="7">
                  <c:v>20.786999999999999</c:v>
                </c:pt>
                <c:pt idx="8">
                  <c:v>18.282799999999998</c:v>
                </c:pt>
                <c:pt idx="9">
                  <c:v>15.559800000000001</c:v>
                </c:pt>
                <c:pt idx="10">
                  <c:v>10.446000000000002</c:v>
                </c:pt>
                <c:pt idx="11">
                  <c:v>8.571200000000001</c:v>
                </c:pt>
                <c:pt idx="12">
                  <c:v>7.6772000000000009</c:v>
                </c:pt>
                <c:pt idx="13">
                  <c:v>7.5972000000000008</c:v>
                </c:pt>
                <c:pt idx="14">
                  <c:v>7.3467999999999991</c:v>
                </c:pt>
                <c:pt idx="15">
                  <c:v>7.1197999999999997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E4-0445-849C-3E848A92A1A3}"/>
            </c:ext>
          </c:extLst>
        </c:ser>
        <c:ser>
          <c:idx val="8"/>
          <c:order val="5"/>
          <c:tx>
            <c:strRef>
              <c:f>'AWS 1x c5n.9xlarge - 5K-10K'!$D$421</c:f>
              <c:strCache>
                <c:ptCount val="1"/>
                <c:pt idx="0">
                  <c:v>7.5K Medium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- 5K-10K'!$L$426:$L$441</c:f>
              <c:numCache>
                <c:formatCode>#,##0.000</c:formatCode>
                <c:ptCount val="16"/>
                <c:pt idx="0">
                  <c:v>202.6968</c:v>
                </c:pt>
                <c:pt idx="1">
                  <c:v>124.24959999999999</c:v>
                </c:pt>
                <c:pt idx="2">
                  <c:v>77.654799999999994</c:v>
                </c:pt>
                <c:pt idx="3">
                  <c:v>66.199399999999997</c:v>
                </c:pt>
                <c:pt idx="4">
                  <c:v>49.431399999999996</c:v>
                </c:pt>
                <c:pt idx="5">
                  <c:v>38.097200000000001</c:v>
                </c:pt>
                <c:pt idx="6">
                  <c:v>31.203999999999997</c:v>
                </c:pt>
                <c:pt idx="7">
                  <c:v>26.429399999999998</c:v>
                </c:pt>
                <c:pt idx="8">
                  <c:v>22.990600000000001</c:v>
                </c:pt>
                <c:pt idx="9">
                  <c:v>14.5966</c:v>
                </c:pt>
                <c:pt idx="10">
                  <c:v>13.9466</c:v>
                </c:pt>
                <c:pt idx="11">
                  <c:v>10.245000000000001</c:v>
                </c:pt>
                <c:pt idx="12">
                  <c:v>9.6994000000000007</c:v>
                </c:pt>
                <c:pt idx="13">
                  <c:v>8.7561999999999998</c:v>
                </c:pt>
                <c:pt idx="14">
                  <c:v>8.3144000000000009</c:v>
                </c:pt>
                <c:pt idx="15">
                  <c:v>8.2686000000000011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5E-AB44-AD4F-1246844B2B2D}"/>
            </c:ext>
          </c:extLst>
        </c:ser>
        <c:ser>
          <c:idx val="3"/>
          <c:order val="6"/>
          <c:tx>
            <c:strRef>
              <c:f>'AWS 1x c5n.9xlarge - 5K-10K'!$D$446</c:f>
              <c:strCache>
                <c:ptCount val="1"/>
                <c:pt idx="0">
                  <c:v>8K 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- 5K-10K'!$L$451:$L$466</c:f>
              <c:numCache>
                <c:formatCode>#,##0.000</c:formatCode>
                <c:ptCount val="16"/>
                <c:pt idx="0">
                  <c:v>204.69299999999998</c:v>
                </c:pt>
                <c:pt idx="1">
                  <c:v>124.23399999999999</c:v>
                </c:pt>
                <c:pt idx="2">
                  <c:v>94.579199999999986</c:v>
                </c:pt>
                <c:pt idx="3">
                  <c:v>64.168599999999998</c:v>
                </c:pt>
                <c:pt idx="4">
                  <c:v>51.045199999999994</c:v>
                </c:pt>
                <c:pt idx="5">
                  <c:v>38.762799999999999</c:v>
                </c:pt>
                <c:pt idx="6">
                  <c:v>34.481399999999994</c:v>
                </c:pt>
                <c:pt idx="7">
                  <c:v>27.891200000000005</c:v>
                </c:pt>
                <c:pt idx="8">
                  <c:v>25.3704</c:v>
                </c:pt>
                <c:pt idx="9">
                  <c:v>21.732999999999997</c:v>
                </c:pt>
                <c:pt idx="10">
                  <c:v>13.0238</c:v>
                </c:pt>
                <c:pt idx="11">
                  <c:v>10.717000000000001</c:v>
                </c:pt>
                <c:pt idx="12">
                  <c:v>10.176600000000001</c:v>
                </c:pt>
                <c:pt idx="13">
                  <c:v>9.1593999999999998</c:v>
                </c:pt>
                <c:pt idx="14">
                  <c:v>9.3358000000000008</c:v>
                </c:pt>
                <c:pt idx="15">
                  <c:v>7.8677999999999999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CE4-0445-849C-3E848A92A1A3}"/>
            </c:ext>
          </c:extLst>
        </c:ser>
        <c:ser>
          <c:idx val="9"/>
          <c:order val="7"/>
          <c:tx>
            <c:strRef>
              <c:f>'AWS 1x c5n.9xlarge - 5K-10K'!$D$471</c:f>
              <c:strCache>
                <c:ptCount val="1"/>
                <c:pt idx="0">
                  <c:v>8.5K Medium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- 5K-10K'!$L$476:$L$491</c:f>
              <c:numCache>
                <c:formatCode>#,##0.000</c:formatCode>
                <c:ptCount val="16"/>
                <c:pt idx="0">
                  <c:v>244.59200000000001</c:v>
                </c:pt>
                <c:pt idx="1">
                  <c:v>147.34219999999999</c:v>
                </c:pt>
                <c:pt idx="2">
                  <c:v>104.75639999999999</c:v>
                </c:pt>
                <c:pt idx="3">
                  <c:v>74.568799999999996</c:v>
                </c:pt>
                <c:pt idx="4">
                  <c:v>58.312599999999996</c:v>
                </c:pt>
                <c:pt idx="5">
                  <c:v>46.760800000000003</c:v>
                </c:pt>
                <c:pt idx="6">
                  <c:v>37.044999999999995</c:v>
                </c:pt>
                <c:pt idx="7">
                  <c:v>31.8812</c:v>
                </c:pt>
                <c:pt idx="8">
                  <c:v>27.500999999999998</c:v>
                </c:pt>
                <c:pt idx="9">
                  <c:v>16.3444</c:v>
                </c:pt>
                <c:pt idx="10">
                  <c:v>15.907</c:v>
                </c:pt>
                <c:pt idx="11">
                  <c:v>12.6662</c:v>
                </c:pt>
                <c:pt idx="12">
                  <c:v>11.849399999999999</c:v>
                </c:pt>
                <c:pt idx="13">
                  <c:v>9.3979999999999997</c:v>
                </c:pt>
                <c:pt idx="14">
                  <c:v>8.8013999999999992</c:v>
                </c:pt>
                <c:pt idx="15">
                  <c:v>8.6530000000000005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5E-AB44-AD4F-1246844B2B2D}"/>
            </c:ext>
          </c:extLst>
        </c:ser>
        <c:ser>
          <c:idx val="4"/>
          <c:order val="8"/>
          <c:tx>
            <c:strRef>
              <c:f>'AWS 1x c5n.9xlarge - 5K-10K'!$D$496</c:f>
              <c:strCache>
                <c:ptCount val="1"/>
                <c:pt idx="0">
                  <c:v>9K Medium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- 5K-10K'!$L$501:$L$516</c:f>
              <c:numCache>
                <c:formatCode>#,##0.000</c:formatCode>
                <c:ptCount val="16"/>
                <c:pt idx="0">
                  <c:v>270.15559999999999</c:v>
                </c:pt>
                <c:pt idx="1">
                  <c:v>166.32940000000002</c:v>
                </c:pt>
                <c:pt idx="2">
                  <c:v>108.4944</c:v>
                </c:pt>
                <c:pt idx="3">
                  <c:v>88.402600000000007</c:v>
                </c:pt>
                <c:pt idx="4">
                  <c:v>68.0608</c:v>
                </c:pt>
                <c:pt idx="5">
                  <c:v>56.828199999999995</c:v>
                </c:pt>
                <c:pt idx="6">
                  <c:v>46.057999999999993</c:v>
                </c:pt>
                <c:pt idx="7">
                  <c:v>38.641000000000005</c:v>
                </c:pt>
                <c:pt idx="8">
                  <c:v>34.571800000000003</c:v>
                </c:pt>
                <c:pt idx="9">
                  <c:v>26.9346</c:v>
                </c:pt>
                <c:pt idx="10">
                  <c:v>22.5562</c:v>
                </c:pt>
                <c:pt idx="11">
                  <c:v>13.593599999999999</c:v>
                </c:pt>
                <c:pt idx="12">
                  <c:v>12.379200000000001</c:v>
                </c:pt>
                <c:pt idx="13">
                  <c:v>11.0656</c:v>
                </c:pt>
                <c:pt idx="14">
                  <c:v>10.433199999999999</c:v>
                </c:pt>
                <c:pt idx="15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E4-0445-849C-3E848A92A1A3}"/>
            </c:ext>
          </c:extLst>
        </c:ser>
        <c:ser>
          <c:idx val="10"/>
          <c:order val="9"/>
          <c:tx>
            <c:strRef>
              <c:f>'AWS 1x c5n.9xlarge - 5K-10K'!$D$521</c:f>
              <c:strCache>
                <c:ptCount val="1"/>
                <c:pt idx="0">
                  <c:v>9.5K Medium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- 5K-10K'!$L$526:$L$541</c:f>
              <c:numCache>
                <c:formatCode>#,##0.000</c:formatCode>
                <c:ptCount val="16"/>
                <c:pt idx="0">
                  <c:v>313.82100000000003</c:v>
                </c:pt>
                <c:pt idx="1">
                  <c:v>173.4692</c:v>
                </c:pt>
                <c:pt idx="2">
                  <c:v>116.14599999999999</c:v>
                </c:pt>
                <c:pt idx="3">
                  <c:v>86.105599999999995</c:v>
                </c:pt>
                <c:pt idx="4">
                  <c:v>67.0154</c:v>
                </c:pt>
                <c:pt idx="5">
                  <c:v>59.914000000000001</c:v>
                </c:pt>
                <c:pt idx="6">
                  <c:v>48.349800000000002</c:v>
                </c:pt>
                <c:pt idx="7">
                  <c:v>40.782400000000003</c:v>
                </c:pt>
                <c:pt idx="8">
                  <c:v>34.804400000000001</c:v>
                </c:pt>
                <c:pt idx="9">
                  <c:v>29.9938</c:v>
                </c:pt>
                <c:pt idx="10">
                  <c:v>27.658999999999999</c:v>
                </c:pt>
                <c:pt idx="11">
                  <c:v>24.464200000000002</c:v>
                </c:pt>
                <c:pt idx="12">
                  <c:v>21.897399999999998</c:v>
                </c:pt>
                <c:pt idx="13">
                  <c:v>17.8704</c:v>
                </c:pt>
                <c:pt idx="14">
                  <c:v>13.6548</c:v>
                </c:pt>
                <c:pt idx="15">
                  <c:v>12.0528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5E-AB44-AD4F-1246844B2B2D}"/>
            </c:ext>
          </c:extLst>
        </c:ser>
        <c:ser>
          <c:idx val="5"/>
          <c:order val="10"/>
          <c:tx>
            <c:strRef>
              <c:f>'AWS 1x c5n.9xlarge - 5K-10K'!$D$546</c:f>
              <c:strCache>
                <c:ptCount val="1"/>
                <c:pt idx="0">
                  <c:v>10K Medium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- 5K-10K'!$B$526:$B$541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- 5K-10K'!$L$551:$L$566</c:f>
              <c:numCache>
                <c:formatCode>#,##0.000</c:formatCode>
                <c:ptCount val="16"/>
                <c:pt idx="0">
                  <c:v>344.63820000000004</c:v>
                </c:pt>
                <c:pt idx="1">
                  <c:v>216.80940000000001</c:v>
                </c:pt>
                <c:pt idx="2">
                  <c:v>150.39580000000001</c:v>
                </c:pt>
                <c:pt idx="3">
                  <c:v>106.99160000000002</c:v>
                </c:pt>
                <c:pt idx="4">
                  <c:v>87.329800000000006</c:v>
                </c:pt>
                <c:pt idx="5">
                  <c:v>70.179200000000009</c:v>
                </c:pt>
                <c:pt idx="6">
                  <c:v>56.563400000000001</c:v>
                </c:pt>
                <c:pt idx="7">
                  <c:v>46.567799999999998</c:v>
                </c:pt>
                <c:pt idx="8">
                  <c:v>40.560400000000001</c:v>
                </c:pt>
                <c:pt idx="9">
                  <c:v>36.545200000000001</c:v>
                </c:pt>
                <c:pt idx="10">
                  <c:v>31.880400000000002</c:v>
                </c:pt>
                <c:pt idx="11">
                  <c:v>28.155799999999999</c:v>
                </c:pt>
                <c:pt idx="12">
                  <c:v>25.119199999999999</c:v>
                </c:pt>
                <c:pt idx="13">
                  <c:v>22.266599999999997</c:v>
                </c:pt>
                <c:pt idx="14">
                  <c:v>20.862400000000001</c:v>
                </c:pt>
                <c:pt idx="15">
                  <c:v>18.862200000000001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E4-0445-849C-3E848A92A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5K-10K</a:t>
            </a:r>
            <a:r>
              <a:rPr lang="en-US" b="1" u="sng" baseline="0"/>
              <a:t> - </a:t>
            </a:r>
            <a:r>
              <a:rPr lang="en-US" b="1" u="sng"/>
              <a:t>Dense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- 5K-10K'!$D$579</c:f>
              <c:strCache>
                <c:ptCount val="1"/>
                <c:pt idx="0">
                  <c:v>5K Dense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- 5K-10K'!$L$584:$L$599</c:f>
              <c:numCache>
                <c:formatCode>#,##0.000</c:formatCode>
                <c:ptCount val="16"/>
                <c:pt idx="0">
                  <c:v>175.32500000000002</c:v>
                </c:pt>
                <c:pt idx="1">
                  <c:v>106.33420000000001</c:v>
                </c:pt>
                <c:pt idx="2">
                  <c:v>40.797999999999995</c:v>
                </c:pt>
                <c:pt idx="3">
                  <c:v>35.495000000000005</c:v>
                </c:pt>
                <c:pt idx="4">
                  <c:v>25.026999999999997</c:v>
                </c:pt>
                <c:pt idx="5">
                  <c:v>22.402999999999999</c:v>
                </c:pt>
                <c:pt idx="6">
                  <c:v>19.573800000000002</c:v>
                </c:pt>
                <c:pt idx="7">
                  <c:v>17.972799999999999</c:v>
                </c:pt>
                <c:pt idx="8">
                  <c:v>13.932600000000003</c:v>
                </c:pt>
                <c:pt idx="9">
                  <c:v>12.1386</c:v>
                </c:pt>
                <c:pt idx="10">
                  <c:v>11.4068</c:v>
                </c:pt>
                <c:pt idx="11">
                  <c:v>10.217599999999999</c:v>
                </c:pt>
                <c:pt idx="12">
                  <c:v>10.614999999999998</c:v>
                </c:pt>
                <c:pt idx="13">
                  <c:v>9.2522000000000002</c:v>
                </c:pt>
                <c:pt idx="14">
                  <c:v>9.3041999999999998</c:v>
                </c:pt>
                <c:pt idx="15">
                  <c:v>8.3501999999999992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5C-B044-91BC-85A85D24519B}"/>
            </c:ext>
          </c:extLst>
        </c:ser>
        <c:ser>
          <c:idx val="6"/>
          <c:order val="1"/>
          <c:tx>
            <c:strRef>
              <c:f>'AWS 1x c5n.9xlarge - 5K-10K'!$D$604</c:f>
              <c:strCache>
                <c:ptCount val="1"/>
                <c:pt idx="0">
                  <c:v>5.5K Dense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- 5K-10K'!$L$609:$L$624</c:f>
              <c:numCache>
                <c:formatCode>#,##0.000</c:formatCode>
                <c:ptCount val="16"/>
                <c:pt idx="0">
                  <c:v>143.68340000000001</c:v>
                </c:pt>
                <c:pt idx="1">
                  <c:v>69.139800000000008</c:v>
                </c:pt>
                <c:pt idx="2">
                  <c:v>44.950399999999995</c:v>
                </c:pt>
                <c:pt idx="3">
                  <c:v>30.975599999999996</c:v>
                </c:pt>
                <c:pt idx="4">
                  <c:v>23.250000000000004</c:v>
                </c:pt>
                <c:pt idx="5">
                  <c:v>19.347799999999999</c:v>
                </c:pt>
                <c:pt idx="6">
                  <c:v>17.908000000000001</c:v>
                </c:pt>
                <c:pt idx="7">
                  <c:v>15.773199999999999</c:v>
                </c:pt>
                <c:pt idx="8">
                  <c:v>13.591800000000001</c:v>
                </c:pt>
                <c:pt idx="9">
                  <c:v>12.392200000000001</c:v>
                </c:pt>
                <c:pt idx="10">
                  <c:v>10.961400000000001</c:v>
                </c:pt>
                <c:pt idx="11">
                  <c:v>10.4754</c:v>
                </c:pt>
                <c:pt idx="12">
                  <c:v>9.5521999999999991</c:v>
                </c:pt>
                <c:pt idx="13">
                  <c:v>9.0855999999999995</c:v>
                </c:pt>
                <c:pt idx="14">
                  <c:v>8.5378000000000007</c:v>
                </c:pt>
                <c:pt idx="15">
                  <c:v>8.1614000000000004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2-C942-B786-9CF1D3FB9341}"/>
            </c:ext>
          </c:extLst>
        </c:ser>
        <c:ser>
          <c:idx val="1"/>
          <c:order val="2"/>
          <c:tx>
            <c:strRef>
              <c:f>'AWS 1x c5n.9xlarge - 5K-10K'!$D$629</c:f>
              <c:strCache>
                <c:ptCount val="1"/>
                <c:pt idx="0">
                  <c:v>6K Dense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- 5K-10K'!$L$634:$L$649</c:f>
              <c:numCache>
                <c:formatCode>#,##0.000</c:formatCode>
                <c:ptCount val="16"/>
                <c:pt idx="0">
                  <c:v>206.88059999999996</c:v>
                </c:pt>
                <c:pt idx="1">
                  <c:v>88.202200000000005</c:v>
                </c:pt>
                <c:pt idx="2">
                  <c:v>60.034199999999998</c:v>
                </c:pt>
                <c:pt idx="3">
                  <c:v>41.2136</c:v>
                </c:pt>
                <c:pt idx="4">
                  <c:v>32.455799999999996</c:v>
                </c:pt>
                <c:pt idx="5">
                  <c:v>25.345600000000001</c:v>
                </c:pt>
                <c:pt idx="6">
                  <c:v>21.257400000000001</c:v>
                </c:pt>
                <c:pt idx="7">
                  <c:v>18.848800000000001</c:v>
                </c:pt>
                <c:pt idx="8">
                  <c:v>17.128800000000002</c:v>
                </c:pt>
                <c:pt idx="9">
                  <c:v>14.893000000000001</c:v>
                </c:pt>
                <c:pt idx="10">
                  <c:v>13.517599999999998</c:v>
                </c:pt>
                <c:pt idx="11">
                  <c:v>12.418800000000001</c:v>
                </c:pt>
                <c:pt idx="12">
                  <c:v>11.651399999999999</c:v>
                </c:pt>
                <c:pt idx="13">
                  <c:v>11.457000000000001</c:v>
                </c:pt>
                <c:pt idx="14">
                  <c:v>10.915800000000001</c:v>
                </c:pt>
                <c:pt idx="15">
                  <c:v>10.023599999999998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5C-B044-91BC-85A85D24519B}"/>
            </c:ext>
          </c:extLst>
        </c:ser>
        <c:ser>
          <c:idx val="7"/>
          <c:order val="3"/>
          <c:tx>
            <c:strRef>
              <c:f>'AWS 1x c5n.9xlarge - 5K-10K'!$D$654</c:f>
              <c:strCache>
                <c:ptCount val="1"/>
                <c:pt idx="0">
                  <c:v>6.5K Dense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- 5K-10K'!$L$659:$L$674</c:f>
              <c:numCache>
                <c:formatCode>#,##0.000</c:formatCode>
                <c:ptCount val="16"/>
                <c:pt idx="0">
                  <c:v>185.7638</c:v>
                </c:pt>
                <c:pt idx="1">
                  <c:v>111.547</c:v>
                </c:pt>
                <c:pt idx="2">
                  <c:v>67.275200000000012</c:v>
                </c:pt>
                <c:pt idx="3">
                  <c:v>66.83059999999999</c:v>
                </c:pt>
                <c:pt idx="4">
                  <c:v>38.994000000000007</c:v>
                </c:pt>
                <c:pt idx="5">
                  <c:v>30.794</c:v>
                </c:pt>
                <c:pt idx="6">
                  <c:v>26.159600000000001</c:v>
                </c:pt>
                <c:pt idx="7">
                  <c:v>24.109199999999998</c:v>
                </c:pt>
                <c:pt idx="8">
                  <c:v>19.889199999999995</c:v>
                </c:pt>
                <c:pt idx="9">
                  <c:v>17.813000000000002</c:v>
                </c:pt>
                <c:pt idx="10">
                  <c:v>16.281999999999996</c:v>
                </c:pt>
                <c:pt idx="11">
                  <c:v>16.549399999999999</c:v>
                </c:pt>
                <c:pt idx="12">
                  <c:v>15.329600000000003</c:v>
                </c:pt>
                <c:pt idx="13">
                  <c:v>13.3126</c:v>
                </c:pt>
                <c:pt idx="14">
                  <c:v>12.918200000000002</c:v>
                </c:pt>
                <c:pt idx="15">
                  <c:v>12.707000000000001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02-C942-B786-9CF1D3FB9341}"/>
            </c:ext>
          </c:extLst>
        </c:ser>
        <c:ser>
          <c:idx val="2"/>
          <c:order val="4"/>
          <c:tx>
            <c:strRef>
              <c:f>'AWS 1x c5n.9xlarge - 5K-10K'!$D$679</c:f>
              <c:strCache>
                <c:ptCount val="1"/>
                <c:pt idx="0">
                  <c:v>7K Dense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- 5K-10K'!$L$684:$L$699</c:f>
              <c:numCache>
                <c:formatCode>#,##0.000</c:formatCode>
                <c:ptCount val="16"/>
                <c:pt idx="0">
                  <c:v>210.44759999999997</c:v>
                </c:pt>
                <c:pt idx="1">
                  <c:v>182.01819999999998</c:v>
                </c:pt>
                <c:pt idx="2">
                  <c:v>98.891999999999996</c:v>
                </c:pt>
                <c:pt idx="3">
                  <c:v>78.188799999999986</c:v>
                </c:pt>
                <c:pt idx="4">
                  <c:v>70.090199999999996</c:v>
                </c:pt>
                <c:pt idx="5">
                  <c:v>34.165199999999999</c:v>
                </c:pt>
                <c:pt idx="6">
                  <c:v>30.430399999999999</c:v>
                </c:pt>
                <c:pt idx="7">
                  <c:v>33.898200000000003</c:v>
                </c:pt>
                <c:pt idx="8">
                  <c:v>23.939600000000002</c:v>
                </c:pt>
                <c:pt idx="9">
                  <c:v>21.357800000000001</c:v>
                </c:pt>
                <c:pt idx="10">
                  <c:v>18.857800000000001</c:v>
                </c:pt>
                <c:pt idx="11">
                  <c:v>17.362200000000001</c:v>
                </c:pt>
                <c:pt idx="12">
                  <c:v>16.841799999999999</c:v>
                </c:pt>
                <c:pt idx="13">
                  <c:v>15.347399999999999</c:v>
                </c:pt>
                <c:pt idx="14">
                  <c:v>14.788599999999999</c:v>
                </c:pt>
                <c:pt idx="15">
                  <c:v>13.789000000000001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5C-B044-91BC-85A85D24519B}"/>
            </c:ext>
          </c:extLst>
        </c:ser>
        <c:ser>
          <c:idx val="8"/>
          <c:order val="5"/>
          <c:tx>
            <c:strRef>
              <c:f>'AWS 1x c5n.9xlarge - 5K-10K'!$D$704</c:f>
              <c:strCache>
                <c:ptCount val="1"/>
                <c:pt idx="0">
                  <c:v>7.5K Dense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- 5K-10K'!$L$709:$L$724</c:f>
              <c:numCache>
                <c:formatCode>#,##0.000</c:formatCode>
                <c:ptCount val="16"/>
                <c:pt idx="0">
                  <c:v>385.9674</c:v>
                </c:pt>
                <c:pt idx="1">
                  <c:v>187.2122</c:v>
                </c:pt>
                <c:pt idx="2">
                  <c:v>113.57940000000001</c:v>
                </c:pt>
                <c:pt idx="3">
                  <c:v>74.112400000000008</c:v>
                </c:pt>
                <c:pt idx="4">
                  <c:v>64.690599999999989</c:v>
                </c:pt>
                <c:pt idx="5">
                  <c:v>41.854399999999998</c:v>
                </c:pt>
                <c:pt idx="6">
                  <c:v>32.377000000000002</c:v>
                </c:pt>
                <c:pt idx="7">
                  <c:v>26.827400000000001</c:v>
                </c:pt>
                <c:pt idx="8">
                  <c:v>24.7988</c:v>
                </c:pt>
                <c:pt idx="9">
                  <c:v>24.1004</c:v>
                </c:pt>
                <c:pt idx="10">
                  <c:v>20.5778</c:v>
                </c:pt>
                <c:pt idx="11">
                  <c:v>19.257800000000003</c:v>
                </c:pt>
                <c:pt idx="12">
                  <c:v>17.510400000000001</c:v>
                </c:pt>
                <c:pt idx="13">
                  <c:v>15.9976</c:v>
                </c:pt>
                <c:pt idx="14">
                  <c:v>16.106999999999999</c:v>
                </c:pt>
                <c:pt idx="15">
                  <c:v>16.113799999999998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02-C942-B786-9CF1D3FB9341}"/>
            </c:ext>
          </c:extLst>
        </c:ser>
        <c:ser>
          <c:idx val="3"/>
          <c:order val="6"/>
          <c:tx>
            <c:strRef>
              <c:f>'AWS 1x c5n.9xlarge - 5K-10K'!$D$729</c:f>
              <c:strCache>
                <c:ptCount val="1"/>
                <c:pt idx="0">
                  <c:v>8K Dense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- 5K-10K'!$L$734:$L$749</c:f>
              <c:numCache>
                <c:formatCode>#,##0.000</c:formatCode>
                <c:ptCount val="16"/>
                <c:pt idx="0">
                  <c:v>519.03160000000003</c:v>
                </c:pt>
                <c:pt idx="1">
                  <c:v>281.95780000000002</c:v>
                </c:pt>
                <c:pt idx="2">
                  <c:v>158.70840000000001</c:v>
                </c:pt>
                <c:pt idx="3">
                  <c:v>112.0626</c:v>
                </c:pt>
                <c:pt idx="4">
                  <c:v>68.8232</c:v>
                </c:pt>
                <c:pt idx="5">
                  <c:v>67.778800000000004</c:v>
                </c:pt>
                <c:pt idx="6">
                  <c:v>55.830999999999996</c:v>
                </c:pt>
                <c:pt idx="7">
                  <c:v>37.884599999999999</c:v>
                </c:pt>
                <c:pt idx="8">
                  <c:v>33.884599999999999</c:v>
                </c:pt>
                <c:pt idx="9">
                  <c:v>29.584399999999999</c:v>
                </c:pt>
                <c:pt idx="10">
                  <c:v>27.681999999999999</c:v>
                </c:pt>
                <c:pt idx="11">
                  <c:v>24.534000000000002</c:v>
                </c:pt>
                <c:pt idx="12">
                  <c:v>22.02</c:v>
                </c:pt>
                <c:pt idx="13">
                  <c:v>20.244199999999999</c:v>
                </c:pt>
                <c:pt idx="14">
                  <c:v>19.583000000000002</c:v>
                </c:pt>
                <c:pt idx="15">
                  <c:v>19.8886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25C-B044-91BC-85A85D24519B}"/>
            </c:ext>
          </c:extLst>
        </c:ser>
        <c:ser>
          <c:idx val="9"/>
          <c:order val="7"/>
          <c:tx>
            <c:strRef>
              <c:f>'AWS 1x c5n.9xlarge - 5K-10K'!$D$754</c:f>
              <c:strCache>
                <c:ptCount val="1"/>
                <c:pt idx="0">
                  <c:v>8.5K Dense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- 5K-10K'!$L$759:$L$774</c:f>
              <c:numCache>
                <c:formatCode>#,##0.000</c:formatCode>
                <c:ptCount val="16"/>
                <c:pt idx="0">
                  <c:v>575.21759999999995</c:v>
                </c:pt>
                <c:pt idx="1">
                  <c:v>283.84299999999996</c:v>
                </c:pt>
                <c:pt idx="2">
                  <c:v>118.25339999999998</c:v>
                </c:pt>
                <c:pt idx="3">
                  <c:v>83.163200000000003</c:v>
                </c:pt>
                <c:pt idx="4">
                  <c:v>66.993000000000009</c:v>
                </c:pt>
                <c:pt idx="5">
                  <c:v>59.134799999999998</c:v>
                </c:pt>
                <c:pt idx="6">
                  <c:v>47.382399999999997</c:v>
                </c:pt>
                <c:pt idx="7">
                  <c:v>55.521399999999993</c:v>
                </c:pt>
                <c:pt idx="8">
                  <c:v>32.845399999999998</c:v>
                </c:pt>
                <c:pt idx="9">
                  <c:v>29.295400000000001</c:v>
                </c:pt>
                <c:pt idx="10">
                  <c:v>29.382999999999999</c:v>
                </c:pt>
                <c:pt idx="11">
                  <c:v>26.622399999999999</c:v>
                </c:pt>
                <c:pt idx="12">
                  <c:v>24.282999999999998</c:v>
                </c:pt>
                <c:pt idx="13">
                  <c:v>21.961399999999998</c:v>
                </c:pt>
                <c:pt idx="14">
                  <c:v>21.3262</c:v>
                </c:pt>
                <c:pt idx="15">
                  <c:v>17.005199999999999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02-C942-B786-9CF1D3FB9341}"/>
            </c:ext>
          </c:extLst>
        </c:ser>
        <c:ser>
          <c:idx val="4"/>
          <c:order val="8"/>
          <c:tx>
            <c:strRef>
              <c:f>'AWS 1x c5n.9xlarge - 5K-10K'!$D$779</c:f>
              <c:strCache>
                <c:ptCount val="1"/>
                <c:pt idx="0">
                  <c:v>9K Dense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- 5K-10K'!$L$784:$L$799</c:f>
              <c:numCache>
                <c:formatCode>#,##0.000</c:formatCode>
                <c:ptCount val="16"/>
                <c:pt idx="0">
                  <c:v>664.72559999999999</c:v>
                </c:pt>
                <c:pt idx="1">
                  <c:v>346.87979999999999</c:v>
                </c:pt>
                <c:pt idx="2">
                  <c:v>145.69999999999999</c:v>
                </c:pt>
                <c:pt idx="3">
                  <c:v>117.66580000000002</c:v>
                </c:pt>
                <c:pt idx="4">
                  <c:v>74.942399999999992</c:v>
                </c:pt>
                <c:pt idx="5">
                  <c:v>62.933799999999998</c:v>
                </c:pt>
                <c:pt idx="6">
                  <c:v>54.311599999999999</c:v>
                </c:pt>
                <c:pt idx="7">
                  <c:v>47.422800000000002</c:v>
                </c:pt>
                <c:pt idx="8">
                  <c:v>39.000399999999999</c:v>
                </c:pt>
                <c:pt idx="9">
                  <c:v>36.978799999999993</c:v>
                </c:pt>
                <c:pt idx="10">
                  <c:v>31.080200000000001</c:v>
                </c:pt>
                <c:pt idx="11">
                  <c:v>28.304000000000002</c:v>
                </c:pt>
                <c:pt idx="12">
                  <c:v>25.758999999999997</c:v>
                </c:pt>
                <c:pt idx="13">
                  <c:v>24.584600000000002</c:v>
                </c:pt>
                <c:pt idx="14">
                  <c:v>24.534000000000002</c:v>
                </c:pt>
                <c:pt idx="15">
                  <c:v>22.181400000000004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25C-B044-91BC-85A85D24519B}"/>
            </c:ext>
          </c:extLst>
        </c:ser>
        <c:ser>
          <c:idx val="10"/>
          <c:order val="9"/>
          <c:tx>
            <c:strRef>
              <c:f>'AWS 1x c5n.9xlarge - 5K-10K'!$D$804</c:f>
              <c:strCache>
                <c:ptCount val="1"/>
                <c:pt idx="0">
                  <c:v>9.5K Dense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- 5K-10K'!$L$809:$L$824</c:f>
              <c:numCache>
                <c:formatCode>#,##0.000</c:formatCode>
                <c:ptCount val="16"/>
                <c:pt idx="0">
                  <c:v>572.65980000000002</c:v>
                </c:pt>
                <c:pt idx="1">
                  <c:v>205.95259999999999</c:v>
                </c:pt>
                <c:pt idx="2">
                  <c:v>148.53540000000001</c:v>
                </c:pt>
                <c:pt idx="3">
                  <c:v>145.8914</c:v>
                </c:pt>
                <c:pt idx="4">
                  <c:v>136.54400000000001</c:v>
                </c:pt>
                <c:pt idx="5">
                  <c:v>69.355400000000003</c:v>
                </c:pt>
                <c:pt idx="6">
                  <c:v>62.000600000000006</c:v>
                </c:pt>
                <c:pt idx="7">
                  <c:v>45.684200000000004</c:v>
                </c:pt>
                <c:pt idx="8">
                  <c:v>40.965600000000009</c:v>
                </c:pt>
                <c:pt idx="9">
                  <c:v>36.765000000000001</c:v>
                </c:pt>
                <c:pt idx="10">
                  <c:v>36.621599999999987</c:v>
                </c:pt>
                <c:pt idx="11">
                  <c:v>35.157200000000003</c:v>
                </c:pt>
                <c:pt idx="12">
                  <c:v>29.331399999999995</c:v>
                </c:pt>
                <c:pt idx="13">
                  <c:v>26.478199999999998</c:v>
                </c:pt>
                <c:pt idx="14">
                  <c:v>24.7974</c:v>
                </c:pt>
                <c:pt idx="15">
                  <c:v>23.437000000000001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02-C942-B786-9CF1D3FB9341}"/>
            </c:ext>
          </c:extLst>
        </c:ser>
        <c:ser>
          <c:idx val="5"/>
          <c:order val="10"/>
          <c:tx>
            <c:strRef>
              <c:f>'AWS 1x c5n.9xlarge - 5K-10K'!$D$829</c:f>
              <c:strCache>
                <c:ptCount val="1"/>
                <c:pt idx="0">
                  <c:v>10K Dense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- 5K-10K'!$B$809:$B$824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- 5K-10K'!$L$834:$L$849</c:f>
              <c:numCache>
                <c:formatCode>#,##0.000</c:formatCode>
                <c:ptCount val="16"/>
                <c:pt idx="0">
                  <c:v>683.42139999999995</c:v>
                </c:pt>
                <c:pt idx="1">
                  <c:v>331.98500000000001</c:v>
                </c:pt>
                <c:pt idx="2">
                  <c:v>210.4982</c:v>
                </c:pt>
                <c:pt idx="3">
                  <c:v>117.91959999999999</c:v>
                </c:pt>
                <c:pt idx="4">
                  <c:v>105.30120000000002</c:v>
                </c:pt>
                <c:pt idx="5">
                  <c:v>92.482200000000006</c:v>
                </c:pt>
                <c:pt idx="6">
                  <c:v>57.931399999999996</c:v>
                </c:pt>
                <c:pt idx="7">
                  <c:v>47.878799999999998</c:v>
                </c:pt>
                <c:pt idx="8">
                  <c:v>39.707000000000008</c:v>
                </c:pt>
                <c:pt idx="9">
                  <c:v>37.198599999999999</c:v>
                </c:pt>
                <c:pt idx="10">
                  <c:v>35.753400000000006</c:v>
                </c:pt>
                <c:pt idx="11">
                  <c:v>29.812799999999999</c:v>
                </c:pt>
                <c:pt idx="12">
                  <c:v>25.909600000000001</c:v>
                </c:pt>
                <c:pt idx="13">
                  <c:v>25.3264</c:v>
                </c:pt>
                <c:pt idx="14">
                  <c:v>23.595599999999997</c:v>
                </c:pt>
                <c:pt idx="15">
                  <c:v>22.5242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25C-B044-91BC-85A85D245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5K-10K -</a:t>
            </a:r>
            <a:r>
              <a:rPr lang="en-US" b="1" u="sng" baseline="0"/>
              <a:t> </a:t>
            </a:r>
            <a:r>
              <a:rPr lang="en-US" b="1" u="sng"/>
              <a:t>Dense -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'AWS 1x c5n.9xlarge - 5K-10K'!$D$579</c:f>
              <c:strCache>
                <c:ptCount val="1"/>
                <c:pt idx="0">
                  <c:v>5K Dense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- 5K-10K'!$O$584:$O$599</c:f>
              <c:numCache>
                <c:formatCode>#,##0.000</c:formatCode>
                <c:ptCount val="16"/>
                <c:pt idx="0">
                  <c:v>1</c:v>
                </c:pt>
                <c:pt idx="1">
                  <c:v>1.6488110128256008</c:v>
                </c:pt>
                <c:pt idx="2">
                  <c:v>4.2973920290210312</c:v>
                </c:pt>
                <c:pt idx="3">
                  <c:v>4.9394280884631634</c:v>
                </c:pt>
                <c:pt idx="4">
                  <c:v>7.0054341311383723</c:v>
                </c:pt>
                <c:pt idx="5">
                  <c:v>7.8259608088202484</c:v>
                </c:pt>
                <c:pt idx="6">
                  <c:v>8.9571263627910778</c:v>
                </c:pt>
                <c:pt idx="7">
                  <c:v>9.7550186949167639</c:v>
                </c:pt>
                <c:pt idx="8">
                  <c:v>12.583796276359042</c:v>
                </c:pt>
                <c:pt idx="9">
                  <c:v>14.443593165603943</c:v>
                </c:pt>
                <c:pt idx="10">
                  <c:v>15.370217764842025</c:v>
                </c:pt>
                <c:pt idx="11">
                  <c:v>17.159117601002194</c:v>
                </c:pt>
                <c:pt idx="12">
                  <c:v>16.516721620348566</c:v>
                </c:pt>
                <c:pt idx="13">
                  <c:v>18.949547134735525</c:v>
                </c:pt>
                <c:pt idx="14">
                  <c:v>18.843640506437954</c:v>
                </c:pt>
                <c:pt idx="15">
                  <c:v>20.996503077770598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2CA-EB48-A774-AD3F4AB5AC92}"/>
            </c:ext>
          </c:extLst>
        </c:ser>
        <c:ser>
          <c:idx val="2"/>
          <c:order val="1"/>
          <c:tx>
            <c:strRef>
              <c:f>'AWS 1x c5n.9xlarge - 5K-10K'!$D$604</c:f>
              <c:strCache>
                <c:ptCount val="1"/>
                <c:pt idx="0">
                  <c:v>5.5K Dense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- 5K-10K'!$O$609:$O$624</c:f>
              <c:numCache>
                <c:formatCode>#,##0.000</c:formatCode>
                <c:ptCount val="16"/>
                <c:pt idx="0">
                  <c:v>1</c:v>
                </c:pt>
                <c:pt idx="1">
                  <c:v>2.0781575879594674</c:v>
                </c:pt>
                <c:pt idx="2">
                  <c:v>3.1964876842030332</c:v>
                </c:pt>
                <c:pt idx="3">
                  <c:v>4.6385994137320994</c:v>
                </c:pt>
                <c:pt idx="4">
                  <c:v>6.1799311827956984</c:v>
                </c:pt>
                <c:pt idx="5">
                  <c:v>7.4263430467546705</c:v>
                </c:pt>
                <c:pt idx="6">
                  <c:v>8.0234197006924273</c:v>
                </c:pt>
                <c:pt idx="7">
                  <c:v>9.1093373570359866</c:v>
                </c:pt>
                <c:pt idx="8">
                  <c:v>10.571329772362748</c:v>
                </c:pt>
                <c:pt idx="9">
                  <c:v>11.594664385661948</c:v>
                </c:pt>
                <c:pt idx="10">
                  <c:v>13.108124874559818</c:v>
                </c:pt>
                <c:pt idx="11">
                  <c:v>13.716268591175515</c:v>
                </c:pt>
                <c:pt idx="12">
                  <c:v>15.041917045287999</c:v>
                </c:pt>
                <c:pt idx="13">
                  <c:v>15.814409615215288</c:v>
                </c:pt>
                <c:pt idx="14">
                  <c:v>16.829089460985266</c:v>
                </c:pt>
                <c:pt idx="15">
                  <c:v>17.605239297179406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2CA-EB48-A774-AD3F4AB5AC92}"/>
            </c:ext>
          </c:extLst>
        </c:ser>
        <c:ser>
          <c:idx val="3"/>
          <c:order val="2"/>
          <c:tx>
            <c:strRef>
              <c:f>'AWS 1x c5n.9xlarge - 5K-10K'!$D$629</c:f>
              <c:strCache>
                <c:ptCount val="1"/>
                <c:pt idx="0">
                  <c:v>6K Dense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- 5K-10K'!$O$634:$O$649</c:f>
              <c:numCache>
                <c:formatCode>#,##0.000</c:formatCode>
                <c:ptCount val="16"/>
                <c:pt idx="0">
                  <c:v>1</c:v>
                </c:pt>
                <c:pt idx="1">
                  <c:v>2.3455265288167411</c:v>
                </c:pt>
                <c:pt idx="2">
                  <c:v>3.4460457539202647</c:v>
                </c:pt>
                <c:pt idx="3">
                  <c:v>5.0197167925150907</c:v>
                </c:pt>
                <c:pt idx="4">
                  <c:v>6.374225870260477</c:v>
                </c:pt>
                <c:pt idx="5">
                  <c:v>8.1623871599015185</c:v>
                </c:pt>
                <c:pt idx="6">
                  <c:v>9.7321685624770637</c:v>
                </c:pt>
                <c:pt idx="7">
                  <c:v>10.975796867705103</c:v>
                </c:pt>
                <c:pt idx="8">
                  <c:v>12.07793890990612</c:v>
                </c:pt>
                <c:pt idx="9">
                  <c:v>13.891130061102528</c:v>
                </c:pt>
                <c:pt idx="10">
                  <c:v>15.304536308220394</c:v>
                </c:pt>
                <c:pt idx="11">
                  <c:v>16.658662672721999</c:v>
                </c:pt>
                <c:pt idx="12">
                  <c:v>17.755857665173281</c:v>
                </c:pt>
                <c:pt idx="13">
                  <c:v>18.057135375752811</c:v>
                </c:pt>
                <c:pt idx="14">
                  <c:v>18.952399274446211</c:v>
                </c:pt>
                <c:pt idx="15">
                  <c:v>20.639351131330059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2CA-EB48-A774-AD3F4AB5AC92}"/>
            </c:ext>
          </c:extLst>
        </c:ser>
        <c:ser>
          <c:idx val="4"/>
          <c:order val="3"/>
          <c:tx>
            <c:strRef>
              <c:f>'AWS 1x c5n.9xlarge - 5K-10K'!$D$654</c:f>
              <c:strCache>
                <c:ptCount val="1"/>
                <c:pt idx="0">
                  <c:v>6.5K Dense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- 5K-10K'!$O$659:$O$674</c:f>
              <c:numCache>
                <c:formatCode>#,##0.000</c:formatCode>
                <c:ptCount val="16"/>
                <c:pt idx="0">
                  <c:v>1</c:v>
                </c:pt>
                <c:pt idx="1">
                  <c:v>1.6653410669941819</c:v>
                </c:pt>
                <c:pt idx="2">
                  <c:v>2.7612522891050486</c:v>
                </c:pt>
                <c:pt idx="3">
                  <c:v>2.7796219097239891</c:v>
                </c:pt>
                <c:pt idx="4">
                  <c:v>4.7639072677847869</c:v>
                </c:pt>
                <c:pt idx="5">
                  <c:v>6.0324673637721631</c:v>
                </c:pt>
                <c:pt idx="6">
                  <c:v>7.1011712717319835</c:v>
                </c:pt>
                <c:pt idx="7">
                  <c:v>7.7051001277520621</c:v>
                </c:pt>
                <c:pt idx="8">
                  <c:v>9.3399332300947275</c:v>
                </c:pt>
                <c:pt idx="9">
                  <c:v>10.42855218099141</c:v>
                </c:pt>
                <c:pt idx="10">
                  <c:v>11.409151209925072</c:v>
                </c:pt>
                <c:pt idx="11">
                  <c:v>11.224805733138362</c:v>
                </c:pt>
                <c:pt idx="12">
                  <c:v>12.117980899697315</c:v>
                </c:pt>
                <c:pt idx="13">
                  <c:v>13.953983444255819</c:v>
                </c:pt>
                <c:pt idx="14">
                  <c:v>14.380006502453901</c:v>
                </c:pt>
                <c:pt idx="15">
                  <c:v>14.619013142362476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2CA-EB48-A774-AD3F4AB5AC92}"/>
            </c:ext>
          </c:extLst>
        </c:ser>
        <c:ser>
          <c:idx val="0"/>
          <c:order val="4"/>
          <c:tx>
            <c:strRef>
              <c:f>'AWS 1x c5n.9xlarge - 5K-10K'!$D$679</c:f>
              <c:strCache>
                <c:ptCount val="1"/>
                <c:pt idx="0">
                  <c:v>7K Dense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- 5K-10K'!$O$684:$O$699</c:f>
              <c:numCache>
                <c:formatCode>#,##0.000</c:formatCode>
                <c:ptCount val="16"/>
                <c:pt idx="0">
                  <c:v>1</c:v>
                </c:pt>
                <c:pt idx="1">
                  <c:v>1.1561898755179427</c:v>
                </c:pt>
                <c:pt idx="2">
                  <c:v>2.1280548477126562</c:v>
                </c:pt>
                <c:pt idx="3">
                  <c:v>2.6915312679053778</c:v>
                </c:pt>
                <c:pt idx="4">
                  <c:v>3.0025253173767514</c:v>
                </c:pt>
                <c:pt idx="5">
                  <c:v>6.1597063678831088</c:v>
                </c:pt>
                <c:pt idx="6">
                  <c:v>6.9157027183342965</c:v>
                </c:pt>
                <c:pt idx="7">
                  <c:v>6.2082234454926795</c:v>
                </c:pt>
                <c:pt idx="8">
                  <c:v>8.7907734465070408</c:v>
                </c:pt>
                <c:pt idx="9">
                  <c:v>9.8534305967843103</c:v>
                </c:pt>
                <c:pt idx="10">
                  <c:v>11.159711100976782</c:v>
                </c:pt>
                <c:pt idx="11">
                  <c:v>12.121021529529665</c:v>
                </c:pt>
                <c:pt idx="12">
                  <c:v>12.495552731893264</c:v>
                </c:pt>
                <c:pt idx="13">
                  <c:v>13.712263966535048</c:v>
                </c:pt>
                <c:pt idx="14">
                  <c:v>14.230393681619624</c:v>
                </c:pt>
                <c:pt idx="15">
                  <c:v>15.261991442454127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2CA-EB48-A774-AD3F4AB5AC92}"/>
            </c:ext>
          </c:extLst>
        </c:ser>
        <c:ser>
          <c:idx val="5"/>
          <c:order val="5"/>
          <c:tx>
            <c:strRef>
              <c:f>'AWS 1x c5n.9xlarge - 5K-10K'!$D$704</c:f>
              <c:strCache>
                <c:ptCount val="1"/>
                <c:pt idx="0">
                  <c:v>7.5K Dense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- 5K-10K'!$O$709:$O$724</c:f>
              <c:numCache>
                <c:formatCode>#,##0.000</c:formatCode>
                <c:ptCount val="16"/>
                <c:pt idx="0">
                  <c:v>1</c:v>
                </c:pt>
                <c:pt idx="1">
                  <c:v>2.0616573065216905</c:v>
                </c:pt>
                <c:pt idx="2">
                  <c:v>3.3982165780062226</c:v>
                </c:pt>
                <c:pt idx="3">
                  <c:v>5.2078653504676673</c:v>
                </c:pt>
                <c:pt idx="4">
                  <c:v>5.9663598729954597</c:v>
                </c:pt>
                <c:pt idx="5">
                  <c:v>9.2216684506288473</c:v>
                </c:pt>
                <c:pt idx="6">
                  <c:v>11.921036538283348</c:v>
                </c:pt>
                <c:pt idx="7">
                  <c:v>14.387059498870558</c:v>
                </c:pt>
                <c:pt idx="8">
                  <c:v>15.563954707485847</c:v>
                </c:pt>
                <c:pt idx="9">
                  <c:v>16.01497900449785</c:v>
                </c:pt>
                <c:pt idx="10">
                  <c:v>18.756494863396476</c:v>
                </c:pt>
                <c:pt idx="11">
                  <c:v>20.042133577044105</c:v>
                </c:pt>
                <c:pt idx="12">
                  <c:v>22.042180646929825</c:v>
                </c:pt>
                <c:pt idx="13">
                  <c:v>24.126581487223081</c:v>
                </c:pt>
                <c:pt idx="14">
                  <c:v>23.962711864406781</c:v>
                </c:pt>
                <c:pt idx="15">
                  <c:v>23.952599635095389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2CA-EB48-A774-AD3F4AB5AC92}"/>
            </c:ext>
          </c:extLst>
        </c:ser>
        <c:ser>
          <c:idx val="6"/>
          <c:order val="6"/>
          <c:tx>
            <c:strRef>
              <c:f>'AWS 1x c5n.9xlarge - 5K-10K'!$D$729</c:f>
              <c:strCache>
                <c:ptCount val="1"/>
                <c:pt idx="0">
                  <c:v>8K Dense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- 5K-10K'!$O$734:$O$749</c:f>
              <c:numCache>
                <c:formatCode>#,##0.000</c:formatCode>
                <c:ptCount val="16"/>
                <c:pt idx="0">
                  <c:v>1</c:v>
                </c:pt>
                <c:pt idx="1">
                  <c:v>1.8408130578405704</c:v>
                </c:pt>
                <c:pt idx="2">
                  <c:v>3.2703473792187432</c:v>
                </c:pt>
                <c:pt idx="3">
                  <c:v>4.6316219684354998</c:v>
                </c:pt>
                <c:pt idx="4">
                  <c:v>7.5415208824931135</c:v>
                </c:pt>
                <c:pt idx="5">
                  <c:v>7.6577277850891425</c:v>
                </c:pt>
                <c:pt idx="6">
                  <c:v>9.2964768676899947</c:v>
                </c:pt>
                <c:pt idx="7">
                  <c:v>13.700332061048554</c:v>
                </c:pt>
                <c:pt idx="8">
                  <c:v>15.317625115834334</c:v>
                </c:pt>
                <c:pt idx="9">
                  <c:v>17.544097564932873</c:v>
                </c:pt>
                <c:pt idx="10">
                  <c:v>18.749786865110906</c:v>
                </c:pt>
                <c:pt idx="11">
                  <c:v>21.15560446726991</c:v>
                </c:pt>
                <c:pt idx="12">
                  <c:v>23.570917347865578</c:v>
                </c:pt>
                <c:pt idx="13">
                  <c:v>25.638533505893047</c:v>
                </c:pt>
                <c:pt idx="14">
                  <c:v>26.504192411785731</c:v>
                </c:pt>
                <c:pt idx="15">
                  <c:v>26.096939955552429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A-EB48-A774-AD3F4AB5AC92}"/>
            </c:ext>
          </c:extLst>
        </c:ser>
        <c:ser>
          <c:idx val="7"/>
          <c:order val="7"/>
          <c:tx>
            <c:strRef>
              <c:f>'AWS 1x c5n.9xlarge - 5K-10K'!$D$754</c:f>
              <c:strCache>
                <c:ptCount val="1"/>
                <c:pt idx="0">
                  <c:v>8.5K Dense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- 5K-10K'!$O$759:$O$774</c:f>
              <c:numCache>
                <c:formatCode>#,##0.000</c:formatCode>
                <c:ptCount val="16"/>
                <c:pt idx="0">
                  <c:v>1</c:v>
                </c:pt>
                <c:pt idx="1">
                  <c:v>2.0265343869674433</c:v>
                </c:pt>
                <c:pt idx="2">
                  <c:v>4.8642795894240676</c:v>
                </c:pt>
                <c:pt idx="3">
                  <c:v>6.9167324008696145</c:v>
                </c:pt>
                <c:pt idx="4">
                  <c:v>8.5862343826966985</c:v>
                </c:pt>
                <c:pt idx="5">
                  <c:v>9.7272266076827858</c:v>
                </c:pt>
                <c:pt idx="6">
                  <c:v>12.139900047274937</c:v>
                </c:pt>
                <c:pt idx="7">
                  <c:v>10.360286304019711</c:v>
                </c:pt>
                <c:pt idx="8">
                  <c:v>17.512881560279368</c:v>
                </c:pt>
                <c:pt idx="9">
                  <c:v>19.635082640960693</c:v>
                </c:pt>
                <c:pt idx="10">
                  <c:v>19.57654426028656</c:v>
                </c:pt>
                <c:pt idx="11">
                  <c:v>21.606526834545345</c:v>
                </c:pt>
                <c:pt idx="12">
                  <c:v>23.688078079314746</c:v>
                </c:pt>
                <c:pt idx="13">
                  <c:v>26.192209968399101</c:v>
                </c:pt>
                <c:pt idx="14">
                  <c:v>26.972343877484033</c:v>
                </c:pt>
                <c:pt idx="15">
                  <c:v>33.825982640604053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A-EB48-A774-AD3F4AB5AC92}"/>
            </c:ext>
          </c:extLst>
        </c:ser>
        <c:ser>
          <c:idx val="8"/>
          <c:order val="8"/>
          <c:tx>
            <c:strRef>
              <c:f>'AWS 1x c5n.9xlarge - 5K-10K'!$D$779</c:f>
              <c:strCache>
                <c:ptCount val="1"/>
                <c:pt idx="0">
                  <c:v>9K Dense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- 5K-10K'!$O$784:$O$799</c:f>
              <c:numCache>
                <c:formatCode>#,##0.000</c:formatCode>
                <c:ptCount val="16"/>
                <c:pt idx="0">
                  <c:v>1</c:v>
                </c:pt>
                <c:pt idx="1">
                  <c:v>1.9162995366118176</c:v>
                </c:pt>
                <c:pt idx="2">
                  <c:v>4.5622896362388472</c:v>
                </c:pt>
                <c:pt idx="3">
                  <c:v>5.6492676716599037</c:v>
                </c:pt>
                <c:pt idx="4">
                  <c:v>8.8698200217767251</c:v>
                </c:pt>
                <c:pt idx="5">
                  <c:v>10.562298796513161</c:v>
                </c:pt>
                <c:pt idx="6">
                  <c:v>12.23910914058875</c:v>
                </c:pt>
                <c:pt idx="7">
                  <c:v>14.01700447885827</c:v>
                </c:pt>
                <c:pt idx="8">
                  <c:v>17.044071342858022</c:v>
                </c:pt>
                <c:pt idx="9">
                  <c:v>17.975856436661008</c:v>
                </c:pt>
                <c:pt idx="10">
                  <c:v>21.387429939318277</c:v>
                </c:pt>
                <c:pt idx="11">
                  <c:v>23.485217637083096</c:v>
                </c:pt>
                <c:pt idx="12">
                  <c:v>25.805566986296053</c:v>
                </c:pt>
                <c:pt idx="13">
                  <c:v>27.038292264262992</c:v>
                </c:pt>
                <c:pt idx="14">
                  <c:v>27.094057226705793</c:v>
                </c:pt>
                <c:pt idx="15">
                  <c:v>29.967702669804424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A-EB48-A774-AD3F4AB5AC92}"/>
            </c:ext>
          </c:extLst>
        </c:ser>
        <c:ser>
          <c:idx val="9"/>
          <c:order val="9"/>
          <c:tx>
            <c:strRef>
              <c:f>'AWS 1x c5n.9xlarge - 5K-10K'!$D$804</c:f>
              <c:strCache>
                <c:ptCount val="1"/>
                <c:pt idx="0">
                  <c:v>9.5K Dense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- 5K-10K'!$O$809:$O$824</c:f>
              <c:numCache>
                <c:formatCode>#,##0.000</c:formatCode>
                <c:ptCount val="16"/>
                <c:pt idx="0">
                  <c:v>1</c:v>
                </c:pt>
                <c:pt idx="1">
                  <c:v>2.780541736302431</c:v>
                </c:pt>
                <c:pt idx="2">
                  <c:v>3.8553758901918331</c:v>
                </c:pt>
                <c:pt idx="3">
                  <c:v>3.9252471358832666</c:v>
                </c:pt>
                <c:pt idx="4">
                  <c:v>4.1939579915631588</c:v>
                </c:pt>
                <c:pt idx="5">
                  <c:v>8.2568884326238479</c:v>
                </c:pt>
                <c:pt idx="6">
                  <c:v>9.2363590029773892</c:v>
                </c:pt>
                <c:pt idx="7">
                  <c:v>12.535182842208027</c:v>
                </c:pt>
                <c:pt idx="8">
                  <c:v>13.979040951432419</c:v>
                </c:pt>
                <c:pt idx="9">
                  <c:v>15.576221950224399</c:v>
                </c:pt>
                <c:pt idx="10">
                  <c:v>15.637214103152244</c:v>
                </c:pt>
                <c:pt idx="11">
                  <c:v>16.288549713856622</c:v>
                </c:pt>
                <c:pt idx="12">
                  <c:v>19.523779976407539</c:v>
                </c:pt>
                <c:pt idx="13">
                  <c:v>21.627595531418301</c:v>
                </c:pt>
                <c:pt idx="14">
                  <c:v>23.093542064893903</c:v>
                </c:pt>
                <c:pt idx="15">
                  <c:v>24.434006058795919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2CA-EB48-A774-AD3F4AB5AC92}"/>
            </c:ext>
          </c:extLst>
        </c:ser>
        <c:ser>
          <c:idx val="10"/>
          <c:order val="10"/>
          <c:tx>
            <c:strRef>
              <c:f>'AWS 1x c5n.9xlarge - 5K-10K'!$D$829</c:f>
              <c:strCache>
                <c:ptCount val="1"/>
                <c:pt idx="0">
                  <c:v>10K Dense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- 5K-10K'!$O$834:$O$849</c:f>
              <c:numCache>
                <c:formatCode>#,##0.000</c:formatCode>
                <c:ptCount val="16"/>
                <c:pt idx="0">
                  <c:v>1</c:v>
                </c:pt>
                <c:pt idx="1">
                  <c:v>2.0585912014097021</c:v>
                </c:pt>
                <c:pt idx="2">
                  <c:v>3.246685244814445</c:v>
                </c:pt>
                <c:pt idx="3">
                  <c:v>5.7956556840423472</c:v>
                </c:pt>
                <c:pt idx="4">
                  <c:v>6.4901577569866236</c:v>
                </c:pt>
                <c:pt idx="5">
                  <c:v>7.3897614892379284</c:v>
                </c:pt>
                <c:pt idx="6">
                  <c:v>11.797080685086154</c:v>
                </c:pt>
                <c:pt idx="7">
                  <c:v>14.273987652155025</c:v>
                </c:pt>
                <c:pt idx="8">
                  <c:v>17.211610043569138</c:v>
                </c:pt>
                <c:pt idx="9">
                  <c:v>18.372234438930498</c:v>
                </c:pt>
                <c:pt idx="10">
                  <c:v>19.114864600289756</c:v>
                </c:pt>
                <c:pt idx="11">
                  <c:v>22.923757580636504</c:v>
                </c:pt>
                <c:pt idx="12">
                  <c:v>26.377149782320064</c:v>
                </c:pt>
                <c:pt idx="13">
                  <c:v>26.984545770421377</c:v>
                </c:pt>
                <c:pt idx="14">
                  <c:v>28.963933953787997</c:v>
                </c:pt>
                <c:pt idx="15">
                  <c:v>30.341650313884617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2CA-EB48-A774-AD3F4AB5AC92}"/>
            </c:ext>
          </c:extLst>
        </c:ser>
        <c:ser>
          <c:idx val="11"/>
          <c:order val="11"/>
          <c:tx>
            <c:strRef>
              <c:f>'AWS 1x c5n.9xlarge - 5K-10K'!$O$854</c:f>
              <c:strCache>
                <c:ptCount val="1"/>
                <c:pt idx="0">
                  <c:v>Linear Speed-up</c:v>
                </c:pt>
              </c:strCache>
            </c:strRef>
          </c:tx>
          <c:spPr>
            <a:ln w="28575" cap="flat">
              <a:solidFill>
                <a:srgbClr val="FFADE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'AWS 1x c5n.9xlarge - 5K-10K'!$L$858:$L$877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- 5K-10K'!$O$858:$O$874</c:f>
              <c:numCache>
                <c:formatCode>#,##0.000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2CA-EB48-A774-AD3F4AB5A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Speed-up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 cmpd="sng">
          <a:solidFill>
            <a:srgbClr val="FFADE3"/>
          </a:solidFill>
          <a:prstDash val="sysDot"/>
          <a:round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5K-10K -</a:t>
            </a:r>
            <a:r>
              <a:rPr lang="en-US" b="1" u="sng" baseline="0"/>
              <a:t> </a:t>
            </a:r>
            <a:r>
              <a:rPr lang="en-US" b="1" u="sng"/>
              <a:t>Medium -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- 5K-10K'!$D$296</c:f>
              <c:strCache>
                <c:ptCount val="1"/>
                <c:pt idx="0">
                  <c:v>5K 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- 5K-10K'!$O$301:$O$316</c:f>
              <c:numCache>
                <c:formatCode>#,##0.000</c:formatCode>
                <c:ptCount val="16"/>
                <c:pt idx="0">
                  <c:v>1</c:v>
                </c:pt>
                <c:pt idx="1">
                  <c:v>1.4091335848789215</c:v>
                </c:pt>
                <c:pt idx="2">
                  <c:v>2.2439463350785336</c:v>
                </c:pt>
                <c:pt idx="3">
                  <c:v>2.9650738034888926</c:v>
                </c:pt>
                <c:pt idx="4">
                  <c:v>3.821729187485587</c:v>
                </c:pt>
                <c:pt idx="5">
                  <c:v>6.1350455036248652</c:v>
                </c:pt>
                <c:pt idx="6">
                  <c:v>6.9972027725977259</c:v>
                </c:pt>
                <c:pt idx="7">
                  <c:v>10.062362435803374</c:v>
                </c:pt>
                <c:pt idx="8">
                  <c:v>10.488792194092825</c:v>
                </c:pt>
                <c:pt idx="9">
                  <c:v>13.427013706029301</c:v>
                </c:pt>
                <c:pt idx="10">
                  <c:v>13.668339118182756</c:v>
                </c:pt>
                <c:pt idx="11">
                  <c:v>15.557793858791314</c:v>
                </c:pt>
                <c:pt idx="12">
                  <c:v>14.526479181884584</c:v>
                </c:pt>
                <c:pt idx="13">
                  <c:v>16.438047611175399</c:v>
                </c:pt>
                <c:pt idx="14">
                  <c:v>14.982295551286397</c:v>
                </c:pt>
                <c:pt idx="15">
                  <c:v>17.023412086971408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AC6-4444-802E-E11C8FFBE472}"/>
            </c:ext>
          </c:extLst>
        </c:ser>
        <c:ser>
          <c:idx val="1"/>
          <c:order val="1"/>
          <c:tx>
            <c:strRef>
              <c:f>'AWS 1x c5n.9xlarge - 5K-10K'!$D$321</c:f>
              <c:strCache>
                <c:ptCount val="1"/>
                <c:pt idx="0">
                  <c:v>5.5K Medium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- 5K-10K'!$O$326:$O$341</c:f>
              <c:numCache>
                <c:formatCode>#,##0.000</c:formatCode>
                <c:ptCount val="16"/>
                <c:pt idx="0">
                  <c:v>1</c:v>
                </c:pt>
                <c:pt idx="1">
                  <c:v>1.4644924189570294</c:v>
                </c:pt>
                <c:pt idx="2">
                  <c:v>2.3177781809699072</c:v>
                </c:pt>
                <c:pt idx="3">
                  <c:v>3.1368065835537444</c:v>
                </c:pt>
                <c:pt idx="4">
                  <c:v>3.976263951265063</c:v>
                </c:pt>
                <c:pt idx="5">
                  <c:v>4.8628621769772904</c:v>
                </c:pt>
                <c:pt idx="6">
                  <c:v>7.7959094713349133</c:v>
                </c:pt>
                <c:pt idx="7">
                  <c:v>10.397204846173521</c:v>
                </c:pt>
                <c:pt idx="8">
                  <c:v>10.180586547657001</c:v>
                </c:pt>
                <c:pt idx="9">
                  <c:v>13.138730531883633</c:v>
                </c:pt>
                <c:pt idx="10">
                  <c:v>13.302915798869385</c:v>
                </c:pt>
                <c:pt idx="11">
                  <c:v>16.187943519188998</c:v>
                </c:pt>
                <c:pt idx="12">
                  <c:v>13.668521292531567</c:v>
                </c:pt>
                <c:pt idx="13">
                  <c:v>18.350543812846297</c:v>
                </c:pt>
                <c:pt idx="14">
                  <c:v>15.649667483374168</c:v>
                </c:pt>
                <c:pt idx="15">
                  <c:v>19.695652173913043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AC6-4444-802E-E11C8FFBE472}"/>
            </c:ext>
          </c:extLst>
        </c:ser>
        <c:ser>
          <c:idx val="2"/>
          <c:order val="2"/>
          <c:tx>
            <c:strRef>
              <c:f>'AWS 1x c5n.9xlarge - 5K-10K'!$D$346</c:f>
              <c:strCache>
                <c:ptCount val="1"/>
                <c:pt idx="0">
                  <c:v>6K 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- 5K-10K'!$O$351:$O$366</c:f>
              <c:numCache>
                <c:formatCode>#,##0.000</c:formatCode>
                <c:ptCount val="16"/>
                <c:pt idx="0">
                  <c:v>1</c:v>
                </c:pt>
                <c:pt idx="1">
                  <c:v>1.6119415514279158</c:v>
                </c:pt>
                <c:pt idx="2">
                  <c:v>2.2998574730815755</c:v>
                </c:pt>
                <c:pt idx="3">
                  <c:v>3.3627108750218899</c:v>
                </c:pt>
                <c:pt idx="4">
                  <c:v>3.9975157175967695</c:v>
                </c:pt>
                <c:pt idx="5">
                  <c:v>4.5496015605872735</c:v>
                </c:pt>
                <c:pt idx="6">
                  <c:v>8.0219743493336662</c:v>
                </c:pt>
                <c:pt idx="7">
                  <c:v>10.930006640736172</c:v>
                </c:pt>
                <c:pt idx="8">
                  <c:v>11.12740969673556</c:v>
                </c:pt>
                <c:pt idx="9">
                  <c:v>13.643093974990531</c:v>
                </c:pt>
                <c:pt idx="10">
                  <c:v>14.176596530084904</c:v>
                </c:pt>
                <c:pt idx="11">
                  <c:v>16.803745405752288</c:v>
                </c:pt>
                <c:pt idx="12">
                  <c:v>16.510920034393809</c:v>
                </c:pt>
                <c:pt idx="13">
                  <c:v>19.442640656113944</c:v>
                </c:pt>
                <c:pt idx="14">
                  <c:v>17.742030860205123</c:v>
                </c:pt>
                <c:pt idx="15">
                  <c:v>21.194481236203089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AC6-4444-802E-E11C8FFBE472}"/>
            </c:ext>
          </c:extLst>
        </c:ser>
        <c:ser>
          <c:idx val="3"/>
          <c:order val="3"/>
          <c:tx>
            <c:strRef>
              <c:f>'AWS 1x c5n.9xlarge - 5K-10K'!$D$371</c:f>
              <c:strCache>
                <c:ptCount val="1"/>
                <c:pt idx="0">
                  <c:v>6.5K 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- 5K-10K'!$O$376:$O$391</c:f>
              <c:numCache>
                <c:formatCode>#,##0.000</c:formatCode>
                <c:ptCount val="16"/>
                <c:pt idx="0">
                  <c:v>1</c:v>
                </c:pt>
                <c:pt idx="1">
                  <c:v>1.434214343380281</c:v>
                </c:pt>
                <c:pt idx="2">
                  <c:v>2.3089524788750748</c:v>
                </c:pt>
                <c:pt idx="3">
                  <c:v>3.0652347354660106</c:v>
                </c:pt>
                <c:pt idx="4">
                  <c:v>4.0303143286864422</c:v>
                </c:pt>
                <c:pt idx="5">
                  <c:v>4.9549000108768277</c:v>
                </c:pt>
                <c:pt idx="6">
                  <c:v>5.8653147560583054</c:v>
                </c:pt>
                <c:pt idx="7">
                  <c:v>7.3056083759078092</c:v>
                </c:pt>
                <c:pt idx="8">
                  <c:v>7.9787446986851487</c:v>
                </c:pt>
                <c:pt idx="9">
                  <c:v>9.1345479024334342</c:v>
                </c:pt>
                <c:pt idx="10">
                  <c:v>13.874409902756325</c:v>
                </c:pt>
                <c:pt idx="11">
                  <c:v>17.108807039193067</c:v>
                </c:pt>
                <c:pt idx="12">
                  <c:v>17.204807251342093</c:v>
                </c:pt>
                <c:pt idx="13">
                  <c:v>20.094681454407965</c:v>
                </c:pt>
                <c:pt idx="14">
                  <c:v>18.379924493501253</c:v>
                </c:pt>
                <c:pt idx="15">
                  <c:v>21.071994977862946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AC6-4444-802E-E11C8FFBE472}"/>
            </c:ext>
          </c:extLst>
        </c:ser>
        <c:ser>
          <c:idx val="4"/>
          <c:order val="4"/>
          <c:tx>
            <c:strRef>
              <c:f>'AWS 1x c5n.9xlarge - 5K-10K'!$D$396</c:f>
              <c:strCache>
                <c:ptCount val="1"/>
                <c:pt idx="0">
                  <c:v>7K Medium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- 5K-10K'!$O$401:$O$416</c:f>
              <c:numCache>
                <c:formatCode>#,##0.000</c:formatCode>
                <c:ptCount val="16"/>
                <c:pt idx="0">
                  <c:v>1</c:v>
                </c:pt>
                <c:pt idx="1">
                  <c:v>1.9076825273683307</c:v>
                </c:pt>
                <c:pt idx="2">
                  <c:v>2.4192266594519558</c:v>
                </c:pt>
                <c:pt idx="3">
                  <c:v>3.3949798657718122</c:v>
                </c:pt>
                <c:pt idx="4">
                  <c:v>4.5255637521790915</c:v>
                </c:pt>
                <c:pt idx="5">
                  <c:v>5.8071056999101298</c:v>
                </c:pt>
                <c:pt idx="6">
                  <c:v>6.8710153139237962</c:v>
                </c:pt>
                <c:pt idx="7">
                  <c:v>8.5172559772935017</c:v>
                </c:pt>
                <c:pt idx="8">
                  <c:v>9.6838668037718527</c:v>
                </c:pt>
                <c:pt idx="9">
                  <c:v>11.378565277188653</c:v>
                </c:pt>
                <c:pt idx="10">
                  <c:v>16.948899100134021</c:v>
                </c:pt>
                <c:pt idx="11">
                  <c:v>20.656174164644391</c:v>
                </c:pt>
                <c:pt idx="12">
                  <c:v>23.061558901682904</c:v>
                </c:pt>
                <c:pt idx="13">
                  <c:v>23.304401621650079</c:v>
                </c:pt>
                <c:pt idx="14">
                  <c:v>24.09868241955682</c:v>
                </c:pt>
                <c:pt idx="15">
                  <c:v>24.867018736481363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AC6-4444-802E-E11C8FFBE472}"/>
            </c:ext>
          </c:extLst>
        </c:ser>
        <c:ser>
          <c:idx val="5"/>
          <c:order val="5"/>
          <c:tx>
            <c:strRef>
              <c:f>'AWS 1x c5n.9xlarge - 5K-10K'!$D$421</c:f>
              <c:strCache>
                <c:ptCount val="1"/>
                <c:pt idx="0">
                  <c:v>7.5K Medium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- 5K-10K'!$O$426:$O$441</c:f>
              <c:numCache>
                <c:formatCode>#,##0.000</c:formatCode>
                <c:ptCount val="16"/>
                <c:pt idx="0">
                  <c:v>1</c:v>
                </c:pt>
                <c:pt idx="1">
                  <c:v>1.6313678273410941</c:v>
                </c:pt>
                <c:pt idx="2">
                  <c:v>2.6102288590016332</c:v>
                </c:pt>
                <c:pt idx="3">
                  <c:v>3.061912947851491</c:v>
                </c:pt>
                <c:pt idx="4">
                  <c:v>4.1005676553769472</c:v>
                </c:pt>
                <c:pt idx="5">
                  <c:v>5.3205169933748406</c:v>
                </c:pt>
                <c:pt idx="6">
                  <c:v>6.4958595051916426</c:v>
                </c:pt>
                <c:pt idx="7">
                  <c:v>7.6693682035914552</c:v>
                </c:pt>
                <c:pt idx="8">
                  <c:v>8.8165076161561675</c:v>
                </c:pt>
                <c:pt idx="9">
                  <c:v>13.886576325993724</c:v>
                </c:pt>
                <c:pt idx="10">
                  <c:v>14.533778842155076</c:v>
                </c:pt>
                <c:pt idx="11">
                  <c:v>19.784948755490483</c:v>
                </c:pt>
                <c:pt idx="12">
                  <c:v>20.89786997133843</c:v>
                </c:pt>
                <c:pt idx="13">
                  <c:v>23.148945889769536</c:v>
                </c:pt>
                <c:pt idx="14">
                  <c:v>24.379005099586259</c:v>
                </c:pt>
                <c:pt idx="15">
                  <c:v>24.514041071039834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AC6-4444-802E-E11C8FFBE472}"/>
            </c:ext>
          </c:extLst>
        </c:ser>
        <c:ser>
          <c:idx val="6"/>
          <c:order val="6"/>
          <c:tx>
            <c:strRef>
              <c:f>'AWS 1x c5n.9xlarge - 5K-10K'!$D$446</c:f>
              <c:strCache>
                <c:ptCount val="1"/>
                <c:pt idx="0">
                  <c:v>8K Medium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- 5K-10K'!$O$451:$O$466</c:f>
              <c:numCache>
                <c:formatCode>#,##0.000</c:formatCode>
                <c:ptCount val="16"/>
                <c:pt idx="0">
                  <c:v>1</c:v>
                </c:pt>
                <c:pt idx="1">
                  <c:v>1.6476407424698551</c:v>
                </c:pt>
                <c:pt idx="2">
                  <c:v>2.1642496447421844</c:v>
                </c:pt>
                <c:pt idx="3">
                  <c:v>3.1899246672048323</c:v>
                </c:pt>
                <c:pt idx="4">
                  <c:v>4.010034244160078</c:v>
                </c:pt>
                <c:pt idx="5">
                  <c:v>5.2806556801882216</c:v>
                </c:pt>
                <c:pt idx="6">
                  <c:v>5.9363308914371231</c:v>
                </c:pt>
                <c:pt idx="7">
                  <c:v>7.3389814708581902</c:v>
                </c:pt>
                <c:pt idx="8">
                  <c:v>8.0681818181818183</c:v>
                </c:pt>
                <c:pt idx="9">
                  <c:v>9.4185340265955002</c:v>
                </c:pt>
                <c:pt idx="10">
                  <c:v>15.716841474838372</c:v>
                </c:pt>
                <c:pt idx="11">
                  <c:v>19.099841373518707</c:v>
                </c:pt>
                <c:pt idx="12">
                  <c:v>20.114085254407168</c:v>
                </c:pt>
                <c:pt idx="13">
                  <c:v>22.347861213616611</c:v>
                </c:pt>
                <c:pt idx="14">
                  <c:v>21.92559823475224</c:v>
                </c:pt>
                <c:pt idx="15">
                  <c:v>26.016548463356973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AC6-4444-802E-E11C8FFBE472}"/>
            </c:ext>
          </c:extLst>
        </c:ser>
        <c:ser>
          <c:idx val="7"/>
          <c:order val="7"/>
          <c:tx>
            <c:strRef>
              <c:f>'AWS 1x c5n.9xlarge - 5K-10K'!$D$471</c:f>
              <c:strCache>
                <c:ptCount val="1"/>
                <c:pt idx="0">
                  <c:v>8.5K Medium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- 5K-10K'!$O$476:$O$491</c:f>
              <c:numCache>
                <c:formatCode>#,##0.000</c:formatCode>
                <c:ptCount val="16"/>
                <c:pt idx="0">
                  <c:v>1</c:v>
                </c:pt>
                <c:pt idx="1">
                  <c:v>1.6600267947675549</c:v>
                </c:pt>
                <c:pt idx="2">
                  <c:v>2.3348645046985199</c:v>
                </c:pt>
                <c:pt idx="3">
                  <c:v>3.2800849685123006</c:v>
                </c:pt>
                <c:pt idx="4">
                  <c:v>4.1944965582052598</c:v>
                </c:pt>
                <c:pt idx="5">
                  <c:v>5.2307060614873997</c:v>
                </c:pt>
                <c:pt idx="6">
                  <c:v>6.6025644486435429</c:v>
                </c:pt>
                <c:pt idx="7">
                  <c:v>7.6719822340438881</c:v>
                </c:pt>
                <c:pt idx="8">
                  <c:v>8.8939311297770995</c:v>
                </c:pt>
                <c:pt idx="9">
                  <c:v>14.964880937813563</c:v>
                </c:pt>
                <c:pt idx="10">
                  <c:v>15.376375180738041</c:v>
                </c:pt>
                <c:pt idx="11">
                  <c:v>19.310606180227694</c:v>
                </c:pt>
                <c:pt idx="12">
                  <c:v>20.641720255877939</c:v>
                </c:pt>
                <c:pt idx="13">
                  <c:v>26.025962970844862</c:v>
                </c:pt>
                <c:pt idx="14">
                  <c:v>27.790124298407076</c:v>
                </c:pt>
                <c:pt idx="15">
                  <c:v>28.266728302322893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AC6-4444-802E-E11C8FFBE472}"/>
            </c:ext>
          </c:extLst>
        </c:ser>
        <c:ser>
          <c:idx val="8"/>
          <c:order val="8"/>
          <c:tx>
            <c:strRef>
              <c:f>'AWS 1x c5n.9xlarge - 5K-10K'!$D$496</c:f>
              <c:strCache>
                <c:ptCount val="1"/>
                <c:pt idx="0">
                  <c:v>9K Medium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- 5K-10K'!$O$501:$O$516</c:f>
              <c:numCache>
                <c:formatCode>#,##0.000</c:formatCode>
                <c:ptCount val="16"/>
                <c:pt idx="0">
                  <c:v>1</c:v>
                </c:pt>
                <c:pt idx="1">
                  <c:v>1.624220372345478</c:v>
                </c:pt>
                <c:pt idx="2">
                  <c:v>2.4900418823460013</c:v>
                </c:pt>
                <c:pt idx="3">
                  <c:v>3.0559689420899381</c:v>
                </c:pt>
                <c:pt idx="4">
                  <c:v>3.969327424890686</c:v>
                </c:pt>
                <c:pt idx="5">
                  <c:v>4.7539003522898842</c:v>
                </c:pt>
                <c:pt idx="6">
                  <c:v>5.8655521299231408</c:v>
                </c:pt>
                <c:pt idx="7">
                  <c:v>6.991423617401205</c:v>
                </c:pt>
                <c:pt idx="8">
                  <c:v>7.8143342261612059</c:v>
                </c:pt>
                <c:pt idx="9">
                  <c:v>10.030057992322144</c:v>
                </c:pt>
                <c:pt idx="10">
                  <c:v>11.976999671930555</c:v>
                </c:pt>
                <c:pt idx="11">
                  <c:v>19.873734698681734</c:v>
                </c:pt>
                <c:pt idx="12">
                  <c:v>21.823348843220884</c:v>
                </c:pt>
                <c:pt idx="13">
                  <c:v>24.414003759398497</c:v>
                </c:pt>
                <c:pt idx="14">
                  <c:v>25.893838898899666</c:v>
                </c:pt>
                <c:pt idx="15">
                  <c:v>28.955584137191853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AC6-4444-802E-E11C8FFBE472}"/>
            </c:ext>
          </c:extLst>
        </c:ser>
        <c:ser>
          <c:idx val="9"/>
          <c:order val="9"/>
          <c:tx>
            <c:strRef>
              <c:f>'AWS 1x c5n.9xlarge - 5K-10K'!$D$521</c:f>
              <c:strCache>
                <c:ptCount val="1"/>
                <c:pt idx="0">
                  <c:v>9.5K Medium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- 5K-10K'!$O$526:$O$541</c:f>
              <c:numCache>
                <c:formatCode>#,##0.000</c:formatCode>
                <c:ptCount val="16"/>
                <c:pt idx="0">
                  <c:v>1</c:v>
                </c:pt>
                <c:pt idx="1">
                  <c:v>1.8090877227773001</c:v>
                </c:pt>
                <c:pt idx="2">
                  <c:v>2.701952714686688</c:v>
                </c:pt>
                <c:pt idx="3">
                  <c:v>3.6446061580199203</c:v>
                </c:pt>
                <c:pt idx="4">
                  <c:v>4.6828191729065267</c:v>
                </c:pt>
                <c:pt idx="5">
                  <c:v>5.2378575958874389</c:v>
                </c:pt>
                <c:pt idx="6">
                  <c:v>6.4906369829864863</c:v>
                </c:pt>
                <c:pt idx="7">
                  <c:v>7.6950105928047394</c:v>
                </c:pt>
                <c:pt idx="8">
                  <c:v>9.016704784452541</c:v>
                </c:pt>
                <c:pt idx="9">
                  <c:v>10.462862324880476</c:v>
                </c:pt>
                <c:pt idx="10">
                  <c:v>11.346071803029757</c:v>
                </c:pt>
                <c:pt idx="11">
                  <c:v>12.827764652022138</c:v>
                </c:pt>
                <c:pt idx="12">
                  <c:v>14.331427475408042</c:v>
                </c:pt>
                <c:pt idx="13">
                  <c:v>17.560938759065273</c:v>
                </c:pt>
                <c:pt idx="14">
                  <c:v>22.982467703664646</c:v>
                </c:pt>
                <c:pt idx="15">
                  <c:v>26.037186379928318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AC6-4444-802E-E11C8FFBE472}"/>
            </c:ext>
          </c:extLst>
        </c:ser>
        <c:ser>
          <c:idx val="10"/>
          <c:order val="10"/>
          <c:tx>
            <c:strRef>
              <c:f>'AWS 1x c5n.9xlarge - 5K-10K'!$D$546</c:f>
              <c:strCache>
                <c:ptCount val="1"/>
                <c:pt idx="0">
                  <c:v>10K Medium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- 5K-10K'!$O$551:$O$566</c:f>
              <c:numCache>
                <c:formatCode>#,##0.000</c:formatCode>
                <c:ptCount val="16"/>
                <c:pt idx="0">
                  <c:v>1</c:v>
                </c:pt>
                <c:pt idx="1">
                  <c:v>1.5895906727291345</c:v>
                </c:pt>
                <c:pt idx="2">
                  <c:v>2.2915413861291341</c:v>
                </c:pt>
                <c:pt idx="3">
                  <c:v>3.2211706339563104</c:v>
                </c:pt>
                <c:pt idx="4">
                  <c:v>3.9463985947523068</c:v>
                </c:pt>
                <c:pt idx="5">
                  <c:v>4.9108311294514611</c:v>
                </c:pt>
                <c:pt idx="6">
                  <c:v>6.0929541010618182</c:v>
                </c:pt>
                <c:pt idx="7">
                  <c:v>7.4007833739193192</c:v>
                </c:pt>
                <c:pt idx="8">
                  <c:v>8.4969132454315055</c:v>
                </c:pt>
                <c:pt idx="9">
                  <c:v>9.4304641922879071</c:v>
                </c:pt>
                <c:pt idx="10">
                  <c:v>10.810347423495314</c:v>
                </c:pt>
                <c:pt idx="11">
                  <c:v>12.240398070734983</c:v>
                </c:pt>
                <c:pt idx="12">
                  <c:v>13.720110513073667</c:v>
                </c:pt>
                <c:pt idx="13">
                  <c:v>15.477809813801843</c:v>
                </c:pt>
                <c:pt idx="14">
                  <c:v>16.519585474346194</c:v>
                </c:pt>
                <c:pt idx="15">
                  <c:v>18.271368133091581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AC6-4444-802E-E11C8FFBE472}"/>
            </c:ext>
          </c:extLst>
        </c:ser>
        <c:ser>
          <c:idx val="11"/>
          <c:order val="11"/>
          <c:tx>
            <c:strRef>
              <c:f>'AWS 1x c5n.9xlarge - 5K-10K'!$O$854</c:f>
              <c:strCache>
                <c:ptCount val="1"/>
                <c:pt idx="0">
                  <c:v>Linear Speed-up</c:v>
                </c:pt>
              </c:strCache>
            </c:strRef>
          </c:tx>
          <c:spPr>
            <a:ln w="28575" cap="rnd">
              <a:solidFill>
                <a:srgbClr val="FFADE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'AWS 1x c5n.9xlarge - 5K-10K'!$B$551:$B$566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- 5K-10K'!$O$858:$O$874</c:f>
              <c:numCache>
                <c:formatCode>#,##0.000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AC6-4444-802E-E11C8FFBE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Speed-up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5K-10K -</a:t>
            </a:r>
            <a:r>
              <a:rPr lang="en-US" b="1" u="sng" baseline="0"/>
              <a:t> </a:t>
            </a:r>
            <a:r>
              <a:rPr lang="en-US" b="1" u="sng"/>
              <a:t>Sparse -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- 5K-10K'!$D$13</c:f>
              <c:strCache>
                <c:ptCount val="1"/>
                <c:pt idx="0">
                  <c:v>5K Sparse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- 5K-10K'!$O$18:$O$33</c:f>
              <c:numCache>
                <c:formatCode>#,##0.000</c:formatCode>
                <c:ptCount val="16"/>
                <c:pt idx="0">
                  <c:v>1</c:v>
                </c:pt>
                <c:pt idx="1">
                  <c:v>2.6670368176882837</c:v>
                </c:pt>
                <c:pt idx="2">
                  <c:v>4.654698670648024</c:v>
                </c:pt>
                <c:pt idx="3">
                  <c:v>6.0316429793883479</c:v>
                </c:pt>
                <c:pt idx="4">
                  <c:v>7.8494444040961593</c:v>
                </c:pt>
                <c:pt idx="5">
                  <c:v>10.039540500371563</c:v>
                </c:pt>
                <c:pt idx="6">
                  <c:v>11.252759075449434</c:v>
                </c:pt>
                <c:pt idx="7">
                  <c:v>12.695759426759079</c:v>
                </c:pt>
                <c:pt idx="8">
                  <c:v>12.060705816710842</c:v>
                </c:pt>
                <c:pt idx="9">
                  <c:v>16.263078697898383</c:v>
                </c:pt>
                <c:pt idx="10">
                  <c:v>15.024187943098097</c:v>
                </c:pt>
                <c:pt idx="11">
                  <c:v>18.255559934688364</c:v>
                </c:pt>
                <c:pt idx="12">
                  <c:v>15.435447015138534</c:v>
                </c:pt>
                <c:pt idx="13">
                  <c:v>18.270990645779332</c:v>
                </c:pt>
                <c:pt idx="14">
                  <c:v>14.745585810926043</c:v>
                </c:pt>
                <c:pt idx="15">
                  <c:v>18.874306919886489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42F-3D4F-A3A2-BF3904C85771}"/>
            </c:ext>
          </c:extLst>
        </c:ser>
        <c:ser>
          <c:idx val="1"/>
          <c:order val="1"/>
          <c:tx>
            <c:strRef>
              <c:f>'AWS 1x c5n.9xlarge - 5K-10K'!$D$38</c:f>
              <c:strCache>
                <c:ptCount val="1"/>
                <c:pt idx="0">
                  <c:v>5.5K Sparse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- 5K-10K'!$O$43:$O$58</c:f>
              <c:numCache>
                <c:formatCode>#,##0.000</c:formatCode>
                <c:ptCount val="16"/>
                <c:pt idx="0">
                  <c:v>1</c:v>
                </c:pt>
                <c:pt idx="1">
                  <c:v>1.8318835340897164</c:v>
                </c:pt>
                <c:pt idx="2">
                  <c:v>3.2388516647768273</c:v>
                </c:pt>
                <c:pt idx="3">
                  <c:v>4.82584321435154</c:v>
                </c:pt>
                <c:pt idx="4">
                  <c:v>6.5573294932799069</c:v>
                </c:pt>
                <c:pt idx="5">
                  <c:v>8.241337704918033</c:v>
                </c:pt>
                <c:pt idx="6">
                  <c:v>9.4510753496766426</c:v>
                </c:pt>
                <c:pt idx="7">
                  <c:v>11.582592988535406</c:v>
                </c:pt>
                <c:pt idx="8">
                  <c:v>11.557456043551829</c:v>
                </c:pt>
                <c:pt idx="9">
                  <c:v>13.574156478161319</c:v>
                </c:pt>
                <c:pt idx="10">
                  <c:v>13.617986780799654</c:v>
                </c:pt>
                <c:pt idx="11">
                  <c:v>16.555192581274042</c:v>
                </c:pt>
                <c:pt idx="12">
                  <c:v>14.862866603595082</c:v>
                </c:pt>
                <c:pt idx="13">
                  <c:v>17.030787576562417</c:v>
                </c:pt>
                <c:pt idx="14">
                  <c:v>13.677762461002683</c:v>
                </c:pt>
                <c:pt idx="15">
                  <c:v>16.984985471991351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42F-3D4F-A3A2-BF3904C85771}"/>
            </c:ext>
          </c:extLst>
        </c:ser>
        <c:ser>
          <c:idx val="2"/>
          <c:order val="2"/>
          <c:tx>
            <c:strRef>
              <c:f>'AWS 1x c5n.9xlarge - 5K-10K'!$D$63</c:f>
              <c:strCache>
                <c:ptCount val="1"/>
                <c:pt idx="0">
                  <c:v>6K Sparse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- 5K-10K'!$O$68:$O$83</c:f>
              <c:numCache>
                <c:formatCode>#,##0.000</c:formatCode>
                <c:ptCount val="16"/>
                <c:pt idx="0">
                  <c:v>1</c:v>
                </c:pt>
                <c:pt idx="1">
                  <c:v>2.2058963737764095</c:v>
                </c:pt>
                <c:pt idx="2">
                  <c:v>4.120346836799972</c:v>
                </c:pt>
                <c:pt idx="3">
                  <c:v>6.089784705807193</c:v>
                </c:pt>
                <c:pt idx="4">
                  <c:v>8.0127937863555339</c:v>
                </c:pt>
                <c:pt idx="5">
                  <c:v>10.387886317074233</c:v>
                </c:pt>
                <c:pt idx="6">
                  <c:v>11.837004842915681</c:v>
                </c:pt>
                <c:pt idx="7">
                  <c:v>13.89878105680625</c:v>
                </c:pt>
                <c:pt idx="8">
                  <c:v>14.733137557959813</c:v>
                </c:pt>
                <c:pt idx="9">
                  <c:v>16.723403508771927</c:v>
                </c:pt>
                <c:pt idx="10">
                  <c:v>16.439320513926013</c:v>
                </c:pt>
                <c:pt idx="11">
                  <c:v>20.628305561566759</c:v>
                </c:pt>
                <c:pt idx="12">
                  <c:v>18.918628190370342</c:v>
                </c:pt>
                <c:pt idx="13">
                  <c:v>21.653582299759208</c:v>
                </c:pt>
                <c:pt idx="14">
                  <c:v>18.466369624176675</c:v>
                </c:pt>
                <c:pt idx="15">
                  <c:v>17.978762731044885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2F-3D4F-A3A2-BF3904C85771}"/>
            </c:ext>
          </c:extLst>
        </c:ser>
        <c:ser>
          <c:idx val="3"/>
          <c:order val="3"/>
          <c:tx>
            <c:strRef>
              <c:f>'AWS 1x c5n.9xlarge - 5K-10K'!$D$88</c:f>
              <c:strCache>
                <c:ptCount val="1"/>
                <c:pt idx="0">
                  <c:v>6.5K Sparse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- 5K-10K'!$O$93:$O$108</c:f>
              <c:numCache>
                <c:formatCode>#,##0.000</c:formatCode>
                <c:ptCount val="16"/>
                <c:pt idx="0">
                  <c:v>1</c:v>
                </c:pt>
                <c:pt idx="1">
                  <c:v>2.4545262609383145</c:v>
                </c:pt>
                <c:pt idx="2">
                  <c:v>4.4880162302460818</c:v>
                </c:pt>
                <c:pt idx="3">
                  <c:v>6.5263667092674646</c:v>
                </c:pt>
                <c:pt idx="4">
                  <c:v>8.4627667812780718</c:v>
                </c:pt>
                <c:pt idx="5">
                  <c:v>11.081957571086683</c:v>
                </c:pt>
                <c:pt idx="6">
                  <c:v>13.018989754586613</c:v>
                </c:pt>
                <c:pt idx="7">
                  <c:v>15.186831207093027</c:v>
                </c:pt>
                <c:pt idx="8">
                  <c:v>16.292176039119806</c:v>
                </c:pt>
                <c:pt idx="9">
                  <c:v>18.61249446469326</c:v>
                </c:pt>
                <c:pt idx="10">
                  <c:v>18.560020380434782</c:v>
                </c:pt>
                <c:pt idx="11">
                  <c:v>21.069949485211893</c:v>
                </c:pt>
                <c:pt idx="12">
                  <c:v>20.532353825341954</c:v>
                </c:pt>
                <c:pt idx="13">
                  <c:v>23.295971008313796</c:v>
                </c:pt>
                <c:pt idx="14">
                  <c:v>21.453806588401587</c:v>
                </c:pt>
                <c:pt idx="15">
                  <c:v>24.00839228437102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42F-3D4F-A3A2-BF3904C85771}"/>
            </c:ext>
          </c:extLst>
        </c:ser>
        <c:ser>
          <c:idx val="4"/>
          <c:order val="4"/>
          <c:tx>
            <c:strRef>
              <c:f>'AWS 1x c5n.9xlarge - 5K-10K'!$D$113</c:f>
              <c:strCache>
                <c:ptCount val="1"/>
                <c:pt idx="0">
                  <c:v>7K Sparse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- 5K-10K'!$O$118:$O$133</c:f>
              <c:numCache>
                <c:formatCode>#,##0.000</c:formatCode>
                <c:ptCount val="16"/>
                <c:pt idx="0">
                  <c:v>1</c:v>
                </c:pt>
                <c:pt idx="1">
                  <c:v>1.9834508012119441</c:v>
                </c:pt>
                <c:pt idx="2">
                  <c:v>3.7579000362232082</c:v>
                </c:pt>
                <c:pt idx="3">
                  <c:v>6.355804076716197</c:v>
                </c:pt>
                <c:pt idx="4">
                  <c:v>8.079130423304866</c:v>
                </c:pt>
                <c:pt idx="5">
                  <c:v>10.08008629491782</c:v>
                </c:pt>
                <c:pt idx="6">
                  <c:v>11.968537963669071</c:v>
                </c:pt>
                <c:pt idx="7">
                  <c:v>13.959836701181404</c:v>
                </c:pt>
                <c:pt idx="8">
                  <c:v>15.558004168573026</c:v>
                </c:pt>
                <c:pt idx="9">
                  <c:v>16.835818021784576</c:v>
                </c:pt>
                <c:pt idx="10">
                  <c:v>17.935447006768833</c:v>
                </c:pt>
                <c:pt idx="11">
                  <c:v>19.194775464124433</c:v>
                </c:pt>
                <c:pt idx="12">
                  <c:v>18.832164174512339</c:v>
                </c:pt>
                <c:pt idx="13">
                  <c:v>22.387820043891729</c:v>
                </c:pt>
                <c:pt idx="14">
                  <c:v>21.090310798704433</c:v>
                </c:pt>
                <c:pt idx="15">
                  <c:v>22.292420876279269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42F-3D4F-A3A2-BF3904C85771}"/>
            </c:ext>
          </c:extLst>
        </c:ser>
        <c:ser>
          <c:idx val="5"/>
          <c:order val="5"/>
          <c:tx>
            <c:strRef>
              <c:f>'AWS 1x c5n.9xlarge - 5K-10K'!$D$138</c:f>
              <c:strCache>
                <c:ptCount val="1"/>
                <c:pt idx="0">
                  <c:v>7.5K Sparse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- 5K-10K'!$O$143:$O$158</c:f>
              <c:numCache>
                <c:formatCode>#,##0.000</c:formatCode>
                <c:ptCount val="16"/>
                <c:pt idx="0">
                  <c:v>1</c:v>
                </c:pt>
                <c:pt idx="1">
                  <c:v>2.1843408577471992</c:v>
                </c:pt>
                <c:pt idx="2">
                  <c:v>4.275488593203713</c:v>
                </c:pt>
                <c:pt idx="3">
                  <c:v>6.4880567960609179</c:v>
                </c:pt>
                <c:pt idx="4">
                  <c:v>8.8648837524641984</c:v>
                </c:pt>
                <c:pt idx="5">
                  <c:v>11.005114725229193</c:v>
                </c:pt>
                <c:pt idx="6">
                  <c:v>13.241664589305746</c:v>
                </c:pt>
                <c:pt idx="7">
                  <c:v>16.287907244154848</c:v>
                </c:pt>
                <c:pt idx="8">
                  <c:v>18.045415941228931</c:v>
                </c:pt>
                <c:pt idx="9">
                  <c:v>20.940792391465038</c:v>
                </c:pt>
                <c:pt idx="10">
                  <c:v>21.161342529193536</c:v>
                </c:pt>
                <c:pt idx="11">
                  <c:v>24.3560108898123</c:v>
                </c:pt>
                <c:pt idx="12">
                  <c:v>25.119790743039545</c:v>
                </c:pt>
                <c:pt idx="13">
                  <c:v>27.943547591648858</c:v>
                </c:pt>
                <c:pt idx="14">
                  <c:v>25.585616232163289</c:v>
                </c:pt>
                <c:pt idx="15">
                  <c:v>32.117260273972605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42F-3D4F-A3A2-BF3904C85771}"/>
            </c:ext>
          </c:extLst>
        </c:ser>
        <c:ser>
          <c:idx val="6"/>
          <c:order val="6"/>
          <c:tx>
            <c:strRef>
              <c:f>'AWS 1x c5n.9xlarge - 5K-10K'!$D$163</c:f>
              <c:strCache>
                <c:ptCount val="1"/>
                <c:pt idx="0">
                  <c:v>8K Sparse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- 5K-10K'!$O$168:$O$183</c:f>
              <c:numCache>
                <c:formatCode>#,##0.000</c:formatCode>
                <c:ptCount val="16"/>
                <c:pt idx="0">
                  <c:v>1</c:v>
                </c:pt>
                <c:pt idx="1">
                  <c:v>1.7694950441155992</c:v>
                </c:pt>
                <c:pt idx="2">
                  <c:v>3.2536240654705924</c:v>
                </c:pt>
                <c:pt idx="3">
                  <c:v>5.4542928938209165</c:v>
                </c:pt>
                <c:pt idx="4">
                  <c:v>7.6019577985642801</c:v>
                </c:pt>
                <c:pt idx="5">
                  <c:v>9.3757411531135126</c:v>
                </c:pt>
                <c:pt idx="6">
                  <c:v>11.502649682367267</c:v>
                </c:pt>
                <c:pt idx="7">
                  <c:v>12.860633717292899</c:v>
                </c:pt>
                <c:pt idx="8">
                  <c:v>14.782343859055432</c:v>
                </c:pt>
                <c:pt idx="9">
                  <c:v>17.760825371010366</c:v>
                </c:pt>
                <c:pt idx="10">
                  <c:v>18.609686609686605</c:v>
                </c:pt>
                <c:pt idx="11">
                  <c:v>20.962269809849435</c:v>
                </c:pt>
                <c:pt idx="12">
                  <c:v>20.652561905324738</c:v>
                </c:pt>
                <c:pt idx="13">
                  <c:v>23.295913605759605</c:v>
                </c:pt>
                <c:pt idx="14">
                  <c:v>19.629939615222575</c:v>
                </c:pt>
                <c:pt idx="15">
                  <c:v>25.592237275723168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42F-3D4F-A3A2-BF3904C85771}"/>
            </c:ext>
          </c:extLst>
        </c:ser>
        <c:ser>
          <c:idx val="7"/>
          <c:order val="7"/>
          <c:tx>
            <c:strRef>
              <c:f>'AWS 1x c5n.9xlarge - 5K-10K'!$D$188</c:f>
              <c:strCache>
                <c:ptCount val="1"/>
                <c:pt idx="0">
                  <c:v>8.5K Sparse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- 5K-10K'!$O$193:$O$208</c:f>
              <c:numCache>
                <c:formatCode>#,##0.000</c:formatCode>
                <c:ptCount val="16"/>
                <c:pt idx="0">
                  <c:v>1</c:v>
                </c:pt>
                <c:pt idx="1">
                  <c:v>2.5480370866021844</c:v>
                </c:pt>
                <c:pt idx="2">
                  <c:v>5.1322250020175932</c:v>
                </c:pt>
                <c:pt idx="3">
                  <c:v>8.3736676125328362</c:v>
                </c:pt>
                <c:pt idx="4">
                  <c:v>11.251287132216344</c:v>
                </c:pt>
                <c:pt idx="5">
                  <c:v>13.483033149229836</c:v>
                </c:pt>
                <c:pt idx="6">
                  <c:v>16.557116263327128</c:v>
                </c:pt>
                <c:pt idx="7">
                  <c:v>20.870481285177465</c:v>
                </c:pt>
                <c:pt idx="8">
                  <c:v>22.042390946430732</c:v>
                </c:pt>
                <c:pt idx="9">
                  <c:v>23.81151009098738</c:v>
                </c:pt>
                <c:pt idx="10">
                  <c:v>28.493581557900391</c:v>
                </c:pt>
                <c:pt idx="11">
                  <c:v>31.063599062133648</c:v>
                </c:pt>
                <c:pt idx="12">
                  <c:v>31.377806286080819</c:v>
                </c:pt>
                <c:pt idx="13">
                  <c:v>34.561630434782607</c:v>
                </c:pt>
                <c:pt idx="14">
                  <c:v>29.691567840134464</c:v>
                </c:pt>
                <c:pt idx="15">
                  <c:v>37.306934178106303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42F-3D4F-A3A2-BF3904C85771}"/>
            </c:ext>
          </c:extLst>
        </c:ser>
        <c:ser>
          <c:idx val="8"/>
          <c:order val="8"/>
          <c:tx>
            <c:strRef>
              <c:f>'AWS 1x c5n.9xlarge - 5K-10K'!$D$213</c:f>
              <c:strCache>
                <c:ptCount val="1"/>
                <c:pt idx="0">
                  <c:v>9K Sparse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- 5K-10K'!$O$218:$O$233</c:f>
              <c:numCache>
                <c:formatCode>#,##0.000</c:formatCode>
                <c:ptCount val="16"/>
                <c:pt idx="0">
                  <c:v>1</c:v>
                </c:pt>
                <c:pt idx="1">
                  <c:v>2.6844212672041206</c:v>
                </c:pt>
                <c:pt idx="2">
                  <c:v>4.1227483773016438</c:v>
                </c:pt>
                <c:pt idx="3">
                  <c:v>6.5372237436957352</c:v>
                </c:pt>
                <c:pt idx="4">
                  <c:v>9.6198688682159919</c:v>
                </c:pt>
                <c:pt idx="5">
                  <c:v>12.730495616226779</c:v>
                </c:pt>
                <c:pt idx="6">
                  <c:v>15.283232076438962</c:v>
                </c:pt>
                <c:pt idx="7">
                  <c:v>18.151906933360973</c:v>
                </c:pt>
                <c:pt idx="8">
                  <c:v>20.759482043380356</c:v>
                </c:pt>
                <c:pt idx="9">
                  <c:v>24.590768690768694</c:v>
                </c:pt>
                <c:pt idx="10">
                  <c:v>26.397053559654118</c:v>
                </c:pt>
                <c:pt idx="11">
                  <c:v>29.37057454880836</c:v>
                </c:pt>
                <c:pt idx="12">
                  <c:v>30.849449581682087</c:v>
                </c:pt>
                <c:pt idx="13">
                  <c:v>34.148102114177796</c:v>
                </c:pt>
                <c:pt idx="14">
                  <c:v>33.192877447883774</c:v>
                </c:pt>
                <c:pt idx="15">
                  <c:v>37.290272787757822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42F-3D4F-A3A2-BF3904C85771}"/>
            </c:ext>
          </c:extLst>
        </c:ser>
        <c:ser>
          <c:idx val="9"/>
          <c:order val="9"/>
          <c:tx>
            <c:strRef>
              <c:f>'AWS 1x c5n.9xlarge - 5K-10K'!$D$238</c:f>
              <c:strCache>
                <c:ptCount val="1"/>
                <c:pt idx="0">
                  <c:v>9.5K Sparse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- 5K-10K'!$O$243:$O$258</c:f>
              <c:numCache>
                <c:formatCode>#,##0.000</c:formatCode>
                <c:ptCount val="16"/>
                <c:pt idx="0">
                  <c:v>1</c:v>
                </c:pt>
                <c:pt idx="1">
                  <c:v>2.3888670450581855</c:v>
                </c:pt>
                <c:pt idx="2">
                  <c:v>3.906108471184182</c:v>
                </c:pt>
                <c:pt idx="3">
                  <c:v>6.651601368502372</c:v>
                </c:pt>
                <c:pt idx="4">
                  <c:v>9.5204498783685594</c:v>
                </c:pt>
                <c:pt idx="5">
                  <c:v>13.435047391463293</c:v>
                </c:pt>
                <c:pt idx="6">
                  <c:v>16.179734982711594</c:v>
                </c:pt>
                <c:pt idx="7">
                  <c:v>20.601238737199029</c:v>
                </c:pt>
                <c:pt idx="8">
                  <c:v>20.974039170923874</c:v>
                </c:pt>
                <c:pt idx="9">
                  <c:v>23.655765758693772</c:v>
                </c:pt>
                <c:pt idx="10">
                  <c:v>28.20527507908875</c:v>
                </c:pt>
                <c:pt idx="11">
                  <c:v>32.510982609070901</c:v>
                </c:pt>
                <c:pt idx="12">
                  <c:v>33.725496340398863</c:v>
                </c:pt>
                <c:pt idx="13">
                  <c:v>37.475849375715065</c:v>
                </c:pt>
                <c:pt idx="14">
                  <c:v>38.64462682739164</c:v>
                </c:pt>
                <c:pt idx="15">
                  <c:v>41.115343684339784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42F-3D4F-A3A2-BF3904C85771}"/>
            </c:ext>
          </c:extLst>
        </c:ser>
        <c:ser>
          <c:idx val="10"/>
          <c:order val="10"/>
          <c:tx>
            <c:strRef>
              <c:f>'AWS 1x c5n.9xlarge - 5K-10K'!$D$263</c:f>
              <c:strCache>
                <c:ptCount val="1"/>
                <c:pt idx="0">
                  <c:v>10K Sparse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- 5K-10K'!$O$268:$O$283</c:f>
              <c:numCache>
                <c:formatCode>#,##0.000</c:formatCode>
                <c:ptCount val="16"/>
                <c:pt idx="0">
                  <c:v>1</c:v>
                </c:pt>
                <c:pt idx="1">
                  <c:v>2.9422272551400255</c:v>
                </c:pt>
                <c:pt idx="2">
                  <c:v>4.7513297764898219</c:v>
                </c:pt>
                <c:pt idx="3">
                  <c:v>6.9311942104601476</c:v>
                </c:pt>
                <c:pt idx="4">
                  <c:v>10.112828890799657</c:v>
                </c:pt>
                <c:pt idx="5">
                  <c:v>14.482239753072232</c:v>
                </c:pt>
                <c:pt idx="6">
                  <c:v>17.969778456837282</c:v>
                </c:pt>
                <c:pt idx="7">
                  <c:v>22.334257500949491</c:v>
                </c:pt>
                <c:pt idx="8">
                  <c:v>24.702909712109328</c:v>
                </c:pt>
                <c:pt idx="9">
                  <c:v>28.470177193945073</c:v>
                </c:pt>
                <c:pt idx="10">
                  <c:v>29.921185190210483</c:v>
                </c:pt>
                <c:pt idx="11">
                  <c:v>34.454680389820908</c:v>
                </c:pt>
                <c:pt idx="12">
                  <c:v>37.56698111198655</c:v>
                </c:pt>
                <c:pt idx="13">
                  <c:v>40.083225410674117</c:v>
                </c:pt>
                <c:pt idx="14">
                  <c:v>41.691669620701887</c:v>
                </c:pt>
                <c:pt idx="15">
                  <c:v>40.856484483557203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42F-3D4F-A3A2-BF3904C85771}"/>
            </c:ext>
          </c:extLst>
        </c:ser>
        <c:ser>
          <c:idx val="11"/>
          <c:order val="11"/>
          <c:tx>
            <c:strRef>
              <c:f>'AWS 1x c5n.9xlarge - 5K-10K'!$O$854</c:f>
              <c:strCache>
                <c:ptCount val="1"/>
                <c:pt idx="0">
                  <c:v>Linear Speed-up</c:v>
                </c:pt>
              </c:strCache>
            </c:strRef>
          </c:tx>
          <c:spPr>
            <a:ln w="28575" cap="rnd">
              <a:solidFill>
                <a:srgbClr val="FFADE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'AWS 1x c5n.9xlarge - 5K-10K'!$B$268:$B$283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- 5K-10K'!$O$858:$O$874</c:f>
              <c:numCache>
                <c:formatCode>#,##0.000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2F-3D4F-A3A2-BF3904C85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Speed-up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50K-100K - Sparse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- 50K-100K'!$D$13</c:f>
              <c:strCache>
                <c:ptCount val="1"/>
                <c:pt idx="0">
                  <c:v>50K Sparse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- 50K-100K'!$L$18:$L$33</c:f>
              <c:numCache>
                <c:formatCode>#,##0.000</c:formatCode>
                <c:ptCount val="16"/>
                <c:pt idx="0">
                  <c:v>9006.2983999999997</c:v>
                </c:pt>
                <c:pt idx="1">
                  <c:v>6046.5042000000003</c:v>
                </c:pt>
                <c:pt idx="2">
                  <c:v>3933.7764000000002</c:v>
                </c:pt>
                <c:pt idx="3">
                  <c:v>3029.3173999999999</c:v>
                </c:pt>
                <c:pt idx="4">
                  <c:v>2318.2844</c:v>
                </c:pt>
                <c:pt idx="5">
                  <c:v>1844.0336</c:v>
                </c:pt>
                <c:pt idx="6">
                  <c:v>1467.2170000000001</c:v>
                </c:pt>
                <c:pt idx="7">
                  <c:v>1009.1666000000001</c:v>
                </c:pt>
                <c:pt idx="8">
                  <c:v>523.18939999999998</c:v>
                </c:pt>
                <c:pt idx="9">
                  <c:v>449.93299999999999</c:v>
                </c:pt>
                <c:pt idx="10">
                  <c:v>394.34359999999998</c:v>
                </c:pt>
                <c:pt idx="11">
                  <c:v>350.16239999999999</c:v>
                </c:pt>
                <c:pt idx="12">
                  <c:v>344.48519999999996</c:v>
                </c:pt>
                <c:pt idx="13">
                  <c:v>316.57280000000003</c:v>
                </c:pt>
                <c:pt idx="14">
                  <c:v>287.83039999999994</c:v>
                </c:pt>
                <c:pt idx="15">
                  <c:v>262.70760000000001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6-0845-BD46-7604E5804DD1}"/>
            </c:ext>
          </c:extLst>
        </c:ser>
        <c:ser>
          <c:idx val="6"/>
          <c:order val="1"/>
          <c:tx>
            <c:strRef>
              <c:f>'AWS 1x c5n.9xlarge - 50K-100K'!$D$38</c:f>
              <c:strCache>
                <c:ptCount val="1"/>
                <c:pt idx="0">
                  <c:v>55K Sparse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- 50K-100K'!$L$43:$L$58</c:f>
              <c:numCache>
                <c:formatCode>#,##0.000</c:formatCode>
                <c:ptCount val="16"/>
                <c:pt idx="0">
                  <c:v>10925.912</c:v>
                </c:pt>
                <c:pt idx="1">
                  <c:v>7190.8380000000006</c:v>
                </c:pt>
                <c:pt idx="2">
                  <c:v>5251.4422000000004</c:v>
                </c:pt>
                <c:pt idx="3">
                  <c:v>3735.3676</c:v>
                </c:pt>
                <c:pt idx="4">
                  <c:v>2799.7861999999996</c:v>
                </c:pt>
                <c:pt idx="5">
                  <c:v>2243.3504000000003</c:v>
                </c:pt>
                <c:pt idx="6">
                  <c:v>1192.5508</c:v>
                </c:pt>
                <c:pt idx="7">
                  <c:v>850.49579999999992</c:v>
                </c:pt>
                <c:pt idx="8">
                  <c:v>670.59960000000001</c:v>
                </c:pt>
                <c:pt idx="9">
                  <c:v>547.96480000000008</c:v>
                </c:pt>
                <c:pt idx="10">
                  <c:v>453.18360000000001</c:v>
                </c:pt>
                <c:pt idx="11">
                  <c:v>399.58460000000002</c:v>
                </c:pt>
                <c:pt idx="12">
                  <c:v>344.0652</c:v>
                </c:pt>
                <c:pt idx="13">
                  <c:v>312.44459999999998</c:v>
                </c:pt>
                <c:pt idx="14">
                  <c:v>283.34059999999999</c:v>
                </c:pt>
                <c:pt idx="15">
                  <c:v>261.67439999999999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6-0845-BD46-7604E5804DD1}"/>
            </c:ext>
          </c:extLst>
        </c:ser>
        <c:ser>
          <c:idx val="1"/>
          <c:order val="2"/>
          <c:tx>
            <c:strRef>
              <c:f>'AWS 1x c5n.9xlarge - 50K-100K'!$D$63</c:f>
              <c:strCache>
                <c:ptCount val="1"/>
                <c:pt idx="0">
                  <c:v>60K Sparse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- 50K-100K'!$L$68:$L$83</c:f>
              <c:numCache>
                <c:formatCode>#,##0.000</c:formatCode>
                <c:ptCount val="16"/>
                <c:pt idx="0">
                  <c:v>13225.3516</c:v>
                </c:pt>
                <c:pt idx="1">
                  <c:v>9118.7011999999995</c:v>
                </c:pt>
                <c:pt idx="2">
                  <c:v>6293.5834000000004</c:v>
                </c:pt>
                <c:pt idx="3">
                  <c:v>4722.2699999999995</c:v>
                </c:pt>
                <c:pt idx="4">
                  <c:v>3527.7557999999999</c:v>
                </c:pt>
                <c:pt idx="5">
                  <c:v>2779.3483999999999</c:v>
                </c:pt>
                <c:pt idx="6">
                  <c:v>2235.6795999999999</c:v>
                </c:pt>
                <c:pt idx="7">
                  <c:v>1880.3490000000002</c:v>
                </c:pt>
                <c:pt idx="8">
                  <c:v>1258.3416</c:v>
                </c:pt>
                <c:pt idx="9">
                  <c:v>824.04639999999995</c:v>
                </c:pt>
                <c:pt idx="10">
                  <c:v>667.18520000000001</c:v>
                </c:pt>
                <c:pt idx="11">
                  <c:v>550.02819999999997</c:v>
                </c:pt>
                <c:pt idx="12">
                  <c:v>474.09059999999999</c:v>
                </c:pt>
                <c:pt idx="13">
                  <c:v>391.83119999999997</c:v>
                </c:pt>
                <c:pt idx="14">
                  <c:v>342.84440000000001</c:v>
                </c:pt>
                <c:pt idx="15">
                  <c:v>308.57440000000003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6-0845-BD46-7604E5804DD1}"/>
            </c:ext>
          </c:extLst>
        </c:ser>
        <c:ser>
          <c:idx val="7"/>
          <c:order val="3"/>
          <c:tx>
            <c:strRef>
              <c:f>'AWS 1x c5n.9xlarge - 50K-100K'!$D$88</c:f>
              <c:strCache>
                <c:ptCount val="1"/>
                <c:pt idx="0">
                  <c:v>65K Sparse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- 50K-100K'!$L$93:$L$108</c:f>
              <c:numCache>
                <c:formatCode>#,##0.000</c:formatCode>
                <c:ptCount val="16"/>
                <c:pt idx="0">
                  <c:v>15179.814600000002</c:v>
                </c:pt>
                <c:pt idx="1">
                  <c:v>10483.885200000001</c:v>
                </c:pt>
                <c:pt idx="2">
                  <c:v>6636.1076000000003</c:v>
                </c:pt>
                <c:pt idx="3">
                  <c:v>4937.2736000000004</c:v>
                </c:pt>
                <c:pt idx="4">
                  <c:v>3790.2627999999995</c:v>
                </c:pt>
                <c:pt idx="5">
                  <c:v>3000.2553999999996</c:v>
                </c:pt>
                <c:pt idx="6">
                  <c:v>2549.2254000000003</c:v>
                </c:pt>
                <c:pt idx="7">
                  <c:v>2109.3012000000003</c:v>
                </c:pt>
                <c:pt idx="8">
                  <c:v>1753.8896</c:v>
                </c:pt>
                <c:pt idx="9">
                  <c:v>1498.4207999999999</c:v>
                </c:pt>
                <c:pt idx="10">
                  <c:v>1064.6092000000001</c:v>
                </c:pt>
                <c:pt idx="11">
                  <c:v>751.69880000000012</c:v>
                </c:pt>
                <c:pt idx="12">
                  <c:v>608.04460000000006</c:v>
                </c:pt>
                <c:pt idx="13">
                  <c:v>544.7654</c:v>
                </c:pt>
                <c:pt idx="14">
                  <c:v>482.62439999999998</c:v>
                </c:pt>
                <c:pt idx="15">
                  <c:v>397.94079999999997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E6-0845-BD46-7604E5804DD1}"/>
            </c:ext>
          </c:extLst>
        </c:ser>
        <c:ser>
          <c:idx val="2"/>
          <c:order val="4"/>
          <c:tx>
            <c:strRef>
              <c:f>'AWS 1x c5n.9xlarge - 50K-100K'!$D$113</c:f>
              <c:strCache>
                <c:ptCount val="1"/>
                <c:pt idx="0">
                  <c:v>70K Sparse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- 50K-100K'!$L$118:$L$133</c:f>
              <c:numCache>
                <c:formatCode>#,##0.000</c:formatCode>
                <c:ptCount val="16"/>
                <c:pt idx="0">
                  <c:v>18175.867000000002</c:v>
                </c:pt>
                <c:pt idx="1">
                  <c:v>11740.623599999999</c:v>
                </c:pt>
                <c:pt idx="2">
                  <c:v>8129.2496000000001</c:v>
                </c:pt>
                <c:pt idx="3">
                  <c:v>6755.0441999999994</c:v>
                </c:pt>
                <c:pt idx="4">
                  <c:v>5059.3454000000002</c:v>
                </c:pt>
                <c:pt idx="5">
                  <c:v>3897.5036</c:v>
                </c:pt>
                <c:pt idx="6">
                  <c:v>3171.2264</c:v>
                </c:pt>
                <c:pt idx="7">
                  <c:v>2606.3332</c:v>
                </c:pt>
                <c:pt idx="8">
                  <c:v>1937.6874</c:v>
                </c:pt>
                <c:pt idx="9">
                  <c:v>1438.3796</c:v>
                </c:pt>
                <c:pt idx="10">
                  <c:v>1211.0644</c:v>
                </c:pt>
                <c:pt idx="11">
                  <c:v>820.99019999999996</c:v>
                </c:pt>
                <c:pt idx="12">
                  <c:v>712.14459999999997</c:v>
                </c:pt>
                <c:pt idx="13">
                  <c:v>606.18180000000007</c:v>
                </c:pt>
                <c:pt idx="14">
                  <c:v>482.78779999999995</c:v>
                </c:pt>
                <c:pt idx="15">
                  <c:v>433.45779999999996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E6-0845-BD46-7604E5804DD1}"/>
            </c:ext>
          </c:extLst>
        </c:ser>
        <c:ser>
          <c:idx val="8"/>
          <c:order val="5"/>
          <c:tx>
            <c:strRef>
              <c:f>'AWS 1x c5n.9xlarge - 50K-100K'!$D$138</c:f>
              <c:strCache>
                <c:ptCount val="1"/>
                <c:pt idx="0">
                  <c:v>75K Sparse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- 50K-100K'!$L$143:$L$158</c:f>
              <c:numCache>
                <c:formatCode>#,##0.000</c:formatCode>
                <c:ptCount val="16"/>
                <c:pt idx="0">
                  <c:v>21017.4876</c:v>
                </c:pt>
                <c:pt idx="1">
                  <c:v>13393.626200000002</c:v>
                </c:pt>
                <c:pt idx="2">
                  <c:v>9465.6358</c:v>
                </c:pt>
                <c:pt idx="3">
                  <c:v>7289.0609999999988</c:v>
                </c:pt>
                <c:pt idx="4">
                  <c:v>5541.0291999999999</c:v>
                </c:pt>
                <c:pt idx="5">
                  <c:v>4346.5369999999994</c:v>
                </c:pt>
                <c:pt idx="6">
                  <c:v>3551.0353999999998</c:v>
                </c:pt>
                <c:pt idx="7">
                  <c:v>3075.9925999999996</c:v>
                </c:pt>
                <c:pt idx="8">
                  <c:v>2634.3917999999999</c:v>
                </c:pt>
                <c:pt idx="9">
                  <c:v>990.52919999999995</c:v>
                </c:pt>
                <c:pt idx="10">
                  <c:v>850.07619999999986</c:v>
                </c:pt>
                <c:pt idx="11">
                  <c:v>767.68920000000003</c:v>
                </c:pt>
                <c:pt idx="12">
                  <c:v>677.52940000000001</c:v>
                </c:pt>
                <c:pt idx="13">
                  <c:v>614.19140000000004</c:v>
                </c:pt>
                <c:pt idx="14">
                  <c:v>568.1110000000001</c:v>
                </c:pt>
                <c:pt idx="15">
                  <c:v>521.9556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E6-0845-BD46-7604E5804DD1}"/>
            </c:ext>
          </c:extLst>
        </c:ser>
        <c:ser>
          <c:idx val="3"/>
          <c:order val="6"/>
          <c:tx>
            <c:strRef>
              <c:f>'AWS 1x c5n.9xlarge - 50K-100K'!$D$163</c:f>
              <c:strCache>
                <c:ptCount val="1"/>
                <c:pt idx="0">
                  <c:v>80K Sparse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- 50K-100K'!$L$168:$L$183</c:f>
              <c:numCache>
                <c:formatCode>#,##0.000</c:formatCode>
                <c:ptCount val="16"/>
                <c:pt idx="0">
                  <c:v>23316.595399999998</c:v>
                </c:pt>
                <c:pt idx="1">
                  <c:v>14758.6922</c:v>
                </c:pt>
                <c:pt idx="2">
                  <c:v>10995.165600000002</c:v>
                </c:pt>
                <c:pt idx="3">
                  <c:v>8516.8368000000009</c:v>
                </c:pt>
                <c:pt idx="4">
                  <c:v>6582.7384000000002</c:v>
                </c:pt>
                <c:pt idx="5">
                  <c:v>5327.765800000001</c:v>
                </c:pt>
                <c:pt idx="6">
                  <c:v>4380.0291999999999</c:v>
                </c:pt>
                <c:pt idx="7">
                  <c:v>3619.3011999999994</c:v>
                </c:pt>
                <c:pt idx="8">
                  <c:v>3126.6738000000005</c:v>
                </c:pt>
                <c:pt idx="9">
                  <c:v>2725.9242000000004</c:v>
                </c:pt>
                <c:pt idx="10">
                  <c:v>2328.4454000000001</c:v>
                </c:pt>
                <c:pt idx="11">
                  <c:v>2008.5074</c:v>
                </c:pt>
                <c:pt idx="12">
                  <c:v>1815.4992000000002</c:v>
                </c:pt>
                <c:pt idx="13">
                  <c:v>1155.7267999999999</c:v>
                </c:pt>
                <c:pt idx="14">
                  <c:v>950.55719999999997</c:v>
                </c:pt>
                <c:pt idx="15">
                  <c:v>627.92399999999998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E6-0845-BD46-7604E5804DD1}"/>
            </c:ext>
          </c:extLst>
        </c:ser>
        <c:ser>
          <c:idx val="9"/>
          <c:order val="7"/>
          <c:tx>
            <c:strRef>
              <c:f>'AWS 1x c5n.9xlarge - 50K-100K'!$D$188</c:f>
              <c:strCache>
                <c:ptCount val="1"/>
                <c:pt idx="0">
                  <c:v>85K Sparse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- 50K-100K'!$L$193:$L$208</c:f>
              <c:numCache>
                <c:formatCode>#,##0.000</c:formatCode>
                <c:ptCount val="16"/>
                <c:pt idx="0">
                  <c:v>26242.507799999999</c:v>
                </c:pt>
                <c:pt idx="1">
                  <c:v>16876.370199999998</c:v>
                </c:pt>
                <c:pt idx="2">
                  <c:v>12496.539000000001</c:v>
                </c:pt>
                <c:pt idx="3">
                  <c:v>9406.6227999999992</c:v>
                </c:pt>
                <c:pt idx="4">
                  <c:v>7432.7664000000004</c:v>
                </c:pt>
                <c:pt idx="5">
                  <c:v>5944.0821999999998</c:v>
                </c:pt>
                <c:pt idx="6">
                  <c:v>5006.2176000000009</c:v>
                </c:pt>
                <c:pt idx="7">
                  <c:v>4063.335</c:v>
                </c:pt>
                <c:pt idx="8">
                  <c:v>3365.1773999999996</c:v>
                </c:pt>
                <c:pt idx="9">
                  <c:v>2912.0430000000001</c:v>
                </c:pt>
                <c:pt idx="10">
                  <c:v>2523.3054000000002</c:v>
                </c:pt>
                <c:pt idx="11">
                  <c:v>2210.3063999999999</c:v>
                </c:pt>
                <c:pt idx="12">
                  <c:v>1970.5094000000001</c:v>
                </c:pt>
                <c:pt idx="13">
                  <c:v>1761.2670000000003</c:v>
                </c:pt>
                <c:pt idx="14">
                  <c:v>1441.9418000000001</c:v>
                </c:pt>
                <c:pt idx="15">
                  <c:v>1145.8960000000002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EE6-0845-BD46-7604E5804DD1}"/>
            </c:ext>
          </c:extLst>
        </c:ser>
        <c:ser>
          <c:idx val="4"/>
          <c:order val="8"/>
          <c:tx>
            <c:strRef>
              <c:f>'AWS 1x c5n.9xlarge - 50K-100K'!$D$213</c:f>
              <c:strCache>
                <c:ptCount val="1"/>
                <c:pt idx="0">
                  <c:v>90K Sparse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- 50K-100K'!$L$218:$L$233</c:f>
              <c:numCache>
                <c:formatCode>#,##0.000</c:formatCode>
                <c:ptCount val="16"/>
                <c:pt idx="0">
                  <c:v>31372.734799999998</c:v>
                </c:pt>
                <c:pt idx="1">
                  <c:v>17729.887800000004</c:v>
                </c:pt>
                <c:pt idx="2">
                  <c:v>12819.3014</c:v>
                </c:pt>
                <c:pt idx="3">
                  <c:v>10280.552</c:v>
                </c:pt>
                <c:pt idx="4">
                  <c:v>8298.5141999999996</c:v>
                </c:pt>
                <c:pt idx="5">
                  <c:v>6680.2713999999996</c:v>
                </c:pt>
                <c:pt idx="6">
                  <c:v>5494.5364</c:v>
                </c:pt>
                <c:pt idx="7">
                  <c:v>4494.8612000000012</c:v>
                </c:pt>
                <c:pt idx="8">
                  <c:v>3787.6034</c:v>
                </c:pt>
                <c:pt idx="9">
                  <c:v>3344.4207999999999</c:v>
                </c:pt>
                <c:pt idx="10">
                  <c:v>2891.3591999999999</c:v>
                </c:pt>
                <c:pt idx="11">
                  <c:v>2542.7165999999997</c:v>
                </c:pt>
                <c:pt idx="12">
                  <c:v>2269.9518000000003</c:v>
                </c:pt>
                <c:pt idx="13">
                  <c:v>2036.2597999999998</c:v>
                </c:pt>
                <c:pt idx="14">
                  <c:v>1835.2540000000001</c:v>
                </c:pt>
                <c:pt idx="15">
                  <c:v>1114.6324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EE6-0845-BD46-7604E5804DD1}"/>
            </c:ext>
          </c:extLst>
        </c:ser>
        <c:ser>
          <c:idx val="10"/>
          <c:order val="9"/>
          <c:tx>
            <c:strRef>
              <c:f>'AWS 1x c5n.9xlarge - 50K-100K'!$D$238</c:f>
              <c:strCache>
                <c:ptCount val="1"/>
                <c:pt idx="0">
                  <c:v>95K Sparse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- 50K-100K'!$L$243:$L$258</c:f>
              <c:numCache>
                <c:formatCode>#,##0.000</c:formatCode>
                <c:ptCount val="16"/>
                <c:pt idx="0">
                  <c:v>33420.227200000001</c:v>
                </c:pt>
                <c:pt idx="1">
                  <c:v>18963.358799999998</c:v>
                </c:pt>
                <c:pt idx="2">
                  <c:v>14692.937400000001</c:v>
                </c:pt>
                <c:pt idx="3">
                  <c:v>12483.274800000001</c:v>
                </c:pt>
                <c:pt idx="4">
                  <c:v>9707.3511999999992</c:v>
                </c:pt>
                <c:pt idx="5">
                  <c:v>7530.2099999999991</c:v>
                </c:pt>
                <c:pt idx="6">
                  <c:v>6214.7349999999997</c:v>
                </c:pt>
                <c:pt idx="7">
                  <c:v>5357.8690000000006</c:v>
                </c:pt>
                <c:pt idx="8">
                  <c:v>4594.1617999999999</c:v>
                </c:pt>
                <c:pt idx="9">
                  <c:v>3951.7125999999998</c:v>
                </c:pt>
                <c:pt idx="10">
                  <c:v>3451.6723999999995</c:v>
                </c:pt>
                <c:pt idx="11">
                  <c:v>2981.9254000000001</c:v>
                </c:pt>
                <c:pt idx="12">
                  <c:v>2658.9542000000001</c:v>
                </c:pt>
                <c:pt idx="13">
                  <c:v>2389.6608000000001</c:v>
                </c:pt>
                <c:pt idx="14">
                  <c:v>2047.0286000000001</c:v>
                </c:pt>
                <c:pt idx="15">
                  <c:v>1469.6032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EE6-0845-BD46-7604E5804DD1}"/>
            </c:ext>
          </c:extLst>
        </c:ser>
        <c:ser>
          <c:idx val="5"/>
          <c:order val="10"/>
          <c:tx>
            <c:strRef>
              <c:f>'AWS 1x c5n.9xlarge - 50K-100K'!$D$263</c:f>
              <c:strCache>
                <c:ptCount val="1"/>
                <c:pt idx="0">
                  <c:v>100K Sparse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- 50K-100K'!$B$243:$B$258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- 50K-100K'!$L$268:$L$283</c:f>
              <c:numCache>
                <c:formatCode>#,##0.000</c:formatCode>
                <c:ptCount val="16"/>
                <c:pt idx="0">
                  <c:v>37568.998</c:v>
                </c:pt>
                <c:pt idx="1">
                  <c:v>23234.412199999999</c:v>
                </c:pt>
                <c:pt idx="2">
                  <c:v>15056.333600000002</c:v>
                </c:pt>
                <c:pt idx="3">
                  <c:v>12660.885</c:v>
                </c:pt>
                <c:pt idx="4">
                  <c:v>10232.571399999999</c:v>
                </c:pt>
                <c:pt idx="5">
                  <c:v>8406.6922000000013</c:v>
                </c:pt>
                <c:pt idx="6">
                  <c:v>7163.2266</c:v>
                </c:pt>
                <c:pt idx="7">
                  <c:v>6356.2954</c:v>
                </c:pt>
                <c:pt idx="8">
                  <c:v>5183.5356000000002</c:v>
                </c:pt>
                <c:pt idx="9">
                  <c:v>4556.6469999999999</c:v>
                </c:pt>
                <c:pt idx="10">
                  <c:v>3898.1661999999997</c:v>
                </c:pt>
                <c:pt idx="11">
                  <c:v>3198.3933999999999</c:v>
                </c:pt>
                <c:pt idx="12">
                  <c:v>1910.1705999999999</c:v>
                </c:pt>
                <c:pt idx="13">
                  <c:v>1634.0580000000002</c:v>
                </c:pt>
                <c:pt idx="14">
                  <c:v>1144.4605999999999</c:v>
                </c:pt>
                <c:pt idx="15">
                  <c:v>1003.9438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EE6-0845-BD46-7604E5804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50K-100K</a:t>
            </a:r>
            <a:r>
              <a:rPr lang="en-US" b="1" u="sng" baseline="0"/>
              <a:t> - </a:t>
            </a:r>
            <a:r>
              <a:rPr lang="en-US" b="1" u="sng"/>
              <a:t>Medium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- 50K-100K'!$D$296</c:f>
              <c:strCache>
                <c:ptCount val="1"/>
                <c:pt idx="0">
                  <c:v>50K 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- 50K-100K'!$L$301:$L$316</c:f>
              <c:numCache>
                <c:formatCode>#,##0.000</c:formatCode>
                <c:ptCount val="16"/>
                <c:pt idx="0">
                  <c:v>12265.938200000001</c:v>
                </c:pt>
                <c:pt idx="1">
                  <c:v>6304.0452000000005</c:v>
                </c:pt>
                <c:pt idx="2">
                  <c:v>4009.6660000000002</c:v>
                </c:pt>
                <c:pt idx="3">
                  <c:v>2611.6377999999995</c:v>
                </c:pt>
                <c:pt idx="4">
                  <c:v>2036.7495999999999</c:v>
                </c:pt>
                <c:pt idx="5">
                  <c:v>1784.2674</c:v>
                </c:pt>
                <c:pt idx="6">
                  <c:v>1537.3276000000001</c:v>
                </c:pt>
                <c:pt idx="7">
                  <c:v>1331.9936</c:v>
                </c:pt>
                <c:pt idx="8">
                  <c:v>1165.7162000000001</c:v>
                </c:pt>
                <c:pt idx="9">
                  <c:v>1041.5525999999998</c:v>
                </c:pt>
                <c:pt idx="10">
                  <c:v>979.73760000000004</c:v>
                </c:pt>
                <c:pt idx="11">
                  <c:v>866.9828</c:v>
                </c:pt>
                <c:pt idx="12">
                  <c:v>827.96780000000001</c:v>
                </c:pt>
                <c:pt idx="13">
                  <c:v>778.45259999999996</c:v>
                </c:pt>
                <c:pt idx="14">
                  <c:v>755.96540000000005</c:v>
                </c:pt>
                <c:pt idx="15">
                  <c:v>676.84280000000001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F-A545-B763-E8B3FEC43F7F}"/>
            </c:ext>
          </c:extLst>
        </c:ser>
        <c:ser>
          <c:idx val="6"/>
          <c:order val="1"/>
          <c:tx>
            <c:strRef>
              <c:f>'AWS 1x c5n.9xlarge - 50K-100K'!$D$321</c:f>
              <c:strCache>
                <c:ptCount val="1"/>
                <c:pt idx="0">
                  <c:v>55K Medium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- 50K-100K'!$L$326:$L$341</c:f>
              <c:numCache>
                <c:formatCode>#,##0.000</c:formatCode>
                <c:ptCount val="16"/>
                <c:pt idx="0">
                  <c:v>15507.874599999999</c:v>
                </c:pt>
                <c:pt idx="1">
                  <c:v>7878.7479999999996</c:v>
                </c:pt>
                <c:pt idx="2">
                  <c:v>4826.78</c:v>
                </c:pt>
                <c:pt idx="3">
                  <c:v>3519.1301999999996</c:v>
                </c:pt>
                <c:pt idx="4">
                  <c:v>2617.9337999999998</c:v>
                </c:pt>
                <c:pt idx="5">
                  <c:v>2103.2071999999998</c:v>
                </c:pt>
                <c:pt idx="6">
                  <c:v>1778.4672000000003</c:v>
                </c:pt>
                <c:pt idx="7">
                  <c:v>1548.972</c:v>
                </c:pt>
                <c:pt idx="8">
                  <c:v>1366.3202000000001</c:v>
                </c:pt>
                <c:pt idx="9">
                  <c:v>1247.7743999999998</c:v>
                </c:pt>
                <c:pt idx="10">
                  <c:v>1136.3745999999999</c:v>
                </c:pt>
                <c:pt idx="11">
                  <c:v>997.89279999999997</c:v>
                </c:pt>
                <c:pt idx="12">
                  <c:v>966.08580000000006</c:v>
                </c:pt>
                <c:pt idx="13">
                  <c:v>883.84079999999994</c:v>
                </c:pt>
                <c:pt idx="14">
                  <c:v>815.22720000000004</c:v>
                </c:pt>
                <c:pt idx="15">
                  <c:v>775.54560000000004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F-A545-B763-E8B3FEC43F7F}"/>
            </c:ext>
          </c:extLst>
        </c:ser>
        <c:ser>
          <c:idx val="1"/>
          <c:order val="2"/>
          <c:tx>
            <c:strRef>
              <c:f>'AWS 1x c5n.9xlarge - 50K-100K'!$D$346</c:f>
              <c:strCache>
                <c:ptCount val="1"/>
                <c:pt idx="0">
                  <c:v>60K Medium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- 50K-100K'!$L$351:$L$366</c:f>
              <c:numCache>
                <c:formatCode>#,##0.000</c:formatCode>
                <c:ptCount val="16"/>
                <c:pt idx="0">
                  <c:v>17394.503000000001</c:v>
                </c:pt>
                <c:pt idx="1">
                  <c:v>9907.5944000000018</c:v>
                </c:pt>
                <c:pt idx="2">
                  <c:v>5320.8896000000004</c:v>
                </c:pt>
                <c:pt idx="3">
                  <c:v>4042.7843999999996</c:v>
                </c:pt>
                <c:pt idx="4">
                  <c:v>2965.9358000000002</c:v>
                </c:pt>
                <c:pt idx="5">
                  <c:v>2547.6567999999997</c:v>
                </c:pt>
                <c:pt idx="6">
                  <c:v>2170.7946000000002</c:v>
                </c:pt>
                <c:pt idx="7">
                  <c:v>1904.1245999999999</c:v>
                </c:pt>
                <c:pt idx="8">
                  <c:v>1637.2428</c:v>
                </c:pt>
                <c:pt idx="9">
                  <c:v>1442.1465999999998</c:v>
                </c:pt>
                <c:pt idx="10">
                  <c:v>1312.0681999999999</c:v>
                </c:pt>
                <c:pt idx="11">
                  <c:v>1193.1984</c:v>
                </c:pt>
                <c:pt idx="12">
                  <c:v>1140.5648000000001</c:v>
                </c:pt>
                <c:pt idx="13">
                  <c:v>1095.1878000000002</c:v>
                </c:pt>
                <c:pt idx="14">
                  <c:v>985.1712</c:v>
                </c:pt>
                <c:pt idx="15">
                  <c:v>919.37839999999994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F-A545-B763-E8B3FEC43F7F}"/>
            </c:ext>
          </c:extLst>
        </c:ser>
        <c:ser>
          <c:idx val="7"/>
          <c:order val="3"/>
          <c:tx>
            <c:strRef>
              <c:f>'AWS 1x c5n.9xlarge - 50K-100K'!$D$371</c:f>
              <c:strCache>
                <c:ptCount val="1"/>
                <c:pt idx="0">
                  <c:v>65K Medium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- 50K-100K'!$L$376:$L$391</c:f>
              <c:numCache>
                <c:formatCode>#,##0.000</c:formatCode>
                <c:ptCount val="16"/>
                <c:pt idx="0">
                  <c:v>20111.905599999998</c:v>
                </c:pt>
                <c:pt idx="1">
                  <c:v>10477.680400000001</c:v>
                </c:pt>
                <c:pt idx="2">
                  <c:v>7336.2302</c:v>
                </c:pt>
                <c:pt idx="3">
                  <c:v>5086.7080000000005</c:v>
                </c:pt>
                <c:pt idx="4">
                  <c:v>3433.4259999999995</c:v>
                </c:pt>
                <c:pt idx="5">
                  <c:v>2824.8879999999999</c:v>
                </c:pt>
                <c:pt idx="6">
                  <c:v>2391.0203999999999</c:v>
                </c:pt>
                <c:pt idx="7">
                  <c:v>2074.759</c:v>
                </c:pt>
                <c:pt idx="8">
                  <c:v>1797.1668000000002</c:v>
                </c:pt>
                <c:pt idx="9">
                  <c:v>1741.3368000000003</c:v>
                </c:pt>
                <c:pt idx="10">
                  <c:v>1592.0552</c:v>
                </c:pt>
                <c:pt idx="11">
                  <c:v>1440.8986</c:v>
                </c:pt>
                <c:pt idx="12">
                  <c:v>1408.57</c:v>
                </c:pt>
                <c:pt idx="13">
                  <c:v>1413.0956000000001</c:v>
                </c:pt>
                <c:pt idx="14">
                  <c:v>1283.3229999999999</c:v>
                </c:pt>
                <c:pt idx="15">
                  <c:v>1200.1342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F-A545-B763-E8B3FEC43F7F}"/>
            </c:ext>
          </c:extLst>
        </c:ser>
        <c:ser>
          <c:idx val="2"/>
          <c:order val="4"/>
          <c:tx>
            <c:strRef>
              <c:f>'AWS 1x c5n.9xlarge - 50K-100K'!$D$396</c:f>
              <c:strCache>
                <c:ptCount val="1"/>
                <c:pt idx="0">
                  <c:v>70K 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- 50K-100K'!$L$401:$L$416</c:f>
              <c:numCache>
                <c:formatCode>#,##0.000</c:formatCode>
                <c:ptCount val="16"/>
                <c:pt idx="0">
                  <c:v>22153.779600000002</c:v>
                </c:pt>
                <c:pt idx="1">
                  <c:v>13016.752</c:v>
                </c:pt>
                <c:pt idx="2">
                  <c:v>7825.362000000001</c:v>
                </c:pt>
                <c:pt idx="3">
                  <c:v>5489.3220000000001</c:v>
                </c:pt>
                <c:pt idx="4">
                  <c:v>4590.8789999999999</c:v>
                </c:pt>
                <c:pt idx="5">
                  <c:v>3637.4273999999996</c:v>
                </c:pt>
                <c:pt idx="6">
                  <c:v>2843.44</c:v>
                </c:pt>
                <c:pt idx="7">
                  <c:v>2435.1246000000001</c:v>
                </c:pt>
                <c:pt idx="8">
                  <c:v>2146.1436000000003</c:v>
                </c:pt>
                <c:pt idx="9">
                  <c:v>1880.9258000000002</c:v>
                </c:pt>
                <c:pt idx="10">
                  <c:v>1698.8208</c:v>
                </c:pt>
                <c:pt idx="11">
                  <c:v>1569.4568000000002</c:v>
                </c:pt>
                <c:pt idx="12">
                  <c:v>1463.4884</c:v>
                </c:pt>
                <c:pt idx="13">
                  <c:v>1415.4266000000002</c:v>
                </c:pt>
                <c:pt idx="14">
                  <c:v>1308.1315999999999</c:v>
                </c:pt>
                <c:pt idx="15">
                  <c:v>1193.5650000000001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F-A545-B763-E8B3FEC43F7F}"/>
            </c:ext>
          </c:extLst>
        </c:ser>
        <c:ser>
          <c:idx val="8"/>
          <c:order val="5"/>
          <c:tx>
            <c:strRef>
              <c:f>'AWS 1x c5n.9xlarge - 50K-100K'!$D$421</c:f>
              <c:strCache>
                <c:ptCount val="1"/>
                <c:pt idx="0">
                  <c:v>75K Medium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- 50K-100K'!$L$426:$L$441</c:f>
              <c:numCache>
                <c:formatCode>#,##0.000</c:formatCode>
                <c:ptCount val="16"/>
                <c:pt idx="0">
                  <c:v>29870.771399999998</c:v>
                </c:pt>
                <c:pt idx="1">
                  <c:v>13856.4954</c:v>
                </c:pt>
                <c:pt idx="2">
                  <c:v>9652.4102000000003</c:v>
                </c:pt>
                <c:pt idx="3">
                  <c:v>6422.6977999999999</c:v>
                </c:pt>
                <c:pt idx="4">
                  <c:v>5267.808</c:v>
                </c:pt>
                <c:pt idx="5">
                  <c:v>4098.0162</c:v>
                </c:pt>
                <c:pt idx="6">
                  <c:v>3367.4411999999998</c:v>
                </c:pt>
                <c:pt idx="7">
                  <c:v>2700.8004000000001</c:v>
                </c:pt>
                <c:pt idx="8">
                  <c:v>2434.4010000000003</c:v>
                </c:pt>
                <c:pt idx="9">
                  <c:v>2238.8865999999998</c:v>
                </c:pt>
                <c:pt idx="10">
                  <c:v>2071.9506000000001</c:v>
                </c:pt>
                <c:pt idx="11">
                  <c:v>1885.4298000000003</c:v>
                </c:pt>
                <c:pt idx="12">
                  <c:v>1649.6197999999999</c:v>
                </c:pt>
                <c:pt idx="13">
                  <c:v>1555.5074</c:v>
                </c:pt>
                <c:pt idx="14">
                  <c:v>1538.8774000000001</c:v>
                </c:pt>
                <c:pt idx="15">
                  <c:v>1398.2351999999998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F-A545-B763-E8B3FEC43F7F}"/>
            </c:ext>
          </c:extLst>
        </c:ser>
        <c:ser>
          <c:idx val="3"/>
          <c:order val="6"/>
          <c:tx>
            <c:strRef>
              <c:f>'AWS 1x c5n.9xlarge - 50K-100K'!$D$446</c:f>
              <c:strCache>
                <c:ptCount val="1"/>
                <c:pt idx="0">
                  <c:v>80K 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- 50K-100K'!$L$451:$L$466</c:f>
              <c:numCache>
                <c:formatCode>#,##0.000</c:formatCode>
                <c:ptCount val="16"/>
                <c:pt idx="0">
                  <c:v>33186.546199999997</c:v>
                </c:pt>
                <c:pt idx="1">
                  <c:v>17688.722399999999</c:v>
                </c:pt>
                <c:pt idx="2">
                  <c:v>10876.6494</c:v>
                </c:pt>
                <c:pt idx="3">
                  <c:v>7565.5214000000005</c:v>
                </c:pt>
                <c:pt idx="4">
                  <c:v>5417.7665999999999</c:v>
                </c:pt>
                <c:pt idx="5">
                  <c:v>4582.3236000000006</c:v>
                </c:pt>
                <c:pt idx="6">
                  <c:v>3941.0924</c:v>
                </c:pt>
                <c:pt idx="7">
                  <c:v>3034.4769999999999</c:v>
                </c:pt>
                <c:pt idx="8">
                  <c:v>2738.4171999999999</c:v>
                </c:pt>
                <c:pt idx="9">
                  <c:v>2499.9348</c:v>
                </c:pt>
                <c:pt idx="10">
                  <c:v>2232.5571999999997</c:v>
                </c:pt>
                <c:pt idx="11">
                  <c:v>2054.1673999999998</c:v>
                </c:pt>
                <c:pt idx="12">
                  <c:v>1896.6446000000001</c:v>
                </c:pt>
                <c:pt idx="13">
                  <c:v>1759.6153999999999</c:v>
                </c:pt>
                <c:pt idx="14">
                  <c:v>1664.1533999999999</c:v>
                </c:pt>
                <c:pt idx="15">
                  <c:v>1618.5858000000001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F-A545-B763-E8B3FEC43F7F}"/>
            </c:ext>
          </c:extLst>
        </c:ser>
        <c:ser>
          <c:idx val="9"/>
          <c:order val="7"/>
          <c:tx>
            <c:strRef>
              <c:f>'AWS 1x c5n.9xlarge - 50K-100K'!$D$471</c:f>
              <c:strCache>
                <c:ptCount val="1"/>
                <c:pt idx="0">
                  <c:v>85K Medium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- 50K-100K'!$L$476:$L$491</c:f>
              <c:numCache>
                <c:formatCode>#,##0.000</c:formatCode>
                <c:ptCount val="16"/>
                <c:pt idx="0">
                  <c:v>58440.412800000006</c:v>
                </c:pt>
                <c:pt idx="1">
                  <c:v>19455.989600000001</c:v>
                </c:pt>
                <c:pt idx="2">
                  <c:v>13134.046400000001</c:v>
                </c:pt>
                <c:pt idx="3">
                  <c:v>9108.0466000000015</c:v>
                </c:pt>
                <c:pt idx="4">
                  <c:v>6536.7888000000003</c:v>
                </c:pt>
                <c:pt idx="5">
                  <c:v>5422.5910000000003</c:v>
                </c:pt>
                <c:pt idx="6">
                  <c:v>4366.2665999999999</c:v>
                </c:pt>
                <c:pt idx="7">
                  <c:v>4031.0415999999996</c:v>
                </c:pt>
                <c:pt idx="8">
                  <c:v>3328.6354000000001</c:v>
                </c:pt>
                <c:pt idx="9">
                  <c:v>2921.1614</c:v>
                </c:pt>
                <c:pt idx="10">
                  <c:v>2727.0193999999997</c:v>
                </c:pt>
                <c:pt idx="11">
                  <c:v>2546.4778000000001</c:v>
                </c:pt>
                <c:pt idx="12">
                  <c:v>2360.4589999999998</c:v>
                </c:pt>
                <c:pt idx="13">
                  <c:v>2163.7236000000003</c:v>
                </c:pt>
                <c:pt idx="14">
                  <c:v>2015.2470000000001</c:v>
                </c:pt>
                <c:pt idx="15">
                  <c:v>1823.7935999999997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CF-A545-B763-E8B3FEC43F7F}"/>
            </c:ext>
          </c:extLst>
        </c:ser>
        <c:ser>
          <c:idx val="4"/>
          <c:order val="8"/>
          <c:tx>
            <c:strRef>
              <c:f>'AWS 1x c5n.9xlarge - 50K-100K'!$D$496</c:f>
              <c:strCache>
                <c:ptCount val="1"/>
                <c:pt idx="0">
                  <c:v>90K Medium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- 50K-100K'!$L$501:$L$516</c:f>
              <c:numCache>
                <c:formatCode>#,##0.000</c:formatCode>
                <c:ptCount val="16"/>
                <c:pt idx="0">
                  <c:v>41982.831400000003</c:v>
                </c:pt>
                <c:pt idx="1">
                  <c:v>22828.1456</c:v>
                </c:pt>
                <c:pt idx="2">
                  <c:v>14910.484200000001</c:v>
                </c:pt>
                <c:pt idx="3">
                  <c:v>10256.466</c:v>
                </c:pt>
                <c:pt idx="4">
                  <c:v>8064.3148000000001</c:v>
                </c:pt>
                <c:pt idx="5">
                  <c:v>6134.8742000000002</c:v>
                </c:pt>
                <c:pt idx="6">
                  <c:v>5096.5378000000001</c:v>
                </c:pt>
                <c:pt idx="7">
                  <c:v>4357.9915999999994</c:v>
                </c:pt>
                <c:pt idx="8">
                  <c:v>3973.5001999999999</c:v>
                </c:pt>
                <c:pt idx="9">
                  <c:v>3162.5019999999995</c:v>
                </c:pt>
                <c:pt idx="10">
                  <c:v>2865.6959999999999</c:v>
                </c:pt>
                <c:pt idx="11">
                  <c:v>2621.9260000000004</c:v>
                </c:pt>
                <c:pt idx="12">
                  <c:v>2330.6217999999999</c:v>
                </c:pt>
                <c:pt idx="13">
                  <c:v>2122.8519999999999</c:v>
                </c:pt>
                <c:pt idx="14">
                  <c:v>2085.7923999999998</c:v>
                </c:pt>
                <c:pt idx="15">
                  <c:v>2095.8656000000001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CF-A545-B763-E8B3FEC43F7F}"/>
            </c:ext>
          </c:extLst>
        </c:ser>
        <c:ser>
          <c:idx val="10"/>
          <c:order val="9"/>
          <c:tx>
            <c:strRef>
              <c:f>'AWS 1x c5n.9xlarge - 50K-100K'!$D$521</c:f>
              <c:strCache>
                <c:ptCount val="1"/>
                <c:pt idx="0">
                  <c:v>95K Medium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- 50K-100K'!$L$526:$L$541</c:f>
              <c:numCache>
                <c:formatCode>#,##0.000</c:formatCode>
                <c:ptCount val="16"/>
                <c:pt idx="0">
                  <c:v>44006.674399999996</c:v>
                </c:pt>
                <c:pt idx="1">
                  <c:v>26631.322399999997</c:v>
                </c:pt>
                <c:pt idx="2">
                  <c:v>16806.221999999998</c:v>
                </c:pt>
                <c:pt idx="3">
                  <c:v>11710.167600000001</c:v>
                </c:pt>
                <c:pt idx="4">
                  <c:v>9478.0473999999995</c:v>
                </c:pt>
                <c:pt idx="5">
                  <c:v>6274.1466</c:v>
                </c:pt>
                <c:pt idx="6">
                  <c:v>5334.8944000000001</c:v>
                </c:pt>
                <c:pt idx="7">
                  <c:v>4969.0436</c:v>
                </c:pt>
                <c:pt idx="8">
                  <c:v>4262.3270000000002</c:v>
                </c:pt>
                <c:pt idx="9">
                  <c:v>3743.0836000000004</c:v>
                </c:pt>
                <c:pt idx="10">
                  <c:v>3241.4667999999997</c:v>
                </c:pt>
                <c:pt idx="11">
                  <c:v>2888.7772</c:v>
                </c:pt>
                <c:pt idx="12">
                  <c:v>2767.7864</c:v>
                </c:pt>
                <c:pt idx="13">
                  <c:v>2586.9296000000004</c:v>
                </c:pt>
                <c:pt idx="14">
                  <c:v>2391.4351999999999</c:v>
                </c:pt>
                <c:pt idx="15">
                  <c:v>2154.1869999999999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CF-A545-B763-E8B3FEC43F7F}"/>
            </c:ext>
          </c:extLst>
        </c:ser>
        <c:ser>
          <c:idx val="5"/>
          <c:order val="10"/>
          <c:tx>
            <c:strRef>
              <c:f>'AWS 1x c5n.9xlarge - 50K-100K'!$D$546</c:f>
              <c:strCache>
                <c:ptCount val="1"/>
                <c:pt idx="0">
                  <c:v>100K Medium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- 50K-100K'!$B$526:$B$541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- 50K-100K'!$L$551:$L$566</c:f>
              <c:numCache>
                <c:formatCode>#,##0.000</c:formatCode>
                <c:ptCount val="16"/>
                <c:pt idx="0">
                  <c:v>88165.712599999999</c:v>
                </c:pt>
                <c:pt idx="1">
                  <c:v>36674.375800000002</c:v>
                </c:pt>
                <c:pt idx="2">
                  <c:v>19606.090400000001</c:v>
                </c:pt>
                <c:pt idx="3">
                  <c:v>12770.941000000001</c:v>
                </c:pt>
                <c:pt idx="4">
                  <c:v>9623.7081999999991</c:v>
                </c:pt>
                <c:pt idx="5">
                  <c:v>8337.2818000000007</c:v>
                </c:pt>
                <c:pt idx="6">
                  <c:v>6036.0885999999991</c:v>
                </c:pt>
                <c:pt idx="7">
                  <c:v>5023.0763999999999</c:v>
                </c:pt>
                <c:pt idx="8">
                  <c:v>4469.9946</c:v>
                </c:pt>
                <c:pt idx="9">
                  <c:v>3978.3364000000001</c:v>
                </c:pt>
                <c:pt idx="10">
                  <c:v>3659.6123999999995</c:v>
                </c:pt>
                <c:pt idx="11">
                  <c:v>3386.3108000000002</c:v>
                </c:pt>
                <c:pt idx="12">
                  <c:v>3253.413</c:v>
                </c:pt>
                <c:pt idx="13">
                  <c:v>2842.9107999999997</c:v>
                </c:pt>
                <c:pt idx="14">
                  <c:v>2777.4034000000001</c:v>
                </c:pt>
                <c:pt idx="15">
                  <c:v>2526.8959999999997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CF-A545-B763-E8B3FEC43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50K-100K - Sparse -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- 50K-100K'!$D$13</c:f>
              <c:strCache>
                <c:ptCount val="1"/>
                <c:pt idx="0">
                  <c:v>50K Sparse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- 50K-100K'!$O$18:$O$33</c:f>
              <c:numCache>
                <c:formatCode>#,##0.000</c:formatCode>
                <c:ptCount val="16"/>
                <c:pt idx="0">
                  <c:v>1</c:v>
                </c:pt>
                <c:pt idx="1">
                  <c:v>1.4895050267227135</c:v>
                </c:pt>
                <c:pt idx="2">
                  <c:v>2.2894789851299122</c:v>
                </c:pt>
                <c:pt idx="3">
                  <c:v>2.9730454788263523</c:v>
                </c:pt>
                <c:pt idx="4">
                  <c:v>3.8848979874945453</c:v>
                </c:pt>
                <c:pt idx="5">
                  <c:v>4.8840207683851311</c:v>
                </c:pt>
                <c:pt idx="6">
                  <c:v>6.1383547218986685</c:v>
                </c:pt>
                <c:pt idx="7">
                  <c:v>8.9244911593388032</c:v>
                </c:pt>
                <c:pt idx="8">
                  <c:v>17.214221847766794</c:v>
                </c:pt>
                <c:pt idx="9">
                  <c:v>20.016976749871649</c:v>
                </c:pt>
                <c:pt idx="10">
                  <c:v>22.838708172263985</c:v>
                </c:pt>
                <c:pt idx="11">
                  <c:v>25.720346901894665</c:v>
                </c:pt>
                <c:pt idx="12">
                  <c:v>26.144224483374032</c:v>
                </c:pt>
                <c:pt idx="13">
                  <c:v>28.449375309565443</c:v>
                </c:pt>
                <c:pt idx="14">
                  <c:v>31.290295952060664</c:v>
                </c:pt>
                <c:pt idx="15">
                  <c:v>34.28259555490591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A0-DD40-97A4-F9303A21FADE}"/>
            </c:ext>
          </c:extLst>
        </c:ser>
        <c:ser>
          <c:idx val="1"/>
          <c:order val="1"/>
          <c:tx>
            <c:strRef>
              <c:f>'AWS 1x c5n.9xlarge - 50K-100K'!$D$38</c:f>
              <c:strCache>
                <c:ptCount val="1"/>
                <c:pt idx="0">
                  <c:v>55K Sparse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- 50K-100K'!$O$43:$O$58</c:f>
              <c:numCache>
                <c:formatCode>#,##0.000</c:formatCode>
                <c:ptCount val="16"/>
                <c:pt idx="0">
                  <c:v>1</c:v>
                </c:pt>
                <c:pt idx="1">
                  <c:v>1.5194212413073414</c:v>
                </c:pt>
                <c:pt idx="2">
                  <c:v>2.0805545569938864</c:v>
                </c:pt>
                <c:pt idx="3">
                  <c:v>2.9249897653981902</c:v>
                </c:pt>
                <c:pt idx="4">
                  <c:v>3.9024094054038847</c:v>
                </c:pt>
                <c:pt idx="5">
                  <c:v>4.8703546267226017</c:v>
                </c:pt>
                <c:pt idx="6">
                  <c:v>9.1618000675526776</c:v>
                </c:pt>
                <c:pt idx="7">
                  <c:v>12.846520817621911</c:v>
                </c:pt>
                <c:pt idx="8">
                  <c:v>16.292750547420546</c:v>
                </c:pt>
                <c:pt idx="9">
                  <c:v>19.939076378628698</c:v>
                </c:pt>
                <c:pt idx="10">
                  <c:v>24.109239610612565</c:v>
                </c:pt>
                <c:pt idx="11">
                  <c:v>27.343175888159852</c:v>
                </c:pt>
                <c:pt idx="12">
                  <c:v>31.755353345819341</c:v>
                </c:pt>
                <c:pt idx="13">
                  <c:v>34.969117725190323</c:v>
                </c:pt>
                <c:pt idx="14">
                  <c:v>38.561053375336961</c:v>
                </c:pt>
                <c:pt idx="15">
                  <c:v>41.753843708058568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4A0-DD40-97A4-F9303A21FADE}"/>
            </c:ext>
          </c:extLst>
        </c:ser>
        <c:ser>
          <c:idx val="2"/>
          <c:order val="2"/>
          <c:tx>
            <c:strRef>
              <c:f>'AWS 1x c5n.9xlarge - 50K-100K'!$D$63</c:f>
              <c:strCache>
                <c:ptCount val="1"/>
                <c:pt idx="0">
                  <c:v>60K Sparse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- 50K-100K'!$O$68:$O$83</c:f>
              <c:numCache>
                <c:formatCode>#,##0.000</c:formatCode>
                <c:ptCount val="16"/>
                <c:pt idx="0">
                  <c:v>1</c:v>
                </c:pt>
                <c:pt idx="1">
                  <c:v>1.4503547500821719</c:v>
                </c:pt>
                <c:pt idx="2">
                  <c:v>2.1014024538071583</c:v>
                </c:pt>
                <c:pt idx="3">
                  <c:v>2.800634355934752</c:v>
                </c:pt>
                <c:pt idx="4">
                  <c:v>3.7489419193924931</c:v>
                </c:pt>
                <c:pt idx="5">
                  <c:v>4.7584360420593548</c:v>
                </c:pt>
                <c:pt idx="6">
                  <c:v>5.9155845050426725</c:v>
                </c:pt>
                <c:pt idx="7">
                  <c:v>7.0334558105968616</c:v>
                </c:pt>
                <c:pt idx="8">
                  <c:v>10.510144145278199</c:v>
                </c:pt>
                <c:pt idx="9">
                  <c:v>16.049280234705233</c:v>
                </c:pt>
                <c:pt idx="10">
                  <c:v>19.82260937442857</c:v>
                </c:pt>
                <c:pt idx="11">
                  <c:v>24.04486097258286</c:v>
                </c:pt>
                <c:pt idx="12">
                  <c:v>27.896253585285177</c:v>
                </c:pt>
                <c:pt idx="13">
                  <c:v>33.752676152383991</c:v>
                </c:pt>
                <c:pt idx="14">
                  <c:v>38.575375884803719</c:v>
                </c:pt>
                <c:pt idx="15">
                  <c:v>42.859523019407959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4A0-DD40-97A4-F9303A21FADE}"/>
            </c:ext>
          </c:extLst>
        </c:ser>
        <c:ser>
          <c:idx val="3"/>
          <c:order val="3"/>
          <c:tx>
            <c:strRef>
              <c:f>'AWS 1x c5n.9xlarge - 50K-100K'!$D$88</c:f>
              <c:strCache>
                <c:ptCount val="1"/>
                <c:pt idx="0">
                  <c:v>65K Sparse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- 50K-100K'!$O$93:$O$108</c:f>
              <c:numCache>
                <c:formatCode>#,##0.000</c:formatCode>
                <c:ptCount val="16"/>
                <c:pt idx="0">
                  <c:v>1</c:v>
                </c:pt>
                <c:pt idx="1">
                  <c:v>1.4479188116252932</c:v>
                </c:pt>
                <c:pt idx="2">
                  <c:v>2.287457575281028</c:v>
                </c:pt>
                <c:pt idx="3">
                  <c:v>3.0745338074843573</c:v>
                </c:pt>
                <c:pt idx="4">
                  <c:v>4.004950421907421</c:v>
                </c:pt>
                <c:pt idx="5">
                  <c:v>5.0595074672642886</c:v>
                </c:pt>
                <c:pt idx="6">
                  <c:v>5.9546772913842769</c:v>
                </c:pt>
                <c:pt idx="7">
                  <c:v>7.1966083364481088</c:v>
                </c:pt>
                <c:pt idx="8">
                  <c:v>8.6549430477266078</c:v>
                </c:pt>
                <c:pt idx="9">
                  <c:v>10.130541834443303</c:v>
                </c:pt>
                <c:pt idx="10">
                  <c:v>14.258579204463009</c:v>
                </c:pt>
                <c:pt idx="11">
                  <c:v>20.194012016515124</c:v>
                </c:pt>
                <c:pt idx="12">
                  <c:v>24.964969017075394</c:v>
                </c:pt>
                <c:pt idx="13">
                  <c:v>27.864865499901427</c:v>
                </c:pt>
                <c:pt idx="14">
                  <c:v>31.45264640577642</c:v>
                </c:pt>
                <c:pt idx="15">
                  <c:v>38.14591165319063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A0-DD40-97A4-F9303A21FADE}"/>
            </c:ext>
          </c:extLst>
        </c:ser>
        <c:ser>
          <c:idx val="4"/>
          <c:order val="4"/>
          <c:tx>
            <c:strRef>
              <c:f>'AWS 1x c5n.9xlarge - 50K-100K'!$D$113</c:f>
              <c:strCache>
                <c:ptCount val="1"/>
                <c:pt idx="0">
                  <c:v>70K Sparse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- 50K-100K'!$O$118:$O$133</c:f>
              <c:numCache>
                <c:formatCode>#,##0.000</c:formatCode>
                <c:ptCount val="16"/>
                <c:pt idx="0">
                  <c:v>1</c:v>
                </c:pt>
                <c:pt idx="1">
                  <c:v>1.548117682607592</c:v>
                </c:pt>
                <c:pt idx="2">
                  <c:v>2.2358603677269304</c:v>
                </c:pt>
                <c:pt idx="3">
                  <c:v>2.6907102991272809</c:v>
                </c:pt>
                <c:pt idx="4">
                  <c:v>3.5925333344507377</c:v>
                </c:pt>
                <c:pt idx="5">
                  <c:v>4.6634638130930792</c:v>
                </c:pt>
                <c:pt idx="6">
                  <c:v>5.7314946041064747</c:v>
                </c:pt>
                <c:pt idx="7">
                  <c:v>6.9737311407459348</c:v>
                </c:pt>
                <c:pt idx="8">
                  <c:v>9.3801853694254298</c:v>
                </c:pt>
                <c:pt idx="9">
                  <c:v>12.636349264130278</c:v>
                </c:pt>
                <c:pt idx="10">
                  <c:v>15.00817545293215</c:v>
                </c:pt>
                <c:pt idx="11">
                  <c:v>22.138957322511285</c:v>
                </c:pt>
                <c:pt idx="12">
                  <c:v>25.52271968361482</c:v>
                </c:pt>
                <c:pt idx="13">
                  <c:v>29.984184612603016</c:v>
                </c:pt>
                <c:pt idx="14">
                  <c:v>37.647734677636848</c:v>
                </c:pt>
                <c:pt idx="15">
                  <c:v>41.932264225029527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4A0-DD40-97A4-F9303A21FADE}"/>
            </c:ext>
          </c:extLst>
        </c:ser>
        <c:ser>
          <c:idx val="5"/>
          <c:order val="5"/>
          <c:tx>
            <c:strRef>
              <c:f>'AWS 1x c5n.9xlarge - 50K-100K'!$D$138</c:f>
              <c:strCache>
                <c:ptCount val="1"/>
                <c:pt idx="0">
                  <c:v>75K Sparse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- 50K-100K'!$O$143:$O$158</c:f>
              <c:numCache>
                <c:formatCode>#,##0.000</c:formatCode>
                <c:ptCount val="16"/>
                <c:pt idx="0">
                  <c:v>1</c:v>
                </c:pt>
                <c:pt idx="1">
                  <c:v>1.5692156318353871</c:v>
                </c:pt>
                <c:pt idx="2">
                  <c:v>2.2203989297792335</c:v>
                </c:pt>
                <c:pt idx="3">
                  <c:v>2.8834286885512421</c:v>
                </c:pt>
                <c:pt idx="4">
                  <c:v>3.7930656636857285</c:v>
                </c:pt>
                <c:pt idx="5">
                  <c:v>4.8354558122937874</c:v>
                </c:pt>
                <c:pt idx="6">
                  <c:v>5.9186927846452901</c:v>
                </c:pt>
                <c:pt idx="7">
                  <c:v>6.8327497276814002</c:v>
                </c:pt>
                <c:pt idx="8">
                  <c:v>7.9781176057411054</c:v>
                </c:pt>
                <c:pt idx="9">
                  <c:v>21.218443232163171</c:v>
                </c:pt>
                <c:pt idx="10">
                  <c:v>24.724239544643179</c:v>
                </c:pt>
                <c:pt idx="11">
                  <c:v>27.377599684872472</c:v>
                </c:pt>
                <c:pt idx="12">
                  <c:v>31.02077577740538</c:v>
                </c:pt>
                <c:pt idx="13">
                  <c:v>34.219768625871346</c:v>
                </c:pt>
                <c:pt idx="14">
                  <c:v>36.995389281320016</c:v>
                </c:pt>
                <c:pt idx="15">
                  <c:v>40.266811200033104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4A0-DD40-97A4-F9303A21FADE}"/>
            </c:ext>
          </c:extLst>
        </c:ser>
        <c:ser>
          <c:idx val="6"/>
          <c:order val="6"/>
          <c:tx>
            <c:strRef>
              <c:f>'AWS 1x c5n.9xlarge - 50K-100K'!$D$163</c:f>
              <c:strCache>
                <c:ptCount val="1"/>
                <c:pt idx="0">
                  <c:v>80K Sparse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- 50K-100K'!$O$168:$O$183</c:f>
              <c:numCache>
                <c:formatCode>#,##0.000</c:formatCode>
                <c:ptCount val="16"/>
                <c:pt idx="0">
                  <c:v>1</c:v>
                </c:pt>
                <c:pt idx="1">
                  <c:v>1.579855117515087</c:v>
                </c:pt>
                <c:pt idx="2">
                  <c:v>2.1206224852129552</c:v>
                </c:pt>
                <c:pt idx="3">
                  <c:v>2.7377060224988692</c:v>
                </c:pt>
                <c:pt idx="4">
                  <c:v>3.5420814231353925</c:v>
                </c:pt>
                <c:pt idx="5">
                  <c:v>4.376430247740994</c:v>
                </c:pt>
                <c:pt idx="6">
                  <c:v>5.323388118051815</c:v>
                </c:pt>
                <c:pt idx="7">
                  <c:v>6.4422920645565505</c:v>
                </c:pt>
                <c:pt idx="8">
                  <c:v>7.4573162700886781</c:v>
                </c:pt>
                <c:pt idx="9">
                  <c:v>8.5536477499997972</c:v>
                </c:pt>
                <c:pt idx="10">
                  <c:v>10.013803802313767</c:v>
                </c:pt>
                <c:pt idx="11">
                  <c:v>11.608916850393481</c:v>
                </c:pt>
                <c:pt idx="12">
                  <c:v>12.84307665902579</c:v>
                </c:pt>
                <c:pt idx="13">
                  <c:v>20.174833187220372</c:v>
                </c:pt>
                <c:pt idx="14">
                  <c:v>24.529397494437998</c:v>
                </c:pt>
                <c:pt idx="15">
                  <c:v>37.132830406227505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4A0-DD40-97A4-F9303A21FADE}"/>
            </c:ext>
          </c:extLst>
        </c:ser>
        <c:ser>
          <c:idx val="7"/>
          <c:order val="7"/>
          <c:tx>
            <c:strRef>
              <c:f>'AWS 1x c5n.9xlarge - 50K-100K'!$D$188</c:f>
              <c:strCache>
                <c:ptCount val="1"/>
                <c:pt idx="0">
                  <c:v>85K Sparse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- 50K-100K'!$O$193:$O$208</c:f>
              <c:numCache>
                <c:formatCode>#,##0.000</c:formatCode>
                <c:ptCount val="16"/>
                <c:pt idx="0">
                  <c:v>1</c:v>
                </c:pt>
                <c:pt idx="1">
                  <c:v>1.5549853131332709</c:v>
                </c:pt>
                <c:pt idx="2">
                  <c:v>2.0999820670347202</c:v>
                </c:pt>
                <c:pt idx="3">
                  <c:v>2.7897905930702356</c:v>
                </c:pt>
                <c:pt idx="4">
                  <c:v>3.5306514947113095</c:v>
                </c:pt>
                <c:pt idx="5">
                  <c:v>4.4148965167406331</c:v>
                </c:pt>
                <c:pt idx="6">
                  <c:v>5.2419830492386099</c:v>
                </c:pt>
                <c:pt idx="7">
                  <c:v>6.4583667849192841</c:v>
                </c:pt>
                <c:pt idx="8">
                  <c:v>7.7982539048312889</c:v>
                </c:pt>
                <c:pt idx="9">
                  <c:v>9.0117171346714304</c:v>
                </c:pt>
                <c:pt idx="10">
                  <c:v>10.400052169666026</c:v>
                </c:pt>
                <c:pt idx="11">
                  <c:v>11.872791844605798</c:v>
                </c:pt>
                <c:pt idx="12">
                  <c:v>13.317626295007777</c:v>
                </c:pt>
                <c:pt idx="13">
                  <c:v>14.899789640071605</c:v>
                </c:pt>
                <c:pt idx="14">
                  <c:v>18.199422334521405</c:v>
                </c:pt>
                <c:pt idx="15">
                  <c:v>22.901299768914452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4A0-DD40-97A4-F9303A21FADE}"/>
            </c:ext>
          </c:extLst>
        </c:ser>
        <c:ser>
          <c:idx val="8"/>
          <c:order val="8"/>
          <c:tx>
            <c:strRef>
              <c:f>'AWS 1x c5n.9xlarge - 50K-100K'!$D$213</c:f>
              <c:strCache>
                <c:ptCount val="1"/>
                <c:pt idx="0">
                  <c:v>90K Sparse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- 50K-100K'!$O$218:$O$233</c:f>
              <c:numCache>
                <c:formatCode>#,##0.000</c:formatCode>
                <c:ptCount val="16"/>
                <c:pt idx="0">
                  <c:v>1</c:v>
                </c:pt>
                <c:pt idx="1">
                  <c:v>1.7694829856734904</c:v>
                </c:pt>
                <c:pt idx="2">
                  <c:v>2.4473045621659226</c:v>
                </c:pt>
                <c:pt idx="3">
                  <c:v>3.0516585879824349</c:v>
                </c:pt>
                <c:pt idx="4">
                  <c:v>3.7805243256678405</c:v>
                </c:pt>
                <c:pt idx="5">
                  <c:v>4.6963263797934918</c:v>
                </c:pt>
                <c:pt idx="6">
                  <c:v>5.7098056170853644</c:v>
                </c:pt>
                <c:pt idx="7">
                  <c:v>6.9796893394616921</c:v>
                </c:pt>
                <c:pt idx="8">
                  <c:v>8.2830041814832036</c:v>
                </c:pt>
                <c:pt idx="9">
                  <c:v>9.3806182523443216</c:v>
                </c:pt>
                <c:pt idx="10">
                  <c:v>10.850514457006932</c:v>
                </c:pt>
                <c:pt idx="11">
                  <c:v>12.33827426933855</c:v>
                </c:pt>
                <c:pt idx="12">
                  <c:v>13.82088148303413</c:v>
                </c:pt>
                <c:pt idx="13">
                  <c:v>15.407039317870932</c:v>
                </c:pt>
                <c:pt idx="14">
                  <c:v>17.094491988574877</c:v>
                </c:pt>
                <c:pt idx="15">
                  <c:v>28.146261314492563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4A0-DD40-97A4-F9303A21FADE}"/>
            </c:ext>
          </c:extLst>
        </c:ser>
        <c:ser>
          <c:idx val="9"/>
          <c:order val="9"/>
          <c:tx>
            <c:strRef>
              <c:f>'AWS 1x c5n.9xlarge - 50K-100K'!$D$238</c:f>
              <c:strCache>
                <c:ptCount val="1"/>
                <c:pt idx="0">
                  <c:v>95K Sparse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- 50K-100K'!$O$243:$O$258</c:f>
              <c:numCache>
                <c:formatCode>#,##0.000</c:formatCode>
                <c:ptCount val="16"/>
                <c:pt idx="0">
                  <c:v>1</c:v>
                </c:pt>
                <c:pt idx="1">
                  <c:v>1.7623580059034691</c:v>
                </c:pt>
                <c:pt idx="2">
                  <c:v>2.2745776620541514</c:v>
                </c:pt>
                <c:pt idx="3">
                  <c:v>2.6772003128538033</c:v>
                </c:pt>
                <c:pt idx="4">
                  <c:v>3.4427751207765107</c:v>
                </c:pt>
                <c:pt idx="5">
                  <c:v>4.4381534113922463</c:v>
                </c:pt>
                <c:pt idx="6">
                  <c:v>5.3775788026359939</c:v>
                </c:pt>
                <c:pt idx="7">
                  <c:v>6.2375969251954455</c:v>
                </c:pt>
                <c:pt idx="8">
                  <c:v>7.274499387461713</c:v>
                </c:pt>
                <c:pt idx="9">
                  <c:v>8.4571502492362427</c:v>
                </c:pt>
                <c:pt idx="10">
                  <c:v>9.6823288328289809</c:v>
                </c:pt>
                <c:pt idx="11">
                  <c:v>11.207600029162366</c:v>
                </c:pt>
                <c:pt idx="12">
                  <c:v>12.568936764687409</c:v>
                </c:pt>
                <c:pt idx="13">
                  <c:v>13.98534352657917</c:v>
                </c:pt>
                <c:pt idx="14">
                  <c:v>16.326214103701336</c:v>
                </c:pt>
                <c:pt idx="15">
                  <c:v>22.740986954846043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4A0-DD40-97A4-F9303A21FADE}"/>
            </c:ext>
          </c:extLst>
        </c:ser>
        <c:ser>
          <c:idx val="10"/>
          <c:order val="10"/>
          <c:tx>
            <c:strRef>
              <c:f>'AWS 1x c5n.9xlarge - 50K-100K'!$D$263</c:f>
              <c:strCache>
                <c:ptCount val="1"/>
                <c:pt idx="0">
                  <c:v>100K Sparse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- 50K-100K'!$O$268:$O$283</c:f>
              <c:numCache>
                <c:formatCode>#,##0.000</c:formatCode>
                <c:ptCount val="16"/>
                <c:pt idx="0">
                  <c:v>1</c:v>
                </c:pt>
                <c:pt idx="1">
                  <c:v>1.6169549578706364</c:v>
                </c:pt>
                <c:pt idx="2">
                  <c:v>2.495228851730543</c:v>
                </c:pt>
                <c:pt idx="3">
                  <c:v>2.967327955352252</c:v>
                </c:pt>
                <c:pt idx="4">
                  <c:v>3.671510955691939</c:v>
                </c:pt>
                <c:pt idx="5">
                  <c:v>4.4689394004457537</c:v>
                </c:pt>
                <c:pt idx="6">
                  <c:v>5.244703273801222</c:v>
                </c:pt>
                <c:pt idx="7">
                  <c:v>5.9105179410006654</c:v>
                </c:pt>
                <c:pt idx="8">
                  <c:v>7.2477553737645781</c:v>
                </c:pt>
                <c:pt idx="9">
                  <c:v>8.2448778674319083</c:v>
                </c:pt>
                <c:pt idx="10">
                  <c:v>9.6376080629912604</c:v>
                </c:pt>
                <c:pt idx="11">
                  <c:v>11.746209206159568</c:v>
                </c:pt>
                <c:pt idx="12">
                  <c:v>19.667875738428808</c:v>
                </c:pt>
                <c:pt idx="13">
                  <c:v>22.991226749601296</c:v>
                </c:pt>
                <c:pt idx="14">
                  <c:v>32.826816405912098</c:v>
                </c:pt>
                <c:pt idx="15">
                  <c:v>37.421415421859272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4A0-DD40-97A4-F9303A21FADE}"/>
            </c:ext>
          </c:extLst>
        </c:ser>
        <c:ser>
          <c:idx val="11"/>
          <c:order val="11"/>
          <c:tx>
            <c:strRef>
              <c:f>'AWS 1x c5n.9xlarge - 50K-100K'!$O$854</c:f>
              <c:strCache>
                <c:ptCount val="1"/>
                <c:pt idx="0">
                  <c:v>Linear Speed-up</c:v>
                </c:pt>
              </c:strCache>
            </c:strRef>
          </c:tx>
          <c:spPr>
            <a:ln w="28575" cap="flat">
              <a:solidFill>
                <a:srgbClr val="FFADE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- 50K-100K'!$O$858:$O$874</c:f>
              <c:numCache>
                <c:formatCode>#,##0.000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4A0-DD40-97A4-F9303A21F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Speed-up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50K-100K</a:t>
            </a:r>
            <a:r>
              <a:rPr lang="en-US" b="1" u="sng" baseline="0"/>
              <a:t> - </a:t>
            </a:r>
            <a:r>
              <a:rPr lang="en-US" b="1" u="sng"/>
              <a:t>Medium -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- 50K-100K'!$D$296</c:f>
              <c:strCache>
                <c:ptCount val="1"/>
                <c:pt idx="0">
                  <c:v>50K 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- 50K-100K'!$O$301:$O$316</c:f>
              <c:numCache>
                <c:formatCode>#,##0.000</c:formatCode>
                <c:ptCount val="16"/>
                <c:pt idx="0">
                  <c:v>1</c:v>
                </c:pt>
                <c:pt idx="1">
                  <c:v>1.9457249767181237</c:v>
                </c:pt>
                <c:pt idx="2">
                  <c:v>3.0590922535692497</c:v>
                </c:pt>
                <c:pt idx="3">
                  <c:v>4.6966459897310422</c:v>
                </c:pt>
                <c:pt idx="4">
                  <c:v>6.0223103517486889</c:v>
                </c:pt>
                <c:pt idx="5">
                  <c:v>6.8744954932203548</c:v>
                </c:pt>
                <c:pt idx="6">
                  <c:v>7.9787406405765431</c:v>
                </c:pt>
                <c:pt idx="7">
                  <c:v>9.2087065583498298</c:v>
                </c:pt>
                <c:pt idx="8">
                  <c:v>10.522233627704582</c:v>
                </c:pt>
                <c:pt idx="9">
                  <c:v>11.776590255739368</c:v>
                </c:pt>
                <c:pt idx="10">
                  <c:v>12.519615660356406</c:v>
                </c:pt>
                <c:pt idx="11">
                  <c:v>14.147844916877244</c:v>
                </c:pt>
                <c:pt idx="12">
                  <c:v>14.814511144032414</c:v>
                </c:pt>
                <c:pt idx="13">
                  <c:v>15.756820903417884</c:v>
                </c:pt>
                <c:pt idx="14">
                  <c:v>16.225528575778732</c:v>
                </c:pt>
                <c:pt idx="15">
                  <c:v>18.122285115539384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901-6F43-A8D1-AD80AD25B586}"/>
            </c:ext>
          </c:extLst>
        </c:ser>
        <c:ser>
          <c:idx val="1"/>
          <c:order val="1"/>
          <c:tx>
            <c:strRef>
              <c:f>'AWS 1x c5n.9xlarge - 50K-100K'!$D$321</c:f>
              <c:strCache>
                <c:ptCount val="1"/>
                <c:pt idx="0">
                  <c:v>55K Medium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- 50K-100K'!$O$326:$O$341</c:f>
              <c:numCache>
                <c:formatCode>#,##0.000</c:formatCode>
                <c:ptCount val="16"/>
                <c:pt idx="0">
                  <c:v>1</c:v>
                </c:pt>
                <c:pt idx="1">
                  <c:v>1.9683171234820558</c:v>
                </c:pt>
                <c:pt idx="2">
                  <c:v>3.2128820041518362</c:v>
                </c:pt>
                <c:pt idx="3">
                  <c:v>4.4067351074421746</c:v>
                </c:pt>
                <c:pt idx="4">
                  <c:v>5.9237076965047777</c:v>
                </c:pt>
                <c:pt idx="5">
                  <c:v>7.3734411901975232</c:v>
                </c:pt>
                <c:pt idx="6">
                  <c:v>8.7197979248647357</c:v>
                </c:pt>
                <c:pt idx="7">
                  <c:v>10.011720418445265</c:v>
                </c:pt>
                <c:pt idx="8">
                  <c:v>11.35010270652516</c:v>
                </c:pt>
                <c:pt idx="9">
                  <c:v>12.42842824792687</c:v>
                </c:pt>
                <c:pt idx="10">
                  <c:v>13.646797983693054</c:v>
                </c:pt>
                <c:pt idx="11">
                  <c:v>15.540621798253278</c:v>
                </c:pt>
                <c:pt idx="12">
                  <c:v>16.052274653038062</c:v>
                </c:pt>
                <c:pt idx="13">
                  <c:v>17.546004438808438</c:v>
                </c:pt>
                <c:pt idx="14">
                  <c:v>19.022763960770689</c:v>
                </c:pt>
                <c:pt idx="15">
                  <c:v>19.996083531387448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01-6F43-A8D1-AD80AD25B586}"/>
            </c:ext>
          </c:extLst>
        </c:ser>
        <c:ser>
          <c:idx val="2"/>
          <c:order val="2"/>
          <c:tx>
            <c:strRef>
              <c:f>'AWS 1x c5n.9xlarge - 50K-100K'!$D$346</c:f>
              <c:strCache>
                <c:ptCount val="1"/>
                <c:pt idx="0">
                  <c:v>60K 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- 50K-100K'!$O$351:$O$366</c:f>
              <c:numCache>
                <c:formatCode>#,##0.000</c:formatCode>
                <c:ptCount val="16"/>
                <c:pt idx="0">
                  <c:v>1</c:v>
                </c:pt>
                <c:pt idx="1">
                  <c:v>1.7556737082414271</c:v>
                </c:pt>
                <c:pt idx="2">
                  <c:v>3.2690967690816213</c:v>
                </c:pt>
                <c:pt idx="3">
                  <c:v>4.3026046602930403</c:v>
                </c:pt>
                <c:pt idx="4">
                  <c:v>5.8647604577280461</c:v>
                </c:pt>
                <c:pt idx="5">
                  <c:v>6.8276476643164816</c:v>
                </c:pt>
                <c:pt idx="6">
                  <c:v>8.0129658513062445</c:v>
                </c:pt>
                <c:pt idx="7">
                  <c:v>9.1351705660438416</c:v>
                </c:pt>
                <c:pt idx="8">
                  <c:v>10.624265991580479</c:v>
                </c:pt>
                <c:pt idx="9">
                  <c:v>12.061535907653218</c:v>
                </c:pt>
                <c:pt idx="10">
                  <c:v>13.25731619743547</c:v>
                </c:pt>
                <c:pt idx="11">
                  <c:v>14.578047540124091</c:v>
                </c:pt>
                <c:pt idx="12">
                  <c:v>15.250780139804419</c:v>
                </c:pt>
                <c:pt idx="13">
                  <c:v>15.882666881424353</c:v>
                </c:pt>
                <c:pt idx="14">
                  <c:v>17.656325113848233</c:v>
                </c:pt>
                <c:pt idx="15">
                  <c:v>18.919851717203713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901-6F43-A8D1-AD80AD25B586}"/>
            </c:ext>
          </c:extLst>
        </c:ser>
        <c:ser>
          <c:idx val="3"/>
          <c:order val="3"/>
          <c:tx>
            <c:strRef>
              <c:f>'AWS 1x c5n.9xlarge - 50K-100K'!$D$371</c:f>
              <c:strCache>
                <c:ptCount val="1"/>
                <c:pt idx="0">
                  <c:v>65K 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- 50K-100K'!$O$376:$O$391</c:f>
              <c:numCache>
                <c:formatCode>#,##0.000</c:formatCode>
                <c:ptCount val="16"/>
                <c:pt idx="0">
                  <c:v>1</c:v>
                </c:pt>
                <c:pt idx="1">
                  <c:v>1.9194998160088941</c:v>
                </c:pt>
                <c:pt idx="2">
                  <c:v>2.7414496344457673</c:v>
                </c:pt>
                <c:pt idx="3">
                  <c:v>3.9538156308559476</c:v>
                </c:pt>
                <c:pt idx="4">
                  <c:v>5.8576784820759213</c:v>
                </c:pt>
                <c:pt idx="5">
                  <c:v>7.1195408809128002</c:v>
                </c:pt>
                <c:pt idx="6">
                  <c:v>8.4114320396429907</c:v>
                </c:pt>
                <c:pt idx="7">
                  <c:v>9.6936104868083461</c:v>
                </c:pt>
                <c:pt idx="8">
                  <c:v>11.190895358182667</c:v>
                </c:pt>
                <c:pt idx="9">
                  <c:v>11.549693086369045</c:v>
                </c:pt>
                <c:pt idx="10">
                  <c:v>12.632668515513782</c:v>
                </c:pt>
                <c:pt idx="11">
                  <c:v>13.957890999408285</c:v>
                </c:pt>
                <c:pt idx="12">
                  <c:v>14.278243608766337</c:v>
                </c:pt>
                <c:pt idx="13">
                  <c:v>14.232515903382614</c:v>
                </c:pt>
                <c:pt idx="14">
                  <c:v>15.671740941290697</c:v>
                </c:pt>
                <c:pt idx="15">
                  <c:v>16.758047225051996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901-6F43-A8D1-AD80AD25B586}"/>
            </c:ext>
          </c:extLst>
        </c:ser>
        <c:ser>
          <c:idx val="4"/>
          <c:order val="4"/>
          <c:tx>
            <c:strRef>
              <c:f>'AWS 1x c5n.9xlarge - 50K-100K'!$D$396</c:f>
              <c:strCache>
                <c:ptCount val="1"/>
                <c:pt idx="0">
                  <c:v>70K Medium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- 50K-100K'!$O$401:$O$416</c:f>
              <c:numCache>
                <c:formatCode>#,##0.000</c:formatCode>
                <c:ptCount val="16"/>
                <c:pt idx="0">
                  <c:v>1</c:v>
                </c:pt>
                <c:pt idx="1">
                  <c:v>1.7019437414187504</c:v>
                </c:pt>
                <c:pt idx="2">
                  <c:v>2.8310229737614692</c:v>
                </c:pt>
                <c:pt idx="3">
                  <c:v>4.0357952402865056</c:v>
                </c:pt>
                <c:pt idx="4">
                  <c:v>4.8256073836840399</c:v>
                </c:pt>
                <c:pt idx="5">
                  <c:v>6.090507703329008</c:v>
                </c:pt>
                <c:pt idx="6">
                  <c:v>7.7911894043834229</c:v>
                </c:pt>
                <c:pt idx="7">
                  <c:v>9.0975959094659888</c:v>
                </c:pt>
                <c:pt idx="8">
                  <c:v>10.322598916493751</c:v>
                </c:pt>
                <c:pt idx="9">
                  <c:v>11.778125218974614</c:v>
                </c:pt>
                <c:pt idx="10">
                  <c:v>13.040680688628255</c:v>
                </c:pt>
                <c:pt idx="11">
                  <c:v>14.115571451218026</c:v>
                </c:pt>
                <c:pt idx="12">
                  <c:v>15.137653021370038</c:v>
                </c:pt>
                <c:pt idx="13">
                  <c:v>15.651662615355679</c:v>
                </c:pt>
                <c:pt idx="14">
                  <c:v>16.935436465260835</c:v>
                </c:pt>
                <c:pt idx="15">
                  <c:v>18.56101645071697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901-6F43-A8D1-AD80AD25B586}"/>
            </c:ext>
          </c:extLst>
        </c:ser>
        <c:ser>
          <c:idx val="5"/>
          <c:order val="5"/>
          <c:tx>
            <c:strRef>
              <c:f>'AWS 1x c5n.9xlarge - 50K-100K'!$D$421</c:f>
              <c:strCache>
                <c:ptCount val="1"/>
                <c:pt idx="0">
                  <c:v>75K Medium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- 50K-100K'!$O$426:$O$441</c:f>
              <c:numCache>
                <c:formatCode>#,##0.000</c:formatCode>
                <c:ptCount val="16"/>
                <c:pt idx="0">
                  <c:v>1</c:v>
                </c:pt>
                <c:pt idx="1">
                  <c:v>2.1557234017484679</c:v>
                </c:pt>
                <c:pt idx="2">
                  <c:v>3.0946438020215923</c:v>
                </c:pt>
                <c:pt idx="3">
                  <c:v>4.6508137748595297</c:v>
                </c:pt>
                <c:pt idx="4">
                  <c:v>5.6704366218358748</c:v>
                </c:pt>
                <c:pt idx="5">
                  <c:v>7.2890808484358844</c:v>
                </c:pt>
                <c:pt idx="6">
                  <c:v>8.8704656223841418</c:v>
                </c:pt>
                <c:pt idx="7">
                  <c:v>11.059970000004443</c:v>
                </c:pt>
                <c:pt idx="8">
                  <c:v>12.270275685887409</c:v>
                </c:pt>
                <c:pt idx="9">
                  <c:v>13.341797391614207</c:v>
                </c:pt>
                <c:pt idx="10">
                  <c:v>14.416739182874339</c:v>
                </c:pt>
                <c:pt idx="11">
                  <c:v>15.842950716064843</c:v>
                </c:pt>
                <c:pt idx="12">
                  <c:v>18.107670264384556</c:v>
                </c:pt>
                <c:pt idx="13">
                  <c:v>19.203233234377411</c:v>
                </c:pt>
                <c:pt idx="14">
                  <c:v>19.410754488954087</c:v>
                </c:pt>
                <c:pt idx="15">
                  <c:v>21.363195119104425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901-6F43-A8D1-AD80AD25B586}"/>
            </c:ext>
          </c:extLst>
        </c:ser>
        <c:ser>
          <c:idx val="6"/>
          <c:order val="6"/>
          <c:tx>
            <c:strRef>
              <c:f>'AWS 1x c5n.9xlarge - 50K-100K'!$D$446</c:f>
              <c:strCache>
                <c:ptCount val="1"/>
                <c:pt idx="0">
                  <c:v>80K Medium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- 50K-100K'!$O$451:$O$466</c:f>
              <c:numCache>
                <c:formatCode>#,##0.000</c:formatCode>
                <c:ptCount val="16"/>
                <c:pt idx="0">
                  <c:v>1</c:v>
                </c:pt>
                <c:pt idx="1">
                  <c:v>1.8761415013217686</c:v>
                </c:pt>
                <c:pt idx="2">
                  <c:v>3.051173663830701</c:v>
                </c:pt>
                <c:pt idx="3">
                  <c:v>4.3865510974564152</c:v>
                </c:pt>
                <c:pt idx="4">
                  <c:v>6.1255031178345698</c:v>
                </c:pt>
                <c:pt idx="5">
                  <c:v>7.2422965065147284</c:v>
                </c:pt>
                <c:pt idx="6">
                  <c:v>8.4206465699713089</c:v>
                </c:pt>
                <c:pt idx="7">
                  <c:v>10.936496206759847</c:v>
                </c:pt>
                <c:pt idx="8">
                  <c:v>12.118878818026705</c:v>
                </c:pt>
                <c:pt idx="9">
                  <c:v>13.274964691079143</c:v>
                </c:pt>
                <c:pt idx="10">
                  <c:v>14.86481340769231</c:v>
                </c:pt>
                <c:pt idx="11">
                  <c:v>16.155716520474428</c:v>
                </c:pt>
                <c:pt idx="12">
                  <c:v>17.49750385496576</c:v>
                </c:pt>
                <c:pt idx="13">
                  <c:v>18.860113522534526</c:v>
                </c:pt>
                <c:pt idx="14">
                  <c:v>19.941999457501932</c:v>
                </c:pt>
                <c:pt idx="15">
                  <c:v>20.503421072889676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901-6F43-A8D1-AD80AD25B586}"/>
            </c:ext>
          </c:extLst>
        </c:ser>
        <c:ser>
          <c:idx val="7"/>
          <c:order val="7"/>
          <c:tx>
            <c:strRef>
              <c:f>'AWS 1x c5n.9xlarge - 50K-100K'!$D$471</c:f>
              <c:strCache>
                <c:ptCount val="1"/>
                <c:pt idx="0">
                  <c:v>85K Medium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- 50K-100K'!$O$476:$O$491</c:f>
              <c:numCache>
                <c:formatCode>#,##0.000</c:formatCode>
                <c:ptCount val="16"/>
                <c:pt idx="0">
                  <c:v>1</c:v>
                </c:pt>
                <c:pt idx="1">
                  <c:v>3.0037234806087687</c:v>
                </c:pt>
                <c:pt idx="2">
                  <c:v>4.449536039403668</c:v>
                </c:pt>
                <c:pt idx="3">
                  <c:v>6.416349780204242</c:v>
                </c:pt>
                <c:pt idx="4">
                  <c:v>8.9402326720422725</c:v>
                </c:pt>
                <c:pt idx="5">
                  <c:v>10.777212000683805</c:v>
                </c:pt>
                <c:pt idx="6">
                  <c:v>13.384526909098955</c:v>
                </c:pt>
                <c:pt idx="7">
                  <c:v>14.497596055570355</c:v>
                </c:pt>
                <c:pt idx="8">
                  <c:v>17.556868138817489</c:v>
                </c:pt>
                <c:pt idx="9">
                  <c:v>20.005882865630092</c:v>
                </c:pt>
                <c:pt idx="10">
                  <c:v>21.430141934450489</c:v>
                </c:pt>
                <c:pt idx="11">
                  <c:v>22.949508061684263</c:v>
                </c:pt>
                <c:pt idx="12">
                  <c:v>24.758071544559769</c:v>
                </c:pt>
                <c:pt idx="13">
                  <c:v>27.009185831314127</c:v>
                </c:pt>
                <c:pt idx="14">
                  <c:v>28.999131520850796</c:v>
                </c:pt>
                <c:pt idx="15">
                  <c:v>32.043325955305477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901-6F43-A8D1-AD80AD25B586}"/>
            </c:ext>
          </c:extLst>
        </c:ser>
        <c:ser>
          <c:idx val="8"/>
          <c:order val="8"/>
          <c:tx>
            <c:strRef>
              <c:f>'AWS 1x c5n.9xlarge - 50K-100K'!$D$496</c:f>
              <c:strCache>
                <c:ptCount val="1"/>
                <c:pt idx="0">
                  <c:v>90K Medium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- 50K-100K'!$O$501:$O$516</c:f>
              <c:numCache>
                <c:formatCode>#,##0.000</c:formatCode>
                <c:ptCount val="16"/>
                <c:pt idx="0">
                  <c:v>1</c:v>
                </c:pt>
                <c:pt idx="1">
                  <c:v>1.8390819883328589</c:v>
                </c:pt>
                <c:pt idx="2">
                  <c:v>2.8156584881395066</c:v>
                </c:pt>
                <c:pt idx="3">
                  <c:v>4.093303814393769</c:v>
                </c:pt>
                <c:pt idx="4">
                  <c:v>5.2060010603752724</c:v>
                </c:pt>
                <c:pt idx="5">
                  <c:v>6.8433076264220709</c:v>
                </c:pt>
                <c:pt idx="6">
                  <c:v>8.237519870842517</c:v>
                </c:pt>
                <c:pt idx="7">
                  <c:v>9.6335273799059209</c:v>
                </c:pt>
                <c:pt idx="8">
                  <c:v>10.565705118122306</c:v>
                </c:pt>
                <c:pt idx="9">
                  <c:v>13.275195209362716</c:v>
                </c:pt>
                <c:pt idx="10">
                  <c:v>14.650134347816378</c:v>
                </c:pt>
                <c:pt idx="11">
                  <c:v>16.012210642100502</c:v>
                </c:pt>
                <c:pt idx="12">
                  <c:v>18.013575347145558</c:v>
                </c:pt>
                <c:pt idx="13">
                  <c:v>19.776617211185709</c:v>
                </c:pt>
                <c:pt idx="14">
                  <c:v>20.128000945827594</c:v>
                </c:pt>
                <c:pt idx="15">
                  <c:v>20.031261260264017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901-6F43-A8D1-AD80AD25B586}"/>
            </c:ext>
          </c:extLst>
        </c:ser>
        <c:ser>
          <c:idx val="9"/>
          <c:order val="9"/>
          <c:tx>
            <c:strRef>
              <c:f>'AWS 1x c5n.9xlarge - 50K-100K'!$D$521</c:f>
              <c:strCache>
                <c:ptCount val="1"/>
                <c:pt idx="0">
                  <c:v>95K Medium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- 50K-100K'!$O$526:$O$541</c:f>
              <c:numCache>
                <c:formatCode>#,##0.000</c:formatCode>
                <c:ptCount val="16"/>
                <c:pt idx="0">
                  <c:v>1</c:v>
                </c:pt>
                <c:pt idx="1">
                  <c:v>1.6524404510982902</c:v>
                </c:pt>
                <c:pt idx="2">
                  <c:v>2.6184751337927108</c:v>
                </c:pt>
                <c:pt idx="3">
                  <c:v>3.757988433914472</c:v>
                </c:pt>
                <c:pt idx="4">
                  <c:v>4.6430105846484793</c:v>
                </c:pt>
                <c:pt idx="5">
                  <c:v>7.0139697405221604</c:v>
                </c:pt>
                <c:pt idx="6">
                  <c:v>8.2488370154055897</c:v>
                </c:pt>
                <c:pt idx="7">
                  <c:v>8.8561658827062804</c:v>
                </c:pt>
                <c:pt idx="8">
                  <c:v>10.324565524888165</c:v>
                </c:pt>
                <c:pt idx="9">
                  <c:v>11.756797096383311</c:v>
                </c:pt>
                <c:pt idx="10">
                  <c:v>13.576160767711704</c:v>
                </c:pt>
                <c:pt idx="11">
                  <c:v>15.233668557062828</c:v>
                </c:pt>
                <c:pt idx="12">
                  <c:v>15.899591962732384</c:v>
                </c:pt>
                <c:pt idx="13">
                  <c:v>17.011160411941628</c:v>
                </c:pt>
                <c:pt idx="14">
                  <c:v>18.401784167097649</c:v>
                </c:pt>
                <c:pt idx="15">
                  <c:v>20.428437456915301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901-6F43-A8D1-AD80AD25B586}"/>
            </c:ext>
          </c:extLst>
        </c:ser>
        <c:ser>
          <c:idx val="10"/>
          <c:order val="10"/>
          <c:tx>
            <c:strRef>
              <c:f>'AWS 1x c5n.9xlarge - 50K-100K'!$D$546</c:f>
              <c:strCache>
                <c:ptCount val="1"/>
                <c:pt idx="0">
                  <c:v>100K Medium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- 50K-100K'!$O$551:$O$566</c:f>
              <c:numCache>
                <c:formatCode>#,##0.000</c:formatCode>
                <c:ptCount val="16"/>
                <c:pt idx="0">
                  <c:v>1</c:v>
                </c:pt>
                <c:pt idx="1">
                  <c:v>2.4040139927889377</c:v>
                </c:pt>
                <c:pt idx="2">
                  <c:v>4.4968533145190435</c:v>
                </c:pt>
                <c:pt idx="3">
                  <c:v>6.9036191303365975</c:v>
                </c:pt>
                <c:pt idx="4">
                  <c:v>9.1613036022850327</c:v>
                </c:pt>
                <c:pt idx="5">
                  <c:v>10.574874967042614</c:v>
                </c:pt>
                <c:pt idx="6">
                  <c:v>14.606431158084726</c:v>
                </c:pt>
                <c:pt idx="7">
                  <c:v>17.552134504663318</c:v>
                </c:pt>
                <c:pt idx="8">
                  <c:v>19.723896892403406</c:v>
                </c:pt>
                <c:pt idx="9">
                  <c:v>22.161452359835632</c:v>
                </c:pt>
                <c:pt idx="10">
                  <c:v>24.091543847649007</c:v>
                </c:pt>
                <c:pt idx="11">
                  <c:v>26.035918675864011</c:v>
                </c:pt>
                <c:pt idx="12">
                  <c:v>27.099452974460974</c:v>
                </c:pt>
                <c:pt idx="13">
                  <c:v>31.01247939260001</c:v>
                </c:pt>
                <c:pt idx="14">
                  <c:v>31.743934856564227</c:v>
                </c:pt>
                <c:pt idx="15">
                  <c:v>34.890914624107999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901-6F43-A8D1-AD80AD25B586}"/>
            </c:ext>
          </c:extLst>
        </c:ser>
        <c:ser>
          <c:idx val="11"/>
          <c:order val="11"/>
          <c:tx>
            <c:strRef>
              <c:f>'AWS 1x c5n.9xlarge - 50K-100K'!$O$854</c:f>
              <c:strCache>
                <c:ptCount val="1"/>
                <c:pt idx="0">
                  <c:v>Linear Speed-up</c:v>
                </c:pt>
              </c:strCache>
            </c:strRef>
          </c:tx>
          <c:spPr>
            <a:ln w="28575" cap="flat">
              <a:solidFill>
                <a:srgbClr val="FFADE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- 50K-100K'!$O$858:$O$874</c:f>
              <c:numCache>
                <c:formatCode>#,##0.000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901-6F43-A8D1-AD80AD25B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Speed-up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</a:t>
            </a:r>
            <a:r>
              <a:rPr lang="en-US" b="1" u="sng"/>
              <a:t> - 50K</a:t>
            </a:r>
            <a:r>
              <a:rPr lang="en-US" b="1" u="sng" baseline="0"/>
              <a:t>-100K - </a:t>
            </a:r>
            <a:r>
              <a:rPr lang="en-US" b="1" u="sng"/>
              <a:t>Dense -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- 50K-100K'!$D$579</c:f>
              <c:strCache>
                <c:ptCount val="1"/>
                <c:pt idx="0">
                  <c:v>50K Dense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- 50K-100K'!$O$584:$O$599</c:f>
              <c:numCache>
                <c:formatCode>#,##0.000</c:formatCode>
                <c:ptCount val="16"/>
                <c:pt idx="0">
                  <c:v>1</c:v>
                </c:pt>
                <c:pt idx="1">
                  <c:v>1.3938680513112718</c:v>
                </c:pt>
                <c:pt idx="2">
                  <c:v>4.5183271762504296</c:v>
                </c:pt>
                <c:pt idx="3">
                  <c:v>4.3761008111732274</c:v>
                </c:pt>
                <c:pt idx="4">
                  <c:v>4.3585645987712436</c:v>
                </c:pt>
                <c:pt idx="5">
                  <c:v>4.2596938322108002</c:v>
                </c:pt>
                <c:pt idx="6">
                  <c:v>6.8019539940030382</c:v>
                </c:pt>
                <c:pt idx="7">
                  <c:v>6.6436103034180798</c:v>
                </c:pt>
                <c:pt idx="8">
                  <c:v>7.2756947435220196</c:v>
                </c:pt>
                <c:pt idx="9">
                  <c:v>9.6906961476003985</c:v>
                </c:pt>
                <c:pt idx="10">
                  <c:v>9.6623049483374928</c:v>
                </c:pt>
                <c:pt idx="11">
                  <c:v>10.079762710980784</c:v>
                </c:pt>
                <c:pt idx="12">
                  <c:v>10.646320707553812</c:v>
                </c:pt>
                <c:pt idx="13">
                  <c:v>13.653804397507674</c:v>
                </c:pt>
                <c:pt idx="14">
                  <c:v>14.210076569740691</c:v>
                </c:pt>
                <c:pt idx="15">
                  <c:v>13.445174371095069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C7D-444D-9425-7A6147888709}"/>
            </c:ext>
          </c:extLst>
        </c:ser>
        <c:ser>
          <c:idx val="1"/>
          <c:order val="1"/>
          <c:tx>
            <c:strRef>
              <c:f>'AWS 1x c5n.9xlarge - 50K-100K'!$D$604</c:f>
              <c:strCache>
                <c:ptCount val="1"/>
                <c:pt idx="0">
                  <c:v>55K Dense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- 50K-100K'!$O$609:$O$624</c:f>
              <c:numCache>
                <c:formatCode>#,##0.000</c:formatCode>
                <c:ptCount val="16"/>
                <c:pt idx="0">
                  <c:v>1</c:v>
                </c:pt>
                <c:pt idx="1">
                  <c:v>1.0971338753849424</c:v>
                </c:pt>
                <c:pt idx="2">
                  <c:v>2.2283570962678119</c:v>
                </c:pt>
                <c:pt idx="3">
                  <c:v>2.6885256639412143</c:v>
                </c:pt>
                <c:pt idx="4">
                  <c:v>3.2589302237983842</c:v>
                </c:pt>
                <c:pt idx="5">
                  <c:v>7.5450493312478786</c:v>
                </c:pt>
                <c:pt idx="6">
                  <c:v>8.9578689880567275</c:v>
                </c:pt>
                <c:pt idx="7">
                  <c:v>11.029608505739903</c:v>
                </c:pt>
                <c:pt idx="8">
                  <c:v>11.317986266144192</c:v>
                </c:pt>
                <c:pt idx="9">
                  <c:v>13.742576641262978</c:v>
                </c:pt>
                <c:pt idx="10">
                  <c:v>15.546894636851103</c:v>
                </c:pt>
                <c:pt idx="11">
                  <c:v>15.278657573959441</c:v>
                </c:pt>
                <c:pt idx="12">
                  <c:v>16.166508831527636</c:v>
                </c:pt>
                <c:pt idx="13">
                  <c:v>16.825701493252605</c:v>
                </c:pt>
                <c:pt idx="14">
                  <c:v>16.364906012224466</c:v>
                </c:pt>
                <c:pt idx="15">
                  <c:v>16.396915272204801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C7D-444D-9425-7A6147888709}"/>
            </c:ext>
          </c:extLst>
        </c:ser>
        <c:ser>
          <c:idx val="2"/>
          <c:order val="2"/>
          <c:tx>
            <c:strRef>
              <c:f>'AWS 1x c5n.9xlarge - 50K-100K'!$D$629</c:f>
              <c:strCache>
                <c:ptCount val="1"/>
                <c:pt idx="0">
                  <c:v>60K Dense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- 50K-100K'!$O$634:$O$649</c:f>
              <c:numCache>
                <c:formatCode>#,##0.000</c:formatCode>
                <c:ptCount val="16"/>
                <c:pt idx="0">
                  <c:v>1</c:v>
                </c:pt>
                <c:pt idx="1">
                  <c:v>1.2186750583331185</c:v>
                </c:pt>
                <c:pt idx="2">
                  <c:v>1.9606263031423852</c:v>
                </c:pt>
                <c:pt idx="3">
                  <c:v>2.9817846257829443</c:v>
                </c:pt>
                <c:pt idx="4">
                  <c:v>3.1900460781693702</c:v>
                </c:pt>
                <c:pt idx="5">
                  <c:v>4.6682077597889986</c:v>
                </c:pt>
                <c:pt idx="6">
                  <c:v>5.9179160906347592</c:v>
                </c:pt>
                <c:pt idx="7">
                  <c:v>5.9578861208574834</c:v>
                </c:pt>
                <c:pt idx="8">
                  <c:v>6.0536705151947396</c:v>
                </c:pt>
                <c:pt idx="9">
                  <c:v>7.107547487467051</c:v>
                </c:pt>
                <c:pt idx="10">
                  <c:v>8.1218928958729553</c:v>
                </c:pt>
                <c:pt idx="11">
                  <c:v>7.8099218317064834</c:v>
                </c:pt>
                <c:pt idx="12">
                  <c:v>18.384602720353389</c:v>
                </c:pt>
                <c:pt idx="13">
                  <c:v>19.195453930481641</c:v>
                </c:pt>
                <c:pt idx="14">
                  <c:v>19.239483018542334</c:v>
                </c:pt>
                <c:pt idx="15">
                  <c:v>18.426804228089015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C7D-444D-9425-7A6147888709}"/>
            </c:ext>
          </c:extLst>
        </c:ser>
        <c:ser>
          <c:idx val="3"/>
          <c:order val="3"/>
          <c:tx>
            <c:strRef>
              <c:f>'AWS 1x c5n.9xlarge - 50K-100K'!$D$654</c:f>
              <c:strCache>
                <c:ptCount val="1"/>
                <c:pt idx="0">
                  <c:v>65K Dense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- 50K-100K'!$O$659:$O$674</c:f>
              <c:numCache>
                <c:formatCode>#,##0.000</c:formatCode>
                <c:ptCount val="16"/>
                <c:pt idx="0">
                  <c:v>1</c:v>
                </c:pt>
                <c:pt idx="1">
                  <c:v>1.3572142237200548</c:v>
                </c:pt>
                <c:pt idx="2">
                  <c:v>1.9773950539139462</c:v>
                </c:pt>
                <c:pt idx="3">
                  <c:v>2.5875412795039603</c:v>
                </c:pt>
                <c:pt idx="4">
                  <c:v>3.0013843583983917</c:v>
                </c:pt>
                <c:pt idx="5">
                  <c:v>3.762682826395507</c:v>
                </c:pt>
                <c:pt idx="6">
                  <c:v>4.4608018400649962</c:v>
                </c:pt>
                <c:pt idx="7">
                  <c:v>6.125578722992266</c:v>
                </c:pt>
                <c:pt idx="8">
                  <c:v>5.8688146690967296</c:v>
                </c:pt>
                <c:pt idx="9">
                  <c:v>7.3203705232926755</c:v>
                </c:pt>
                <c:pt idx="10">
                  <c:v>6.495849649945451</c:v>
                </c:pt>
                <c:pt idx="11">
                  <c:v>8.7254538532739314</c:v>
                </c:pt>
                <c:pt idx="12">
                  <c:v>8.8380809837206815</c:v>
                </c:pt>
                <c:pt idx="13">
                  <c:v>15.352710898986846</c:v>
                </c:pt>
                <c:pt idx="14">
                  <c:v>15.311887605322349</c:v>
                </c:pt>
                <c:pt idx="15">
                  <c:v>15.842052828565661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C7D-444D-9425-7A6147888709}"/>
            </c:ext>
          </c:extLst>
        </c:ser>
        <c:ser>
          <c:idx val="4"/>
          <c:order val="4"/>
          <c:tx>
            <c:strRef>
              <c:f>'AWS 1x c5n.9xlarge - 50K-100K'!$D$679</c:f>
              <c:strCache>
                <c:ptCount val="1"/>
                <c:pt idx="0">
                  <c:v>70K Dense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- 50K-100K'!$O$684:$O$699</c:f>
              <c:numCache>
                <c:formatCode>#,##0.000</c:formatCode>
                <c:ptCount val="16"/>
                <c:pt idx="0">
                  <c:v>1</c:v>
                </c:pt>
                <c:pt idx="1">
                  <c:v>1.459225486275574</c:v>
                </c:pt>
                <c:pt idx="2">
                  <c:v>1.8945034635509677</c:v>
                </c:pt>
                <c:pt idx="3">
                  <c:v>2.8417008194642772</c:v>
                </c:pt>
                <c:pt idx="4">
                  <c:v>3.1615715319421076</c:v>
                </c:pt>
                <c:pt idx="5">
                  <c:v>3.956333487803712</c:v>
                </c:pt>
                <c:pt idx="6">
                  <c:v>5.0145907125999942</c:v>
                </c:pt>
                <c:pt idx="7">
                  <c:v>5.5249371033230599</c:v>
                </c:pt>
                <c:pt idx="8">
                  <c:v>8.6840613124484065</c:v>
                </c:pt>
                <c:pt idx="9">
                  <c:v>8.5775561014059942</c:v>
                </c:pt>
                <c:pt idx="10">
                  <c:v>8.4219054915922591</c:v>
                </c:pt>
                <c:pt idx="11">
                  <c:v>19.463228087565028</c:v>
                </c:pt>
                <c:pt idx="12">
                  <c:v>18.728733228836916</c:v>
                </c:pt>
                <c:pt idx="13">
                  <c:v>19.827708213546948</c:v>
                </c:pt>
                <c:pt idx="14">
                  <c:v>24.961249374628171</c:v>
                </c:pt>
                <c:pt idx="15">
                  <c:v>24.631976802142724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C7D-444D-9425-7A6147888709}"/>
            </c:ext>
          </c:extLst>
        </c:ser>
        <c:ser>
          <c:idx val="5"/>
          <c:order val="5"/>
          <c:tx>
            <c:strRef>
              <c:f>'AWS 1x c5n.9xlarge - 50K-100K'!$D$704</c:f>
              <c:strCache>
                <c:ptCount val="1"/>
                <c:pt idx="0">
                  <c:v>75K Dense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- 50K-100K'!$O$709:$O$724</c:f>
              <c:numCache>
                <c:formatCode>#,##0.000</c:formatCode>
                <c:ptCount val="16"/>
                <c:pt idx="0">
                  <c:v>1</c:v>
                </c:pt>
                <c:pt idx="1">
                  <c:v>1.2807789122796063</c:v>
                </c:pt>
                <c:pt idx="2">
                  <c:v>1.731510603317473</c:v>
                </c:pt>
                <c:pt idx="3">
                  <c:v>2.7947516226643172</c:v>
                </c:pt>
                <c:pt idx="4">
                  <c:v>3.7122860724357647</c:v>
                </c:pt>
                <c:pt idx="5">
                  <c:v>3.421929132702116</c:v>
                </c:pt>
                <c:pt idx="6">
                  <c:v>4.0316330707244896</c:v>
                </c:pt>
                <c:pt idx="7">
                  <c:v>7.8598220285225961</c:v>
                </c:pt>
                <c:pt idx="8">
                  <c:v>7.9092189749740909</c:v>
                </c:pt>
                <c:pt idx="9">
                  <c:v>8.5351244711616996</c:v>
                </c:pt>
                <c:pt idx="10">
                  <c:v>7.8045297390871857</c:v>
                </c:pt>
                <c:pt idx="11">
                  <c:v>8.6223535450404682</c:v>
                </c:pt>
                <c:pt idx="12">
                  <c:v>19.48904571994186</c:v>
                </c:pt>
                <c:pt idx="13">
                  <c:v>19.242239780883132</c:v>
                </c:pt>
                <c:pt idx="14">
                  <c:v>20.197482821430526</c:v>
                </c:pt>
                <c:pt idx="15">
                  <c:v>19.737225096348279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C7D-444D-9425-7A6147888709}"/>
            </c:ext>
          </c:extLst>
        </c:ser>
        <c:ser>
          <c:idx val="6"/>
          <c:order val="6"/>
          <c:tx>
            <c:strRef>
              <c:f>'AWS 1x c5n.9xlarge - 50K-100K'!$D$729</c:f>
              <c:strCache>
                <c:ptCount val="1"/>
                <c:pt idx="0">
                  <c:v>80K Dense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- 50K-100K'!$O$734:$O$749</c:f>
              <c:numCache>
                <c:formatCode>#,##0.000</c:formatCode>
                <c:ptCount val="16"/>
                <c:pt idx="0">
                  <c:v>1</c:v>
                </c:pt>
                <c:pt idx="1">
                  <c:v>1.4563534912106</c:v>
                </c:pt>
                <c:pt idx="2">
                  <c:v>1.9313231287909616</c:v>
                </c:pt>
                <c:pt idx="3">
                  <c:v>2.740295683236766</c:v>
                </c:pt>
                <c:pt idx="4">
                  <c:v>3.5940929919403026</c:v>
                </c:pt>
                <c:pt idx="5">
                  <c:v>5.5810342335845382</c:v>
                </c:pt>
                <c:pt idx="6">
                  <c:v>5.5910590718501858</c:v>
                </c:pt>
                <c:pt idx="7">
                  <c:v>7.318913327743048</c:v>
                </c:pt>
                <c:pt idx="8">
                  <c:v>7.8577040363875961</c:v>
                </c:pt>
                <c:pt idx="9">
                  <c:v>7.652823477555498</c:v>
                </c:pt>
                <c:pt idx="10">
                  <c:v>7.7987434986226427</c:v>
                </c:pt>
                <c:pt idx="11">
                  <c:v>9.5337368725286602</c:v>
                </c:pt>
                <c:pt idx="12">
                  <c:v>10.187813762943168</c:v>
                </c:pt>
                <c:pt idx="13">
                  <c:v>11.88607266846066</c:v>
                </c:pt>
                <c:pt idx="14">
                  <c:v>11.99724807643039</c:v>
                </c:pt>
                <c:pt idx="15">
                  <c:v>22.480560900925781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C7D-444D-9425-7A6147888709}"/>
            </c:ext>
          </c:extLst>
        </c:ser>
        <c:ser>
          <c:idx val="7"/>
          <c:order val="7"/>
          <c:tx>
            <c:strRef>
              <c:f>'AWS 1x c5n.9xlarge - 50K-100K'!$D$754</c:f>
              <c:strCache>
                <c:ptCount val="1"/>
                <c:pt idx="0">
                  <c:v>85K Dense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- 50K-100K'!$O$759:$O$774</c:f>
              <c:numCache>
                <c:formatCode>#,##0.000</c:formatCode>
                <c:ptCount val="16"/>
                <c:pt idx="0">
                  <c:v>1</c:v>
                </c:pt>
                <c:pt idx="1">
                  <c:v>1.3062087230490838</c:v>
                </c:pt>
                <c:pt idx="2">
                  <c:v>1.9621768763877596</c:v>
                </c:pt>
                <c:pt idx="3">
                  <c:v>2.5878755511893852</c:v>
                </c:pt>
                <c:pt idx="4">
                  <c:v>3.588702599174451</c:v>
                </c:pt>
                <c:pt idx="5">
                  <c:v>4.5142739594908239</c:v>
                </c:pt>
                <c:pt idx="6">
                  <c:v>4.7633151674776926</c:v>
                </c:pt>
                <c:pt idx="7">
                  <c:v>5.8532932897524912</c:v>
                </c:pt>
                <c:pt idx="8">
                  <c:v>5.5691948437212577</c:v>
                </c:pt>
                <c:pt idx="9">
                  <c:v>8.6609812996969957</c:v>
                </c:pt>
                <c:pt idx="10">
                  <c:v>8.4780381954865778</c:v>
                </c:pt>
                <c:pt idx="11">
                  <c:v>8.8812058598477126</c:v>
                </c:pt>
                <c:pt idx="12">
                  <c:v>9.9472995977757321</c:v>
                </c:pt>
                <c:pt idx="13">
                  <c:v>9.2502512512254071</c:v>
                </c:pt>
                <c:pt idx="14">
                  <c:v>9.5087981391019358</c:v>
                </c:pt>
                <c:pt idx="15">
                  <c:v>16.215182725042975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C7D-444D-9425-7A6147888709}"/>
            </c:ext>
          </c:extLst>
        </c:ser>
        <c:ser>
          <c:idx val="8"/>
          <c:order val="8"/>
          <c:tx>
            <c:strRef>
              <c:f>'AWS 1x c5n.9xlarge - 50K-100K'!$D$779</c:f>
              <c:strCache>
                <c:ptCount val="1"/>
                <c:pt idx="0">
                  <c:v>90K Dense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- 50K-100K'!$O$784:$O$799</c:f>
              <c:numCache>
                <c:formatCode>#,##0.000</c:formatCode>
                <c:ptCount val="16"/>
                <c:pt idx="0">
                  <c:v>1</c:v>
                </c:pt>
                <c:pt idx="1">
                  <c:v>1.5354714356507111</c:v>
                </c:pt>
                <c:pt idx="2">
                  <c:v>2.1961383951519577</c:v>
                </c:pt>
                <c:pt idx="3">
                  <c:v>3.2504825915184061</c:v>
                </c:pt>
                <c:pt idx="4">
                  <c:v>4.7101924209623869</c:v>
                </c:pt>
                <c:pt idx="5">
                  <c:v>4.7873075240921059</c:v>
                </c:pt>
                <c:pt idx="6">
                  <c:v>5.8861792585208539</c:v>
                </c:pt>
                <c:pt idx="7">
                  <c:v>6.2106589235848233</c:v>
                </c:pt>
                <c:pt idx="8">
                  <c:v>6.6874420279240754</c:v>
                </c:pt>
                <c:pt idx="9">
                  <c:v>10.269389607322342</c:v>
                </c:pt>
                <c:pt idx="10">
                  <c:v>10.379122861258812</c:v>
                </c:pt>
                <c:pt idx="11">
                  <c:v>12.326502585808438</c:v>
                </c:pt>
                <c:pt idx="12">
                  <c:v>12.599576827885613</c:v>
                </c:pt>
                <c:pt idx="13">
                  <c:v>14.287682856363846</c:v>
                </c:pt>
                <c:pt idx="14">
                  <c:v>14.26696229798015</c:v>
                </c:pt>
                <c:pt idx="15">
                  <c:v>13.615871654823477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C7D-444D-9425-7A6147888709}"/>
            </c:ext>
          </c:extLst>
        </c:ser>
        <c:ser>
          <c:idx val="9"/>
          <c:order val="9"/>
          <c:tx>
            <c:strRef>
              <c:f>'AWS 1x c5n.9xlarge - 50K-100K'!$D$804</c:f>
              <c:strCache>
                <c:ptCount val="1"/>
                <c:pt idx="0">
                  <c:v>95K Dense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- 50K-100K'!$O$809:$O$824</c:f>
              <c:numCache>
                <c:formatCode>#,##0.000</c:formatCode>
                <c:ptCount val="16"/>
                <c:pt idx="0">
                  <c:v>1</c:v>
                </c:pt>
                <c:pt idx="1">
                  <c:v>1.335730000873852</c:v>
                </c:pt>
                <c:pt idx="2">
                  <c:v>1.8460683713159893</c:v>
                </c:pt>
                <c:pt idx="3">
                  <c:v>2.1385670745395711</c:v>
                </c:pt>
                <c:pt idx="4">
                  <c:v>3.5704634133574444</c:v>
                </c:pt>
                <c:pt idx="5">
                  <c:v>3.619937397162424</c:v>
                </c:pt>
                <c:pt idx="6">
                  <c:v>4.4492256855253816</c:v>
                </c:pt>
                <c:pt idx="7">
                  <c:v>5.557696108864981</c:v>
                </c:pt>
                <c:pt idx="8">
                  <c:v>6.0509385673340335</c:v>
                </c:pt>
                <c:pt idx="9">
                  <c:v>6.5927352090525071</c:v>
                </c:pt>
                <c:pt idx="10">
                  <c:v>6.9736037437299494</c:v>
                </c:pt>
                <c:pt idx="11">
                  <c:v>9.5981383220814003</c:v>
                </c:pt>
                <c:pt idx="12">
                  <c:v>8.86653311877485</c:v>
                </c:pt>
                <c:pt idx="13">
                  <c:v>10.843458568444985</c:v>
                </c:pt>
                <c:pt idx="14">
                  <c:v>11.933844027592725</c:v>
                </c:pt>
                <c:pt idx="15">
                  <c:v>12.495776288787397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C7D-444D-9425-7A6147888709}"/>
            </c:ext>
          </c:extLst>
        </c:ser>
        <c:ser>
          <c:idx val="10"/>
          <c:order val="10"/>
          <c:tx>
            <c:strRef>
              <c:f>'AWS 1x c5n.9xlarge - 50K-100K'!$D$829</c:f>
              <c:strCache>
                <c:ptCount val="1"/>
                <c:pt idx="0">
                  <c:v>100K Dense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- 50K-100K'!$O$834:$O$849</c:f>
              <c:numCache>
                <c:formatCode>#,##0.000</c:formatCode>
                <c:ptCount val="16"/>
                <c:pt idx="0">
                  <c:v>1</c:v>
                </c:pt>
                <c:pt idx="1">
                  <c:v>1.0727010083286834</c:v>
                </c:pt>
                <c:pt idx="2">
                  <c:v>1.9148913995798504</c:v>
                </c:pt>
                <c:pt idx="3">
                  <c:v>2.9995060717654738</c:v>
                </c:pt>
                <c:pt idx="4">
                  <c:v>3.1830754573502076</c:v>
                </c:pt>
                <c:pt idx="5">
                  <c:v>3.9348652472553982</c:v>
                </c:pt>
                <c:pt idx="6">
                  <c:v>5.2486676633583151</c:v>
                </c:pt>
                <c:pt idx="7">
                  <c:v>5.1972454960679579</c:v>
                </c:pt>
                <c:pt idx="8">
                  <c:v>6.5390985027399307</c:v>
                </c:pt>
                <c:pt idx="9">
                  <c:v>6.2199915541744888</c:v>
                </c:pt>
                <c:pt idx="10">
                  <c:v>14.526288595412492</c:v>
                </c:pt>
                <c:pt idx="11">
                  <c:v>12.426528293053757</c:v>
                </c:pt>
                <c:pt idx="12">
                  <c:v>12.109068459584782</c:v>
                </c:pt>
                <c:pt idx="13">
                  <c:v>13.039126441924198</c:v>
                </c:pt>
                <c:pt idx="14">
                  <c:v>12.677801795376736</c:v>
                </c:pt>
                <c:pt idx="15">
                  <c:v>22.137248356524804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C7D-444D-9425-7A6147888709}"/>
            </c:ext>
          </c:extLst>
        </c:ser>
        <c:ser>
          <c:idx val="11"/>
          <c:order val="11"/>
          <c:tx>
            <c:strRef>
              <c:f>'AWS 1x c5n.9xlarge - 50K-100K'!$O$854</c:f>
              <c:strCache>
                <c:ptCount val="1"/>
                <c:pt idx="0">
                  <c:v>Linear Speed-up</c:v>
                </c:pt>
              </c:strCache>
            </c:strRef>
          </c:tx>
          <c:spPr>
            <a:ln w="28575" cap="flat">
              <a:solidFill>
                <a:srgbClr val="FFADE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'AWS 1x c5n.9xlarge - 50K-100K'!$L$858:$L$877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- 50K-100K'!$O$858:$O$874</c:f>
              <c:numCache>
                <c:formatCode>#,##0.000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C7D-444D-9425-7A6147888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Speed-up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 - </a:t>
            </a:r>
            <a:r>
              <a:rPr lang="en-US" b="1" u="sng"/>
              <a:t>50K</a:t>
            </a:r>
            <a:r>
              <a:rPr lang="en-US" b="1" u="sng" baseline="0"/>
              <a:t>-100K - </a:t>
            </a:r>
            <a:r>
              <a:rPr lang="en-US" b="1" u="sng"/>
              <a:t>Dense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- 50K-100K'!$D$579</c:f>
              <c:strCache>
                <c:ptCount val="1"/>
                <c:pt idx="0">
                  <c:v>50K Dense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- 50K-100K'!$L$584:$L$599</c:f>
              <c:numCache>
                <c:formatCode>#,##0.000</c:formatCode>
                <c:ptCount val="16"/>
                <c:pt idx="0">
                  <c:v>19566.4342</c:v>
                </c:pt>
                <c:pt idx="1">
                  <c:v>14037.5082</c:v>
                </c:pt>
                <c:pt idx="2">
                  <c:v>4330.4597999999996</c:v>
                </c:pt>
                <c:pt idx="3">
                  <c:v>4471.2027999999991</c:v>
                </c:pt>
                <c:pt idx="4">
                  <c:v>4489.1922000000004</c:v>
                </c:pt>
                <c:pt idx="5">
                  <c:v>4593.3897999999999</c:v>
                </c:pt>
                <c:pt idx="6">
                  <c:v>2876.5902000000001</c:v>
                </c:pt>
                <c:pt idx="7">
                  <c:v>2945.1507999999999</c:v>
                </c:pt>
                <c:pt idx="8">
                  <c:v>2689.2874000000002</c:v>
                </c:pt>
                <c:pt idx="9">
                  <c:v>2019.0948000000001</c:v>
                </c:pt>
                <c:pt idx="10">
                  <c:v>2025.0276000000001</c:v>
                </c:pt>
                <c:pt idx="11">
                  <c:v>1941.1601999999998</c:v>
                </c:pt>
                <c:pt idx="12">
                  <c:v>1837.8588</c:v>
                </c:pt>
                <c:pt idx="13">
                  <c:v>1433.039</c:v>
                </c:pt>
                <c:pt idx="14">
                  <c:v>1376.9407999999999</c:v>
                </c:pt>
                <c:pt idx="15">
                  <c:v>1455.2755999999999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0-DB49-8959-916458FF8CB1}"/>
            </c:ext>
          </c:extLst>
        </c:ser>
        <c:ser>
          <c:idx val="6"/>
          <c:order val="1"/>
          <c:tx>
            <c:strRef>
              <c:f>'AWS 1x c5n.9xlarge - 50K-100K'!$D$604</c:f>
              <c:strCache>
                <c:ptCount val="1"/>
                <c:pt idx="0">
                  <c:v>55K Dense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- 50K-100K'!$L$609:$L$624</c:f>
              <c:numCache>
                <c:formatCode>#,##0.000</c:formatCode>
                <c:ptCount val="16"/>
                <c:pt idx="0">
                  <c:v>22328.987999999994</c:v>
                </c:pt>
                <c:pt idx="1">
                  <c:v>20352.108800000002</c:v>
                </c:pt>
                <c:pt idx="2">
                  <c:v>10020.381400000002</c:v>
                </c:pt>
                <c:pt idx="3">
                  <c:v>8305.2910000000011</c:v>
                </c:pt>
                <c:pt idx="4">
                  <c:v>6851.6312000000007</c:v>
                </c:pt>
                <c:pt idx="5">
                  <c:v>2959.4224000000004</c:v>
                </c:pt>
                <c:pt idx="6">
                  <c:v>2492.6673999999998</c:v>
                </c:pt>
                <c:pt idx="7">
                  <c:v>2024.4587999999999</c:v>
                </c:pt>
                <c:pt idx="8">
                  <c:v>1972.8763999999999</c:v>
                </c:pt>
                <c:pt idx="9">
                  <c:v>1624.8036</c:v>
                </c:pt>
                <c:pt idx="10">
                  <c:v>1436.2346000000002</c:v>
                </c:pt>
                <c:pt idx="11">
                  <c:v>1461.4495999999999</c:v>
                </c:pt>
                <c:pt idx="12">
                  <c:v>1381.1880000000001</c:v>
                </c:pt>
                <c:pt idx="13">
                  <c:v>1327.0762</c:v>
                </c:pt>
                <c:pt idx="14">
                  <c:v>1364.4434000000001</c:v>
                </c:pt>
                <c:pt idx="15">
                  <c:v>1361.7797999999998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50-DB49-8959-916458FF8CB1}"/>
            </c:ext>
          </c:extLst>
        </c:ser>
        <c:ser>
          <c:idx val="1"/>
          <c:order val="2"/>
          <c:tx>
            <c:strRef>
              <c:f>'AWS 1x c5n.9xlarge - 50K-100K'!$D$629</c:f>
              <c:strCache>
                <c:ptCount val="1"/>
                <c:pt idx="0">
                  <c:v>60K Dense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- 50K-100K'!$L$634:$L$649</c:f>
              <c:numCache>
                <c:formatCode>#,##0.000</c:formatCode>
                <c:ptCount val="16"/>
                <c:pt idx="0">
                  <c:v>28319.152999999998</c:v>
                </c:pt>
                <c:pt idx="1">
                  <c:v>23237.656999999999</c:v>
                </c:pt>
                <c:pt idx="2">
                  <c:v>14443.932000000001</c:v>
                </c:pt>
                <c:pt idx="3">
                  <c:v>9497.3837999999996</c:v>
                </c:pt>
                <c:pt idx="4">
                  <c:v>8877.3492000000006</c:v>
                </c:pt>
                <c:pt idx="5">
                  <c:v>6066.3865999999998</c:v>
                </c:pt>
                <c:pt idx="6">
                  <c:v>4785.3252000000002</c:v>
                </c:pt>
                <c:pt idx="7">
                  <c:v>4753.2215999999999</c:v>
                </c:pt>
                <c:pt idx="8">
                  <c:v>4678.0136000000002</c:v>
                </c:pt>
                <c:pt idx="9">
                  <c:v>3984.3775999999998</c:v>
                </c:pt>
                <c:pt idx="10">
                  <c:v>3486.7676000000006</c:v>
                </c:pt>
                <c:pt idx="11">
                  <c:v>3626.0482000000002</c:v>
                </c:pt>
                <c:pt idx="12">
                  <c:v>1540.3733999999999</c:v>
                </c:pt>
                <c:pt idx="13">
                  <c:v>1475.3051999999998</c:v>
                </c:pt>
                <c:pt idx="14">
                  <c:v>1471.9289999999999</c:v>
                </c:pt>
                <c:pt idx="15">
                  <c:v>1536.8455999999999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50-DB49-8959-916458FF8CB1}"/>
            </c:ext>
          </c:extLst>
        </c:ser>
        <c:ser>
          <c:idx val="7"/>
          <c:order val="3"/>
          <c:tx>
            <c:strRef>
              <c:f>'AWS 1x c5n.9xlarge - 50K-100K'!$D$654</c:f>
              <c:strCache>
                <c:ptCount val="1"/>
                <c:pt idx="0">
                  <c:v>65K Dense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- 50K-100K'!$L$659:$L$674</c:f>
              <c:numCache>
                <c:formatCode>#,##0.000</c:formatCode>
                <c:ptCount val="16"/>
                <c:pt idx="0">
                  <c:v>31647.301399999997</c:v>
                </c:pt>
                <c:pt idx="1">
                  <c:v>23317.838</c:v>
                </c:pt>
                <c:pt idx="2">
                  <c:v>16004.5416</c:v>
                </c:pt>
                <c:pt idx="3">
                  <c:v>12230.646000000001</c:v>
                </c:pt>
                <c:pt idx="4">
                  <c:v>10544.2348</c:v>
                </c:pt>
                <c:pt idx="5">
                  <c:v>8410.8342000000011</c:v>
                </c:pt>
                <c:pt idx="6">
                  <c:v>7094.5319999999992</c:v>
                </c:pt>
                <c:pt idx="7">
                  <c:v>5166.4181999999992</c:v>
                </c:pt>
                <c:pt idx="8">
                  <c:v>5392.4520000000002</c:v>
                </c:pt>
                <c:pt idx="9">
                  <c:v>4323.183</c:v>
                </c:pt>
                <c:pt idx="10">
                  <c:v>4871.9263999999994</c:v>
                </c:pt>
                <c:pt idx="11">
                  <c:v>3627.0091999999995</c:v>
                </c:pt>
                <c:pt idx="12">
                  <c:v>3580.7887999999998</c:v>
                </c:pt>
                <c:pt idx="13">
                  <c:v>2061.3494000000001</c:v>
                </c:pt>
                <c:pt idx="14">
                  <c:v>2066.8452000000002</c:v>
                </c:pt>
                <c:pt idx="15">
                  <c:v>1997.6768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50-DB49-8959-916458FF8CB1}"/>
            </c:ext>
          </c:extLst>
        </c:ser>
        <c:ser>
          <c:idx val="2"/>
          <c:order val="4"/>
          <c:tx>
            <c:strRef>
              <c:f>'AWS 1x c5n.9xlarge - 50K-100K'!$D$679</c:f>
              <c:strCache>
                <c:ptCount val="1"/>
                <c:pt idx="0">
                  <c:v>70K Dense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- 50K-100K'!$L$684:$L$699</c:f>
              <c:numCache>
                <c:formatCode>#,##0.000</c:formatCode>
                <c:ptCount val="16"/>
                <c:pt idx="0">
                  <c:v>40622.730999999992</c:v>
                </c:pt>
                <c:pt idx="1">
                  <c:v>27838.556400000001</c:v>
                </c:pt>
                <c:pt idx="2">
                  <c:v>21442.415799999999</c:v>
                </c:pt>
                <c:pt idx="3">
                  <c:v>14295.2174</c:v>
                </c:pt>
                <c:pt idx="4">
                  <c:v>12848.9046</c:v>
                </c:pt>
                <c:pt idx="5">
                  <c:v>10267.772199999999</c:v>
                </c:pt>
                <c:pt idx="6">
                  <c:v>8100.9065999999993</c:v>
                </c:pt>
                <c:pt idx="7">
                  <c:v>7352.6141999999991</c:v>
                </c:pt>
                <c:pt idx="8">
                  <c:v>4677.8494000000001</c:v>
                </c:pt>
                <c:pt idx="9">
                  <c:v>4735.933</c:v>
                </c:pt>
                <c:pt idx="10">
                  <c:v>4823.4607999999998</c:v>
                </c:pt>
                <c:pt idx="11">
                  <c:v>2087.1527999999998</c:v>
                </c:pt>
                <c:pt idx="12">
                  <c:v>2169.0057999999999</c:v>
                </c:pt>
                <c:pt idx="13">
                  <c:v>2048.7859999999996</c:v>
                </c:pt>
                <c:pt idx="14">
                  <c:v>1627.4317999999998</c:v>
                </c:pt>
                <c:pt idx="15">
                  <c:v>1649.1867999999999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50-DB49-8959-916458FF8CB1}"/>
            </c:ext>
          </c:extLst>
        </c:ser>
        <c:ser>
          <c:idx val="8"/>
          <c:order val="5"/>
          <c:tx>
            <c:strRef>
              <c:f>'AWS 1x c5n.9xlarge - 50K-100K'!$D$704</c:f>
              <c:strCache>
                <c:ptCount val="1"/>
                <c:pt idx="0">
                  <c:v>75K Dense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- 50K-100K'!$L$709:$L$724</c:f>
              <c:numCache>
                <c:formatCode>#,##0.000</c:formatCode>
                <c:ptCount val="16"/>
                <c:pt idx="0">
                  <c:v>45305.268600000003</c:v>
                </c:pt>
                <c:pt idx="1">
                  <c:v>35373.215600000003</c:v>
                </c:pt>
                <c:pt idx="2">
                  <c:v>26165.169600000001</c:v>
                </c:pt>
                <c:pt idx="3">
                  <c:v>16210.839000000002</c:v>
                </c:pt>
                <c:pt idx="4">
                  <c:v>12204.142600000001</c:v>
                </c:pt>
                <c:pt idx="5">
                  <c:v>13239.686400000001</c:v>
                </c:pt>
                <c:pt idx="6">
                  <c:v>11237.448399999999</c:v>
                </c:pt>
                <c:pt idx="7">
                  <c:v>5764.1596000000009</c:v>
                </c:pt>
                <c:pt idx="8">
                  <c:v>5728.1596000000009</c:v>
                </c:pt>
                <c:pt idx="9">
                  <c:v>5308.0969999999998</c:v>
                </c:pt>
                <c:pt idx="10">
                  <c:v>5804.9966000000004</c:v>
                </c:pt>
                <c:pt idx="11">
                  <c:v>5254.3969999999999</c:v>
                </c:pt>
                <c:pt idx="12">
                  <c:v>2324.6529999999998</c:v>
                </c:pt>
                <c:pt idx="13">
                  <c:v>2354.4696000000004</c:v>
                </c:pt>
                <c:pt idx="14">
                  <c:v>2243.1145999999999</c:v>
                </c:pt>
                <c:pt idx="15">
                  <c:v>2295.4224000000004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50-DB49-8959-916458FF8CB1}"/>
            </c:ext>
          </c:extLst>
        </c:ser>
        <c:ser>
          <c:idx val="3"/>
          <c:order val="6"/>
          <c:tx>
            <c:strRef>
              <c:f>'AWS 1x c5n.9xlarge - 50K-100K'!$D$729</c:f>
              <c:strCache>
                <c:ptCount val="1"/>
                <c:pt idx="0">
                  <c:v>80K Dense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- 50K-100K'!$L$734:$L$749</c:f>
              <c:numCache>
                <c:formatCode>#,##0.000</c:formatCode>
                <c:ptCount val="16"/>
                <c:pt idx="0">
                  <c:v>51801.475399999996</c:v>
                </c:pt>
                <c:pt idx="1">
                  <c:v>35569.300800000005</c:v>
                </c:pt>
                <c:pt idx="2">
                  <c:v>26821.754800000002</c:v>
                </c:pt>
                <c:pt idx="3">
                  <c:v>18903.608</c:v>
                </c:pt>
                <c:pt idx="4">
                  <c:v>14412.947999999999</c:v>
                </c:pt>
                <c:pt idx="5">
                  <c:v>9281.6982000000007</c:v>
                </c:pt>
                <c:pt idx="6">
                  <c:v>9265.0560000000005</c:v>
                </c:pt>
                <c:pt idx="7">
                  <c:v>7077.7550000000001</c:v>
                </c:pt>
                <c:pt idx="8">
                  <c:v>6592.4441999999999</c:v>
                </c:pt>
                <c:pt idx="9">
                  <c:v>6768.9364000000005</c:v>
                </c:pt>
                <c:pt idx="10">
                  <c:v>6642.2847999999994</c:v>
                </c:pt>
                <c:pt idx="11">
                  <c:v>5433.4911999999995</c:v>
                </c:pt>
                <c:pt idx="12">
                  <c:v>5084.6508000000003</c:v>
                </c:pt>
                <c:pt idx="13">
                  <c:v>4358.1658000000007</c:v>
                </c:pt>
                <c:pt idx="14">
                  <c:v>4317.7798000000003</c:v>
                </c:pt>
                <c:pt idx="15">
                  <c:v>2304.2786000000001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50-DB49-8959-916458FF8CB1}"/>
            </c:ext>
          </c:extLst>
        </c:ser>
        <c:ser>
          <c:idx val="9"/>
          <c:order val="7"/>
          <c:tx>
            <c:strRef>
              <c:f>'AWS 1x c5n.9xlarge - 50K-100K'!$D$754</c:f>
              <c:strCache>
                <c:ptCount val="1"/>
                <c:pt idx="0">
                  <c:v>85K Dense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- 50K-100K'!$L$759:$L$774</c:f>
              <c:numCache>
                <c:formatCode>#,##0.000</c:formatCode>
                <c:ptCount val="16"/>
                <c:pt idx="0">
                  <c:v>58472.347800000003</c:v>
                </c:pt>
                <c:pt idx="1">
                  <c:v>44764.934399999998</c:v>
                </c:pt>
                <c:pt idx="2">
                  <c:v>29799.733400000005</c:v>
                </c:pt>
                <c:pt idx="3">
                  <c:v>22594.7294</c:v>
                </c:pt>
                <c:pt idx="4">
                  <c:v>16293.450400000002</c:v>
                </c:pt>
                <c:pt idx="5">
                  <c:v>12952.769</c:v>
                </c:pt>
                <c:pt idx="6">
                  <c:v>12275.557200000001</c:v>
                </c:pt>
                <c:pt idx="7">
                  <c:v>9989.6494000000002</c:v>
                </c:pt>
                <c:pt idx="8">
                  <c:v>10499.2462</c:v>
                </c:pt>
                <c:pt idx="9">
                  <c:v>6751.2381999999998</c:v>
                </c:pt>
                <c:pt idx="10">
                  <c:v>6896.9195999999993</c:v>
                </c:pt>
                <c:pt idx="11">
                  <c:v>6583.8298000000013</c:v>
                </c:pt>
                <c:pt idx="12">
                  <c:v>5878.2132000000001</c:v>
                </c:pt>
                <c:pt idx="13">
                  <c:v>6321.1632</c:v>
                </c:pt>
                <c:pt idx="14">
                  <c:v>6149.2889999999998</c:v>
                </c:pt>
                <c:pt idx="15">
                  <c:v>3606.0245999999997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50-DB49-8959-916458FF8CB1}"/>
            </c:ext>
          </c:extLst>
        </c:ser>
        <c:ser>
          <c:idx val="4"/>
          <c:order val="8"/>
          <c:tx>
            <c:strRef>
              <c:f>'AWS 1x c5n.9xlarge - 50K-100K'!$D$779</c:f>
              <c:strCache>
                <c:ptCount val="1"/>
                <c:pt idx="0">
                  <c:v>90K Dense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- 50K-100K'!$L$784:$L$799</c:f>
              <c:numCache>
                <c:formatCode>#,##0.000</c:formatCode>
                <c:ptCount val="16"/>
                <c:pt idx="0">
                  <c:v>77440.101200000005</c:v>
                </c:pt>
                <c:pt idx="1">
                  <c:v>50434.087799999994</c:v>
                </c:pt>
                <c:pt idx="2">
                  <c:v>35261.940400000007</c:v>
                </c:pt>
                <c:pt idx="3">
                  <c:v>23824.185799999999</c:v>
                </c:pt>
                <c:pt idx="4">
                  <c:v>16440.963400000001</c:v>
                </c:pt>
                <c:pt idx="5">
                  <c:v>16176.128400000001</c:v>
                </c:pt>
                <c:pt idx="6">
                  <c:v>13156.259399999999</c:v>
                </c:pt>
                <c:pt idx="7">
                  <c:v>12468.902599999999</c:v>
                </c:pt>
                <c:pt idx="8">
                  <c:v>11579.928600000001</c:v>
                </c:pt>
                <c:pt idx="9">
                  <c:v>7540.8670000000002</c:v>
                </c:pt>
                <c:pt idx="10">
                  <c:v>7461.1412</c:v>
                </c:pt>
                <c:pt idx="11">
                  <c:v>6282.4066000000003</c:v>
                </c:pt>
                <c:pt idx="12">
                  <c:v>6146.2461999999996</c:v>
                </c:pt>
                <c:pt idx="13">
                  <c:v>5420.0602000000008</c:v>
                </c:pt>
                <c:pt idx="14">
                  <c:v>5427.9320000000007</c:v>
                </c:pt>
                <c:pt idx="15">
                  <c:v>5687.4875999999995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550-DB49-8959-916458FF8CB1}"/>
            </c:ext>
          </c:extLst>
        </c:ser>
        <c:ser>
          <c:idx val="10"/>
          <c:order val="9"/>
          <c:tx>
            <c:strRef>
              <c:f>'AWS 1x c5n.9xlarge - 50K-100K'!$D$804</c:f>
              <c:strCache>
                <c:ptCount val="1"/>
                <c:pt idx="0">
                  <c:v>95K Dense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- 50K-100K'!$L$809:$L$824</c:f>
              <c:numCache>
                <c:formatCode>#,##0.000</c:formatCode>
                <c:ptCount val="16"/>
                <c:pt idx="0">
                  <c:v>75877.387599999987</c:v>
                </c:pt>
                <c:pt idx="1">
                  <c:v>56805.932000000008</c:v>
                </c:pt>
                <c:pt idx="2">
                  <c:v>41102.154599999994</c:v>
                </c:pt>
                <c:pt idx="3">
                  <c:v>35480.480599999995</c:v>
                </c:pt>
                <c:pt idx="4">
                  <c:v>21251.411599999999</c:v>
                </c:pt>
                <c:pt idx="5">
                  <c:v>20960.966800000002</c:v>
                </c:pt>
                <c:pt idx="6">
                  <c:v>17054.065800000004</c:v>
                </c:pt>
                <c:pt idx="7">
                  <c:v>13652.669399999999</c:v>
                </c:pt>
                <c:pt idx="8">
                  <c:v>12539.771599999998</c:v>
                </c:pt>
                <c:pt idx="9">
                  <c:v>11509.242400000001</c:v>
                </c:pt>
                <c:pt idx="10">
                  <c:v>10880.6566</c:v>
                </c:pt>
                <c:pt idx="11">
                  <c:v>7905.4276</c:v>
                </c:pt>
                <c:pt idx="12">
                  <c:v>8557.7290000000012</c:v>
                </c:pt>
                <c:pt idx="13">
                  <c:v>6997.5263999999997</c:v>
                </c:pt>
                <c:pt idx="14">
                  <c:v>6358.1682000000001</c:v>
                </c:pt>
                <c:pt idx="15">
                  <c:v>6072.2428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50-DB49-8959-916458FF8CB1}"/>
            </c:ext>
          </c:extLst>
        </c:ser>
        <c:ser>
          <c:idx val="5"/>
          <c:order val="10"/>
          <c:tx>
            <c:strRef>
              <c:f>'AWS 1x c5n.9xlarge - 50K-100K'!$D$829</c:f>
              <c:strCache>
                <c:ptCount val="1"/>
                <c:pt idx="0">
                  <c:v>100K Dense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- 50K-100K'!$B$809:$B$824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- 50K-100K'!$L$834:$L$849</c:f>
              <c:numCache>
                <c:formatCode>#,##0.000</c:formatCode>
                <c:ptCount val="16"/>
                <c:pt idx="0">
                  <c:v>79737.726600000009</c:v>
                </c:pt>
                <c:pt idx="1">
                  <c:v>74333.599000000002</c:v>
                </c:pt>
                <c:pt idx="2">
                  <c:v>41640.860999999997</c:v>
                </c:pt>
                <c:pt idx="3">
                  <c:v>26583.618999999999</c:v>
                </c:pt>
                <c:pt idx="4">
                  <c:v>25050.5298</c:v>
                </c:pt>
                <c:pt idx="5">
                  <c:v>20264.411</c:v>
                </c:pt>
                <c:pt idx="6">
                  <c:v>15191.9938</c:v>
                </c:pt>
                <c:pt idx="7">
                  <c:v>15342.305199999999</c:v>
                </c:pt>
                <c:pt idx="8">
                  <c:v>12193.993800000002</c:v>
                </c:pt>
                <c:pt idx="9">
                  <c:v>12819.587600000001</c:v>
                </c:pt>
                <c:pt idx="10">
                  <c:v>5489.2016000000003</c:v>
                </c:pt>
                <c:pt idx="11">
                  <c:v>6416.7340000000004</c:v>
                </c:pt>
                <c:pt idx="12">
                  <c:v>6584.9595999999992</c:v>
                </c:pt>
                <c:pt idx="13">
                  <c:v>6115.2659999999987</c:v>
                </c:pt>
                <c:pt idx="14">
                  <c:v>6289.5546000000004</c:v>
                </c:pt>
                <c:pt idx="15">
                  <c:v>3601.971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550-DB49-8959-916458FF8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MPI-CPU (Single-Node) Dijkstra - 500K-1M - Sparse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- 500K-1M'!$D$13</c:f>
              <c:strCache>
                <c:ptCount val="1"/>
                <c:pt idx="0">
                  <c:v>500K Sparse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- 500K-1M'!$L$18:$L$33</c:f>
              <c:numCache>
                <c:formatCode>#,##0.000</c:formatCode>
                <c:ptCount val="16"/>
                <c:pt idx="0">
                  <c:v>918165.62579999992</c:v>
                </c:pt>
                <c:pt idx="1">
                  <c:v>323113.32819999999</c:v>
                </c:pt>
                <c:pt idx="2">
                  <c:v>193339.95360000001</c:v>
                </c:pt>
                <c:pt idx="3">
                  <c:v>107651.4884</c:v>
                </c:pt>
                <c:pt idx="4">
                  <c:v>67334.297800000015</c:v>
                </c:pt>
                <c:pt idx="5">
                  <c:v>51002.260800000004</c:v>
                </c:pt>
                <c:pt idx="6">
                  <c:v>40233.361600000004</c:v>
                </c:pt>
                <c:pt idx="7">
                  <c:v>32516.9624</c:v>
                </c:pt>
                <c:pt idx="8">
                  <c:v>25323.821199999998</c:v>
                </c:pt>
                <c:pt idx="9">
                  <c:v>20194.910800000001</c:v>
                </c:pt>
                <c:pt idx="10">
                  <c:v>16981.703400000002</c:v>
                </c:pt>
                <c:pt idx="11">
                  <c:v>14112.215</c:v>
                </c:pt>
                <c:pt idx="12">
                  <c:v>12313.9938</c:v>
                </c:pt>
                <c:pt idx="13">
                  <c:v>10750.784599999999</c:v>
                </c:pt>
                <c:pt idx="14">
                  <c:v>9594.1409999999996</c:v>
                </c:pt>
                <c:pt idx="15">
                  <c:v>8379.5092000000004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0-DD48-A1F9-653395EE3AFF}"/>
            </c:ext>
          </c:extLst>
        </c:ser>
        <c:ser>
          <c:idx val="6"/>
          <c:order val="1"/>
          <c:tx>
            <c:strRef>
              <c:f>'AWS 1x c5n.9xlarge - 500K-1M'!$D$38</c:f>
              <c:strCache>
                <c:ptCount val="1"/>
                <c:pt idx="0">
                  <c:v>550K Sparse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- 500K-1M'!$L$43:$L$58</c:f>
              <c:numCache>
                <c:formatCode>#,##0.000</c:formatCode>
                <c:ptCount val="16"/>
                <c:pt idx="0">
                  <c:v>1083720.1670000001</c:v>
                </c:pt>
                <c:pt idx="1">
                  <c:v>485382.04320000001</c:v>
                </c:pt>
                <c:pt idx="2">
                  <c:v>237544.43559999997</c:v>
                </c:pt>
                <c:pt idx="3">
                  <c:v>156902.40420000002</c:v>
                </c:pt>
                <c:pt idx="4">
                  <c:v>84671.271399999998</c:v>
                </c:pt>
                <c:pt idx="5">
                  <c:v>63156.667600000008</c:v>
                </c:pt>
                <c:pt idx="6">
                  <c:v>49751.478599999995</c:v>
                </c:pt>
                <c:pt idx="7">
                  <c:v>40439.059400000006</c:v>
                </c:pt>
                <c:pt idx="8">
                  <c:v>32503.507000000001</c:v>
                </c:pt>
                <c:pt idx="9">
                  <c:v>22922.340999999997</c:v>
                </c:pt>
                <c:pt idx="10">
                  <c:v>19323.744799999997</c:v>
                </c:pt>
                <c:pt idx="11">
                  <c:v>16819.039999999997</c:v>
                </c:pt>
                <c:pt idx="12">
                  <c:v>14684.2122</c:v>
                </c:pt>
                <c:pt idx="13">
                  <c:v>12752.6646</c:v>
                </c:pt>
                <c:pt idx="14">
                  <c:v>11412.995199999999</c:v>
                </c:pt>
                <c:pt idx="15">
                  <c:v>10242.931399999999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20-DD48-A1F9-653395EE3AFF}"/>
            </c:ext>
          </c:extLst>
        </c:ser>
        <c:ser>
          <c:idx val="1"/>
          <c:order val="2"/>
          <c:tx>
            <c:strRef>
              <c:f>'AWS 1x c5n.9xlarge - 500K-1M'!$D$63</c:f>
              <c:strCache>
                <c:ptCount val="1"/>
                <c:pt idx="0">
                  <c:v>600K Sparse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- 500K-1M'!$L$68:$L$83</c:f>
              <c:numCache>
                <c:formatCode>#,##0.000</c:formatCode>
                <c:ptCount val="16"/>
                <c:pt idx="0">
                  <c:v>1332143.8649999998</c:v>
                </c:pt>
                <c:pt idx="1">
                  <c:v>624517.6692</c:v>
                </c:pt>
                <c:pt idx="2">
                  <c:v>270548.57699999999</c:v>
                </c:pt>
                <c:pt idx="3">
                  <c:v>197714.9718</c:v>
                </c:pt>
                <c:pt idx="4">
                  <c:v>135884.4278</c:v>
                </c:pt>
                <c:pt idx="5">
                  <c:v>87652.810599999997</c:v>
                </c:pt>
                <c:pt idx="6">
                  <c:v>58931.526800000007</c:v>
                </c:pt>
                <c:pt idx="7">
                  <c:v>47844.843199999996</c:v>
                </c:pt>
                <c:pt idx="8">
                  <c:v>40478.224399999999</c:v>
                </c:pt>
                <c:pt idx="9">
                  <c:v>33938.074000000001</c:v>
                </c:pt>
                <c:pt idx="10">
                  <c:v>28724.197999999997</c:v>
                </c:pt>
                <c:pt idx="11">
                  <c:v>24572.485200000003</c:v>
                </c:pt>
                <c:pt idx="12">
                  <c:v>21547.1522</c:v>
                </c:pt>
                <c:pt idx="13">
                  <c:v>18436.923000000003</c:v>
                </c:pt>
                <c:pt idx="14">
                  <c:v>16053.334399999998</c:v>
                </c:pt>
                <c:pt idx="15">
                  <c:v>13825.771799999999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20-DD48-A1F9-653395EE3AFF}"/>
            </c:ext>
          </c:extLst>
        </c:ser>
        <c:ser>
          <c:idx val="7"/>
          <c:order val="3"/>
          <c:tx>
            <c:strRef>
              <c:f>'AWS 1x c5n.9xlarge - 500K-1M'!$D$88</c:f>
              <c:strCache>
                <c:ptCount val="1"/>
                <c:pt idx="0">
                  <c:v>650K Sparse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- 500K-1M'!$L$93:$L$108</c:f>
              <c:numCache>
                <c:formatCode>#,##0.000</c:formatCode>
                <c:ptCount val="16"/>
                <c:pt idx="0">
                  <c:v>1534604.6586000002</c:v>
                </c:pt>
                <c:pt idx="1">
                  <c:v>728097.79619999998</c:v>
                </c:pt>
                <c:pt idx="2">
                  <c:v>304093.6262</c:v>
                </c:pt>
                <c:pt idx="3">
                  <c:v>238598.95019999999</c:v>
                </c:pt>
                <c:pt idx="4">
                  <c:v>156483.74840000001</c:v>
                </c:pt>
                <c:pt idx="5">
                  <c:v>99221.226600000009</c:v>
                </c:pt>
                <c:pt idx="6">
                  <c:v>72075.890599999999</c:v>
                </c:pt>
                <c:pt idx="7">
                  <c:v>57431.460400000004</c:v>
                </c:pt>
                <c:pt idx="8">
                  <c:v>47977.5484</c:v>
                </c:pt>
                <c:pt idx="9">
                  <c:v>40914.665599999993</c:v>
                </c:pt>
                <c:pt idx="10">
                  <c:v>35395.528399999996</c:v>
                </c:pt>
                <c:pt idx="11">
                  <c:v>30842.960800000001</c:v>
                </c:pt>
                <c:pt idx="12">
                  <c:v>26203.543599999997</c:v>
                </c:pt>
                <c:pt idx="13">
                  <c:v>22958.671600000001</c:v>
                </c:pt>
                <c:pt idx="14">
                  <c:v>20114.550599999999</c:v>
                </c:pt>
                <c:pt idx="15">
                  <c:v>17743.478999999999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20-DD48-A1F9-653395EE3AFF}"/>
            </c:ext>
          </c:extLst>
        </c:ser>
        <c:ser>
          <c:idx val="2"/>
          <c:order val="4"/>
          <c:tx>
            <c:strRef>
              <c:f>'AWS 1x c5n.9xlarge - 500K-1M'!$D$113</c:f>
              <c:strCache>
                <c:ptCount val="1"/>
                <c:pt idx="0">
                  <c:v>700K Sparse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- 500K-1M'!$L$118:$L$133</c:f>
              <c:numCache>
                <c:formatCode>#,##0.000</c:formatCode>
                <c:ptCount val="16"/>
                <c:pt idx="0">
                  <c:v>1707489.0550000002</c:v>
                </c:pt>
                <c:pt idx="1">
                  <c:v>922256.86380000005</c:v>
                </c:pt>
                <c:pt idx="2">
                  <c:v>362277.85679999995</c:v>
                </c:pt>
                <c:pt idx="3">
                  <c:v>257471.9276</c:v>
                </c:pt>
                <c:pt idx="4">
                  <c:v>192690.36720000001</c:v>
                </c:pt>
                <c:pt idx="5">
                  <c:v>147931.06219999999</c:v>
                </c:pt>
                <c:pt idx="6">
                  <c:v>108416.8682</c:v>
                </c:pt>
                <c:pt idx="7">
                  <c:v>79761.468800000002</c:v>
                </c:pt>
                <c:pt idx="8">
                  <c:v>54563.141199999991</c:v>
                </c:pt>
                <c:pt idx="9">
                  <c:v>45772.332600000002</c:v>
                </c:pt>
                <c:pt idx="10">
                  <c:v>38943.123999999996</c:v>
                </c:pt>
                <c:pt idx="11">
                  <c:v>33776.107600000003</c:v>
                </c:pt>
                <c:pt idx="12">
                  <c:v>32453.232599999999</c:v>
                </c:pt>
                <c:pt idx="13">
                  <c:v>29021.272199999996</c:v>
                </c:pt>
                <c:pt idx="14">
                  <c:v>24996.7032</c:v>
                </c:pt>
                <c:pt idx="15">
                  <c:v>21998.992599999998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20-DD48-A1F9-653395EE3AFF}"/>
            </c:ext>
          </c:extLst>
        </c:ser>
        <c:ser>
          <c:idx val="8"/>
          <c:order val="5"/>
          <c:tx>
            <c:strRef>
              <c:f>'AWS 1x c5n.9xlarge - 500K-1M'!$D$138</c:f>
              <c:strCache>
                <c:ptCount val="1"/>
                <c:pt idx="0">
                  <c:v>750K Sparse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- 500K-1M'!$L$143:$L$158</c:f>
              <c:numCache>
                <c:formatCode>#,##0.000</c:formatCode>
                <c:ptCount val="16"/>
                <c:pt idx="0">
                  <c:v>2087986.8632</c:v>
                </c:pt>
                <c:pt idx="1">
                  <c:v>1102460.5211999998</c:v>
                </c:pt>
                <c:pt idx="2">
                  <c:v>443580.32359999995</c:v>
                </c:pt>
                <c:pt idx="3">
                  <c:v>315333.3688</c:v>
                </c:pt>
                <c:pt idx="4">
                  <c:v>251339.11939999997</c:v>
                </c:pt>
                <c:pt idx="5">
                  <c:v>191290.64200000002</c:v>
                </c:pt>
                <c:pt idx="6">
                  <c:v>141076.23819999999</c:v>
                </c:pt>
                <c:pt idx="7">
                  <c:v>102466.75019999999</c:v>
                </c:pt>
                <c:pt idx="8">
                  <c:v>77552.857600000003</c:v>
                </c:pt>
                <c:pt idx="9">
                  <c:v>62593.718399999998</c:v>
                </c:pt>
                <c:pt idx="10">
                  <c:v>51208.591</c:v>
                </c:pt>
                <c:pt idx="11">
                  <c:v>43630.252</c:v>
                </c:pt>
                <c:pt idx="12">
                  <c:v>37965.732799999998</c:v>
                </c:pt>
                <c:pt idx="13">
                  <c:v>33508.774599999997</c:v>
                </c:pt>
                <c:pt idx="14">
                  <c:v>29093.213199999998</c:v>
                </c:pt>
                <c:pt idx="15">
                  <c:v>26515.349599999998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20-DD48-A1F9-653395EE3AFF}"/>
            </c:ext>
          </c:extLst>
        </c:ser>
        <c:ser>
          <c:idx val="3"/>
          <c:order val="6"/>
          <c:tx>
            <c:strRef>
              <c:f>'AWS 1x c5n.9xlarge - 500K-1M'!$D$163</c:f>
              <c:strCache>
                <c:ptCount val="1"/>
                <c:pt idx="0">
                  <c:v>800K Sparse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- 500K-1M'!$L$168:$L$183</c:f>
              <c:numCache>
                <c:formatCode>#,##0.000</c:formatCode>
                <c:ptCount val="16"/>
                <c:pt idx="0">
                  <c:v>2420484.9664000003</c:v>
                </c:pt>
                <c:pt idx="1">
                  <c:v>1150828.1391999999</c:v>
                </c:pt>
                <c:pt idx="2">
                  <c:v>699504.06099999999</c:v>
                </c:pt>
                <c:pt idx="3">
                  <c:v>290894.61739999999</c:v>
                </c:pt>
                <c:pt idx="4">
                  <c:v>257939.48700000002</c:v>
                </c:pt>
                <c:pt idx="5">
                  <c:v>205482.86660000001</c:v>
                </c:pt>
                <c:pt idx="6">
                  <c:v>166584.51140000002</c:v>
                </c:pt>
                <c:pt idx="7">
                  <c:v>124946.67379999999</c:v>
                </c:pt>
                <c:pt idx="8">
                  <c:v>74331.477400000003</c:v>
                </c:pt>
                <c:pt idx="9">
                  <c:v>63662.285400000008</c:v>
                </c:pt>
                <c:pt idx="10">
                  <c:v>55604.130599999997</c:v>
                </c:pt>
                <c:pt idx="11">
                  <c:v>50892.876000000004</c:v>
                </c:pt>
                <c:pt idx="12">
                  <c:v>44155.687599999997</c:v>
                </c:pt>
                <c:pt idx="13">
                  <c:v>39956.256000000001</c:v>
                </c:pt>
                <c:pt idx="14">
                  <c:v>35073.621599999999</c:v>
                </c:pt>
                <c:pt idx="15">
                  <c:v>30974.307400000002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20-DD48-A1F9-653395EE3AFF}"/>
            </c:ext>
          </c:extLst>
        </c:ser>
        <c:ser>
          <c:idx val="9"/>
          <c:order val="7"/>
          <c:tx>
            <c:strRef>
              <c:f>'AWS 1x c5n.9xlarge - 500K-1M'!$D$188</c:f>
              <c:strCache>
                <c:ptCount val="1"/>
                <c:pt idx="0">
                  <c:v>850K Sparse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- 500K-1M'!$L$193:$L$208</c:f>
              <c:numCache>
                <c:formatCode>#,##0.000</c:formatCode>
                <c:ptCount val="16"/>
                <c:pt idx="0">
                  <c:v>2844082.4324000003</c:v>
                </c:pt>
                <c:pt idx="1">
                  <c:v>1433145.7829999998</c:v>
                </c:pt>
                <c:pt idx="2">
                  <c:v>889188.33819999988</c:v>
                </c:pt>
                <c:pt idx="3">
                  <c:v>370399.53619999997</c:v>
                </c:pt>
                <c:pt idx="4">
                  <c:v>291555.23100000003</c:v>
                </c:pt>
                <c:pt idx="5">
                  <c:v>231424.8082</c:v>
                </c:pt>
                <c:pt idx="6">
                  <c:v>190533.95259999999</c:v>
                </c:pt>
                <c:pt idx="7">
                  <c:v>135503.1532</c:v>
                </c:pt>
                <c:pt idx="8">
                  <c:v>104217.17539999999</c:v>
                </c:pt>
                <c:pt idx="9">
                  <c:v>79256.669399999999</c:v>
                </c:pt>
                <c:pt idx="10">
                  <c:v>64547.652799999996</c:v>
                </c:pt>
                <c:pt idx="11">
                  <c:v>53108.876800000005</c:v>
                </c:pt>
                <c:pt idx="12">
                  <c:v>45568.893799999998</c:v>
                </c:pt>
                <c:pt idx="13">
                  <c:v>40406.201399999998</c:v>
                </c:pt>
                <c:pt idx="14">
                  <c:v>35922.924800000001</c:v>
                </c:pt>
                <c:pt idx="15">
                  <c:v>32193.014399999996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20-DD48-A1F9-653395EE3AFF}"/>
            </c:ext>
          </c:extLst>
        </c:ser>
        <c:ser>
          <c:idx val="4"/>
          <c:order val="8"/>
          <c:tx>
            <c:strRef>
              <c:f>'AWS 1x c5n.9xlarge - 500K-1M'!$D$213</c:f>
              <c:strCache>
                <c:ptCount val="1"/>
                <c:pt idx="0">
                  <c:v>900K Sparse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- 500K-1M'!$L$218:$L$233</c:f>
              <c:numCache>
                <c:formatCode>#,##0.000</c:formatCode>
                <c:ptCount val="16"/>
                <c:pt idx="0">
                  <c:v>3134414.7903999998</c:v>
                </c:pt>
                <c:pt idx="1">
                  <c:v>1462971.473</c:v>
                </c:pt>
                <c:pt idx="2">
                  <c:v>987513.5584000001</c:v>
                </c:pt>
                <c:pt idx="3">
                  <c:v>462681.95320000005</c:v>
                </c:pt>
                <c:pt idx="4">
                  <c:v>321261.94099999999</c:v>
                </c:pt>
                <c:pt idx="5">
                  <c:v>264409.26540000003</c:v>
                </c:pt>
                <c:pt idx="6">
                  <c:v>222741.96740000002</c:v>
                </c:pt>
                <c:pt idx="7">
                  <c:v>166004.40059999999</c:v>
                </c:pt>
                <c:pt idx="8">
                  <c:v>124577.05120000002</c:v>
                </c:pt>
                <c:pt idx="9">
                  <c:v>96262.385000000009</c:v>
                </c:pt>
                <c:pt idx="10">
                  <c:v>74054.580400000006</c:v>
                </c:pt>
                <c:pt idx="11">
                  <c:v>61233.037199999999</c:v>
                </c:pt>
                <c:pt idx="12">
                  <c:v>53608.548800000004</c:v>
                </c:pt>
                <c:pt idx="13">
                  <c:v>46266.619599999998</c:v>
                </c:pt>
                <c:pt idx="14">
                  <c:v>40624.367199999993</c:v>
                </c:pt>
                <c:pt idx="15">
                  <c:v>36079.356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20-DD48-A1F9-653395EE3AFF}"/>
            </c:ext>
          </c:extLst>
        </c:ser>
        <c:ser>
          <c:idx val="10"/>
          <c:order val="9"/>
          <c:tx>
            <c:strRef>
              <c:f>'AWS 1x c5n.9xlarge - 500K-1M'!$D$238</c:f>
              <c:strCache>
                <c:ptCount val="1"/>
                <c:pt idx="0">
                  <c:v>950K Sparse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- 500K-1M'!$L$243:$L$258</c:f>
              <c:numCache>
                <c:formatCode>#,##0.000</c:formatCode>
                <c:ptCount val="16"/>
                <c:pt idx="0">
                  <c:v>3363785.9359999998</c:v>
                </c:pt>
                <c:pt idx="1">
                  <c:v>1518966.6016000002</c:v>
                </c:pt>
                <c:pt idx="2">
                  <c:v>1038911.9512</c:v>
                </c:pt>
                <c:pt idx="3">
                  <c:v>635051.8088</c:v>
                </c:pt>
                <c:pt idx="4">
                  <c:v>311986.59820000001</c:v>
                </c:pt>
                <c:pt idx="5">
                  <c:v>241061.36719999998</c:v>
                </c:pt>
                <c:pt idx="6">
                  <c:v>209556.3028</c:v>
                </c:pt>
                <c:pt idx="7">
                  <c:v>181238.7322</c:v>
                </c:pt>
                <c:pt idx="8">
                  <c:v>150321.70619999999</c:v>
                </c:pt>
                <c:pt idx="9">
                  <c:v>127493.23899999999</c:v>
                </c:pt>
                <c:pt idx="10">
                  <c:v>104380.59639999999</c:v>
                </c:pt>
                <c:pt idx="11">
                  <c:v>87211.866000000009</c:v>
                </c:pt>
                <c:pt idx="12">
                  <c:v>74364.792400000006</c:v>
                </c:pt>
                <c:pt idx="13">
                  <c:v>63331.297399999996</c:v>
                </c:pt>
                <c:pt idx="14">
                  <c:v>52230.643599999996</c:v>
                </c:pt>
                <c:pt idx="15">
                  <c:v>44392.739799999996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20-DD48-A1F9-653395EE3AFF}"/>
            </c:ext>
          </c:extLst>
        </c:ser>
        <c:ser>
          <c:idx val="5"/>
          <c:order val="10"/>
          <c:tx>
            <c:strRef>
              <c:f>'AWS 1x c5n.9xlarge - 500K-1M'!$D$263</c:f>
              <c:strCache>
                <c:ptCount val="1"/>
                <c:pt idx="0">
                  <c:v>1M Sparse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- 500K-1M'!$B$243:$B$258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- 500K-1M'!$L$268:$L$283</c:f>
              <c:numCache>
                <c:formatCode>#,##0.000</c:formatCode>
                <c:ptCount val="16"/>
                <c:pt idx="0">
                  <c:v>4950752.0156000005</c:v>
                </c:pt>
                <c:pt idx="1">
                  <c:v>1709333.6912</c:v>
                </c:pt>
                <c:pt idx="2">
                  <c:v>1208127.9583999999</c:v>
                </c:pt>
                <c:pt idx="3">
                  <c:v>836761.52399999998</c:v>
                </c:pt>
                <c:pt idx="4">
                  <c:v>492814.2328</c:v>
                </c:pt>
                <c:pt idx="5">
                  <c:v>293690.4754</c:v>
                </c:pt>
                <c:pt idx="6">
                  <c:v>254509.34599999999</c:v>
                </c:pt>
                <c:pt idx="7">
                  <c:v>216602.54560000001</c:v>
                </c:pt>
                <c:pt idx="8">
                  <c:v>188511.98020000002</c:v>
                </c:pt>
                <c:pt idx="9">
                  <c:v>152706.11520000003</c:v>
                </c:pt>
                <c:pt idx="10">
                  <c:v>120901.52339999999</c:v>
                </c:pt>
                <c:pt idx="11">
                  <c:v>102515.202</c:v>
                </c:pt>
                <c:pt idx="12">
                  <c:v>86259.94</c:v>
                </c:pt>
                <c:pt idx="13">
                  <c:v>71788.850399999996</c:v>
                </c:pt>
                <c:pt idx="14">
                  <c:v>61549.421799999996</c:v>
                </c:pt>
                <c:pt idx="15">
                  <c:v>49858.380999999994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20-DD48-A1F9-653395EE3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</a:t>
            </a:r>
            <a:r>
              <a:rPr lang="en-US" b="1" u="sng"/>
              <a:t> - 500K-1M - Medium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- 500K-1M'!$D$296</c:f>
              <c:strCache>
                <c:ptCount val="1"/>
                <c:pt idx="0">
                  <c:v>500K 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- 500K-1M'!$L$301:$L$316</c:f>
              <c:numCache>
                <c:formatCode>#,##0.000</c:formatCode>
                <c:ptCount val="16"/>
                <c:pt idx="0">
                  <c:v>1322647.0256000001</c:v>
                </c:pt>
                <c:pt idx="1">
                  <c:v>776515.11739999999</c:v>
                </c:pt>
                <c:pt idx="2">
                  <c:v>476436.9192</c:v>
                </c:pt>
                <c:pt idx="3">
                  <c:v>276340.62499999994</c:v>
                </c:pt>
                <c:pt idx="4">
                  <c:v>123311.9088</c:v>
                </c:pt>
                <c:pt idx="5">
                  <c:v>95826.727599999984</c:v>
                </c:pt>
                <c:pt idx="6">
                  <c:v>76204.172999999995</c:v>
                </c:pt>
                <c:pt idx="7">
                  <c:v>70403.491600000008</c:v>
                </c:pt>
                <c:pt idx="8">
                  <c:v>64110.216399999998</c:v>
                </c:pt>
                <c:pt idx="9">
                  <c:v>58388.933400000002</c:v>
                </c:pt>
                <c:pt idx="10">
                  <c:v>52177.407800000001</c:v>
                </c:pt>
                <c:pt idx="11">
                  <c:v>45279.005599999997</c:v>
                </c:pt>
                <c:pt idx="12">
                  <c:v>40653.472599999994</c:v>
                </c:pt>
                <c:pt idx="13">
                  <c:v>36319.959799999997</c:v>
                </c:pt>
                <c:pt idx="14">
                  <c:v>33497.425999999999</c:v>
                </c:pt>
                <c:pt idx="15">
                  <c:v>31638.455599999998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5-AA4B-A615-8918AA1AE5C1}"/>
            </c:ext>
          </c:extLst>
        </c:ser>
        <c:ser>
          <c:idx val="6"/>
          <c:order val="1"/>
          <c:tx>
            <c:strRef>
              <c:f>'AWS 1x c5n.9xlarge - 500K-1M'!$D$321</c:f>
              <c:strCache>
                <c:ptCount val="1"/>
                <c:pt idx="0">
                  <c:v>550K Medium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- 500K-1M'!$L$326:$L$341</c:f>
              <c:numCache>
                <c:formatCode>#,##0.000</c:formatCode>
                <c:ptCount val="16"/>
                <c:pt idx="0">
                  <c:v>1539915.4218000001</c:v>
                </c:pt>
                <c:pt idx="1">
                  <c:v>903939.63819999993</c:v>
                </c:pt>
                <c:pt idx="2">
                  <c:v>573669.27080000006</c:v>
                </c:pt>
                <c:pt idx="3">
                  <c:v>382523.42860000004</c:v>
                </c:pt>
                <c:pt idx="4">
                  <c:v>177248.8316</c:v>
                </c:pt>
                <c:pt idx="5">
                  <c:v>115349.6672</c:v>
                </c:pt>
                <c:pt idx="6">
                  <c:v>100038.139</c:v>
                </c:pt>
                <c:pt idx="7">
                  <c:v>86339.953599999993</c:v>
                </c:pt>
                <c:pt idx="8">
                  <c:v>81905.662800000006</c:v>
                </c:pt>
                <c:pt idx="9">
                  <c:v>72278.011599999998</c:v>
                </c:pt>
                <c:pt idx="10">
                  <c:v>65330.291799999992</c:v>
                </c:pt>
                <c:pt idx="11">
                  <c:v>59374.988399999995</c:v>
                </c:pt>
                <c:pt idx="12">
                  <c:v>57211.3802</c:v>
                </c:pt>
                <c:pt idx="13">
                  <c:v>51396.166400000002</c:v>
                </c:pt>
                <c:pt idx="14">
                  <c:v>46466.985199999996</c:v>
                </c:pt>
                <c:pt idx="15">
                  <c:v>42012.550999999999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5-AA4B-A615-8918AA1AE5C1}"/>
            </c:ext>
          </c:extLst>
        </c:ser>
        <c:ser>
          <c:idx val="1"/>
          <c:order val="2"/>
          <c:tx>
            <c:strRef>
              <c:f>'AWS 1x c5n.9xlarge - 500K-1M'!$D$346</c:f>
              <c:strCache>
                <c:ptCount val="1"/>
                <c:pt idx="0">
                  <c:v>600K Medium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- 500K-1M'!$L$351:$L$366</c:f>
              <c:numCache>
                <c:formatCode>#,##0.000</c:formatCode>
                <c:ptCount val="16"/>
                <c:pt idx="0">
                  <c:v>1848973.4313999999</c:v>
                </c:pt>
                <c:pt idx="1">
                  <c:v>1105663.6886</c:v>
                </c:pt>
                <c:pt idx="2">
                  <c:v>743084.47239999997</c:v>
                </c:pt>
                <c:pt idx="3">
                  <c:v>338526.88699999999</c:v>
                </c:pt>
                <c:pt idx="4">
                  <c:v>171024.42620000002</c:v>
                </c:pt>
                <c:pt idx="5">
                  <c:v>130104.51759999999</c:v>
                </c:pt>
                <c:pt idx="6">
                  <c:v>107579.25940000001</c:v>
                </c:pt>
                <c:pt idx="7">
                  <c:v>89710.248400000011</c:v>
                </c:pt>
                <c:pt idx="8">
                  <c:v>77902.331199999986</c:v>
                </c:pt>
                <c:pt idx="9">
                  <c:v>67164.244600000005</c:v>
                </c:pt>
                <c:pt idx="10">
                  <c:v>59656.604799999994</c:v>
                </c:pt>
                <c:pt idx="11">
                  <c:v>54413.125800000002</c:v>
                </c:pt>
                <c:pt idx="12">
                  <c:v>49265.569000000003</c:v>
                </c:pt>
                <c:pt idx="13">
                  <c:v>50641.530199999994</c:v>
                </c:pt>
                <c:pt idx="14">
                  <c:v>47894.530200000001</c:v>
                </c:pt>
                <c:pt idx="15">
                  <c:v>47002.712400000004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E5-AA4B-A615-8918AA1AE5C1}"/>
            </c:ext>
          </c:extLst>
        </c:ser>
        <c:ser>
          <c:idx val="7"/>
          <c:order val="3"/>
          <c:tx>
            <c:strRef>
              <c:f>'AWS 1x c5n.9xlarge - 500K-1M'!$D$371</c:f>
              <c:strCache>
                <c:ptCount val="1"/>
                <c:pt idx="0">
                  <c:v>650K Medium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- 500K-1M'!$L$376:$L$391</c:f>
              <c:numCache>
                <c:formatCode>#,##0.000</c:formatCode>
                <c:ptCount val="16"/>
                <c:pt idx="0">
                  <c:v>2115080.0704000001</c:v>
                </c:pt>
                <c:pt idx="1">
                  <c:v>1366955.2783999997</c:v>
                </c:pt>
                <c:pt idx="2">
                  <c:v>887779.82799999998</c:v>
                </c:pt>
                <c:pt idx="3">
                  <c:v>616770.79960000003</c:v>
                </c:pt>
                <c:pt idx="4">
                  <c:v>408919.68419999996</c:v>
                </c:pt>
                <c:pt idx="5">
                  <c:v>238256.02139999997</c:v>
                </c:pt>
                <c:pt idx="6">
                  <c:v>153774.05120000002</c:v>
                </c:pt>
                <c:pt idx="7">
                  <c:v>112338.04580000001</c:v>
                </c:pt>
                <c:pt idx="8">
                  <c:v>91465.94279999999</c:v>
                </c:pt>
                <c:pt idx="9">
                  <c:v>78832.115999999995</c:v>
                </c:pt>
                <c:pt idx="10">
                  <c:v>86907.571400000001</c:v>
                </c:pt>
                <c:pt idx="11">
                  <c:v>77405.833599999998</c:v>
                </c:pt>
                <c:pt idx="12">
                  <c:v>79522.888999999996</c:v>
                </c:pt>
                <c:pt idx="13">
                  <c:v>73865.843800000002</c:v>
                </c:pt>
                <c:pt idx="14">
                  <c:v>66970.574200000003</c:v>
                </c:pt>
                <c:pt idx="15">
                  <c:v>61386.659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E5-AA4B-A615-8918AA1AE5C1}"/>
            </c:ext>
          </c:extLst>
        </c:ser>
        <c:ser>
          <c:idx val="2"/>
          <c:order val="4"/>
          <c:tx>
            <c:strRef>
              <c:f>'AWS 1x c5n.9xlarge - 500K-1M'!$D$396</c:f>
              <c:strCache>
                <c:ptCount val="1"/>
                <c:pt idx="0">
                  <c:v>700K 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- 500K-1M'!$L$401:$L$416</c:f>
              <c:numCache>
                <c:formatCode>#,##0.000</c:formatCode>
                <c:ptCount val="16"/>
                <c:pt idx="0">
                  <c:v>2316947.3684</c:v>
                </c:pt>
                <c:pt idx="1">
                  <c:v>1620172.0226</c:v>
                </c:pt>
                <c:pt idx="2">
                  <c:v>988648.26280000003</c:v>
                </c:pt>
                <c:pt idx="3">
                  <c:v>686699.8017999999</c:v>
                </c:pt>
                <c:pt idx="4">
                  <c:v>465090.22299999994</c:v>
                </c:pt>
                <c:pt idx="5">
                  <c:v>234290.34759999998</c:v>
                </c:pt>
                <c:pt idx="6">
                  <c:v>167370.07</c:v>
                </c:pt>
                <c:pt idx="7">
                  <c:v>135856.55420000001</c:v>
                </c:pt>
                <c:pt idx="8">
                  <c:v>118147.46459999999</c:v>
                </c:pt>
                <c:pt idx="9">
                  <c:v>101481.556</c:v>
                </c:pt>
                <c:pt idx="10">
                  <c:v>91341.472999999998</c:v>
                </c:pt>
                <c:pt idx="11">
                  <c:v>107832.3756</c:v>
                </c:pt>
                <c:pt idx="12">
                  <c:v>96616.707399999999</c:v>
                </c:pt>
                <c:pt idx="13">
                  <c:v>88429.723799999992</c:v>
                </c:pt>
                <c:pt idx="14">
                  <c:v>80536.815199999997</c:v>
                </c:pt>
                <c:pt idx="15">
                  <c:v>73854.914199999999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E5-AA4B-A615-8918AA1AE5C1}"/>
            </c:ext>
          </c:extLst>
        </c:ser>
        <c:ser>
          <c:idx val="8"/>
          <c:order val="5"/>
          <c:tx>
            <c:strRef>
              <c:f>'AWS 1x c5n.9xlarge - 500K-1M'!$D$421</c:f>
              <c:strCache>
                <c:ptCount val="1"/>
                <c:pt idx="0">
                  <c:v>750K Medium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- 500K-1M'!$L$426:$L$441</c:f>
              <c:numCache>
                <c:formatCode>#,##0.000</c:formatCode>
                <c:ptCount val="16"/>
                <c:pt idx="0">
                  <c:v>2685496.7472000001</c:v>
                </c:pt>
                <c:pt idx="1">
                  <c:v>1827364.7766</c:v>
                </c:pt>
                <c:pt idx="2">
                  <c:v>1208635.6824</c:v>
                </c:pt>
                <c:pt idx="3">
                  <c:v>855202.45439999993</c:v>
                </c:pt>
                <c:pt idx="4">
                  <c:v>657569.97900000005</c:v>
                </c:pt>
                <c:pt idx="5">
                  <c:v>319843.9498</c:v>
                </c:pt>
                <c:pt idx="6">
                  <c:v>218981.97920000003</c:v>
                </c:pt>
                <c:pt idx="7">
                  <c:v>165499.48240000001</c:v>
                </c:pt>
                <c:pt idx="8">
                  <c:v>131427.1642</c:v>
                </c:pt>
                <c:pt idx="9">
                  <c:v>104029.845</c:v>
                </c:pt>
                <c:pt idx="10">
                  <c:v>94618.248599999992</c:v>
                </c:pt>
                <c:pt idx="11">
                  <c:v>82532.257199999993</c:v>
                </c:pt>
                <c:pt idx="12">
                  <c:v>75328.840800000005</c:v>
                </c:pt>
                <c:pt idx="13">
                  <c:v>69163.010599999994</c:v>
                </c:pt>
                <c:pt idx="14">
                  <c:v>61980.532400000004</c:v>
                </c:pt>
                <c:pt idx="15">
                  <c:v>59401.144800000009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E5-AA4B-A615-8918AA1AE5C1}"/>
            </c:ext>
          </c:extLst>
        </c:ser>
        <c:ser>
          <c:idx val="3"/>
          <c:order val="6"/>
          <c:tx>
            <c:strRef>
              <c:f>'AWS 1x c5n.9xlarge - 500K-1M'!$D$446</c:f>
              <c:strCache>
                <c:ptCount val="1"/>
                <c:pt idx="0">
                  <c:v>800K 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- 500K-1M'!$L$451:$L$466</c:f>
              <c:numCache>
                <c:formatCode>#,##0.000</c:formatCode>
                <c:ptCount val="16"/>
                <c:pt idx="0">
                  <c:v>3098875.6656000004</c:v>
                </c:pt>
                <c:pt idx="1">
                  <c:v>2091538.6847999997</c:v>
                </c:pt>
                <c:pt idx="2">
                  <c:v>1356063.6215999997</c:v>
                </c:pt>
                <c:pt idx="3">
                  <c:v>948992.46899999992</c:v>
                </c:pt>
                <c:pt idx="4">
                  <c:v>699355.07459999993</c:v>
                </c:pt>
                <c:pt idx="5">
                  <c:v>448527.74660000001</c:v>
                </c:pt>
                <c:pt idx="6">
                  <c:v>295266.75099999999</c:v>
                </c:pt>
                <c:pt idx="7">
                  <c:v>200451.16220000002</c:v>
                </c:pt>
                <c:pt idx="8">
                  <c:v>145290.89219999997</c:v>
                </c:pt>
                <c:pt idx="9">
                  <c:v>115077.6404</c:v>
                </c:pt>
                <c:pt idx="10">
                  <c:v>93889.01999999999</c:v>
                </c:pt>
                <c:pt idx="11">
                  <c:v>83505.6878</c:v>
                </c:pt>
                <c:pt idx="12">
                  <c:v>73598.292799999996</c:v>
                </c:pt>
                <c:pt idx="13">
                  <c:v>68651.120599999995</c:v>
                </c:pt>
                <c:pt idx="14">
                  <c:v>61216.537199999999</c:v>
                </c:pt>
                <c:pt idx="15">
                  <c:v>56859.410199999998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E5-AA4B-A615-8918AA1AE5C1}"/>
            </c:ext>
          </c:extLst>
        </c:ser>
        <c:ser>
          <c:idx val="9"/>
          <c:order val="7"/>
          <c:tx>
            <c:strRef>
              <c:f>'AWS 1x c5n.9xlarge - 500K-1M'!$D$471</c:f>
              <c:strCache>
                <c:ptCount val="1"/>
                <c:pt idx="0">
                  <c:v>850K Medium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- 500K-1M'!$L$476:$L$491</c:f>
              <c:numCache>
                <c:formatCode>#,##0.000</c:formatCode>
                <c:ptCount val="16"/>
                <c:pt idx="0">
                  <c:v>3489396.2894000001</c:v>
                </c:pt>
                <c:pt idx="1">
                  <c:v>2302797.6415999997</c:v>
                </c:pt>
                <c:pt idx="2">
                  <c:v>1583656.3264000001</c:v>
                </c:pt>
                <c:pt idx="3">
                  <c:v>1087716.0671999999</c:v>
                </c:pt>
                <c:pt idx="4">
                  <c:v>812728.45879999991</c:v>
                </c:pt>
                <c:pt idx="5">
                  <c:v>641975.73239999998</c:v>
                </c:pt>
                <c:pt idx="6">
                  <c:v>445309.93300000002</c:v>
                </c:pt>
                <c:pt idx="7">
                  <c:v>279148.72779999999</c:v>
                </c:pt>
                <c:pt idx="8">
                  <c:v>180246.55159999998</c:v>
                </c:pt>
                <c:pt idx="9">
                  <c:v>146560.5956</c:v>
                </c:pt>
                <c:pt idx="10">
                  <c:v>123727.49059999999</c:v>
                </c:pt>
                <c:pt idx="11">
                  <c:v>109770.3676</c:v>
                </c:pt>
                <c:pt idx="12">
                  <c:v>96640.153600000005</c:v>
                </c:pt>
                <c:pt idx="13">
                  <c:v>88056.7696</c:v>
                </c:pt>
                <c:pt idx="14">
                  <c:v>80987.11480000001</c:v>
                </c:pt>
                <c:pt idx="15">
                  <c:v>74690.887599999987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E5-AA4B-A615-8918AA1AE5C1}"/>
            </c:ext>
          </c:extLst>
        </c:ser>
        <c:ser>
          <c:idx val="4"/>
          <c:order val="8"/>
          <c:tx>
            <c:strRef>
              <c:f>'AWS 1x c5n.9xlarge - 500K-1M'!$D$496</c:f>
              <c:strCache>
                <c:ptCount val="1"/>
                <c:pt idx="0">
                  <c:v>900K Medium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- 500K-1M'!$L$501:$L$516</c:f>
              <c:numCache>
                <c:formatCode>#,##0.000</c:formatCode>
                <c:ptCount val="16"/>
                <c:pt idx="0">
                  <c:v>3786216.5233999998</c:v>
                </c:pt>
                <c:pt idx="1">
                  <c:v>2544275.4613999999</c:v>
                </c:pt>
                <c:pt idx="2">
                  <c:v>1711040.1892000001</c:v>
                </c:pt>
                <c:pt idx="3">
                  <c:v>1251210.1468</c:v>
                </c:pt>
                <c:pt idx="4">
                  <c:v>944080.1688000001</c:v>
                </c:pt>
                <c:pt idx="5">
                  <c:v>751267.8848</c:v>
                </c:pt>
                <c:pt idx="6">
                  <c:v>348728.93059999996</c:v>
                </c:pt>
                <c:pt idx="7">
                  <c:v>236253.41440000004</c:v>
                </c:pt>
                <c:pt idx="8">
                  <c:v>190036.9252</c:v>
                </c:pt>
                <c:pt idx="9">
                  <c:v>158258.29479999997</c:v>
                </c:pt>
                <c:pt idx="10">
                  <c:v>138112.1692</c:v>
                </c:pt>
                <c:pt idx="11">
                  <c:v>121030.49399999999</c:v>
                </c:pt>
                <c:pt idx="12">
                  <c:v>108569.13360000002</c:v>
                </c:pt>
                <c:pt idx="13">
                  <c:v>103131.07019999999</c:v>
                </c:pt>
                <c:pt idx="14">
                  <c:v>91758.638399999996</c:v>
                </c:pt>
                <c:pt idx="15">
                  <c:v>98729.839599999992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FE5-AA4B-A615-8918AA1AE5C1}"/>
            </c:ext>
          </c:extLst>
        </c:ser>
        <c:ser>
          <c:idx val="10"/>
          <c:order val="9"/>
          <c:tx>
            <c:strRef>
              <c:f>'AWS 1x c5n.9xlarge - 500K-1M'!$D$521</c:f>
              <c:strCache>
                <c:ptCount val="1"/>
                <c:pt idx="0">
                  <c:v>950K Medium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- 500K-1M'!$L$526:$L$541</c:f>
              <c:numCache>
                <c:formatCode>#,##0.000</c:formatCode>
                <c:ptCount val="16"/>
                <c:pt idx="0">
                  <c:v>3959535.4641999998</c:v>
                </c:pt>
                <c:pt idx="1">
                  <c:v>2689850.8904000004</c:v>
                </c:pt>
                <c:pt idx="2">
                  <c:v>1991650.4427999998</c:v>
                </c:pt>
                <c:pt idx="3">
                  <c:v>1399647.1839999999</c:v>
                </c:pt>
                <c:pt idx="4">
                  <c:v>1072588.0142000001</c:v>
                </c:pt>
                <c:pt idx="5">
                  <c:v>871336.24219999998</c:v>
                </c:pt>
                <c:pt idx="6">
                  <c:v>739659.55359999998</c:v>
                </c:pt>
                <c:pt idx="7">
                  <c:v>409969.53600000002</c:v>
                </c:pt>
                <c:pt idx="8">
                  <c:v>312884.77659999998</c:v>
                </c:pt>
                <c:pt idx="9">
                  <c:v>181344.56560000003</c:v>
                </c:pt>
                <c:pt idx="10">
                  <c:v>151796.26420000001</c:v>
                </c:pt>
                <c:pt idx="11">
                  <c:v>134945.86779999998</c:v>
                </c:pt>
                <c:pt idx="12">
                  <c:v>126591.6004</c:v>
                </c:pt>
                <c:pt idx="13">
                  <c:v>115335.9676</c:v>
                </c:pt>
                <c:pt idx="14">
                  <c:v>119247.4574</c:v>
                </c:pt>
                <c:pt idx="15">
                  <c:v>112229.8162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FE5-AA4B-A615-8918AA1AE5C1}"/>
            </c:ext>
          </c:extLst>
        </c:ser>
        <c:ser>
          <c:idx val="5"/>
          <c:order val="10"/>
          <c:tx>
            <c:strRef>
              <c:f>'AWS 1x c5n.9xlarge - 500K-1M'!$D$546</c:f>
              <c:strCache>
                <c:ptCount val="1"/>
                <c:pt idx="0">
                  <c:v>1M Medium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- 500K-1M'!$B$526:$B$541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- 500K-1M'!$L$551:$L$566</c:f>
              <c:numCache>
                <c:formatCode>#,##0.000</c:formatCode>
                <c:ptCount val="16"/>
                <c:pt idx="0">
                  <c:v>4618567.8376000002</c:v>
                </c:pt>
                <c:pt idx="1">
                  <c:v>3063075.6761999996</c:v>
                </c:pt>
                <c:pt idx="2">
                  <c:v>2214684.6376</c:v>
                </c:pt>
                <c:pt idx="3">
                  <c:v>1609940.8918000001</c:v>
                </c:pt>
                <c:pt idx="4">
                  <c:v>1233597.8026000001</c:v>
                </c:pt>
                <c:pt idx="5">
                  <c:v>984668.76079999993</c:v>
                </c:pt>
                <c:pt idx="6">
                  <c:v>812526.76180000009</c:v>
                </c:pt>
                <c:pt idx="7">
                  <c:v>336919.24359999999</c:v>
                </c:pt>
                <c:pt idx="8">
                  <c:v>264597.23300000001</c:v>
                </c:pt>
                <c:pt idx="9">
                  <c:v>216558.55359999998</c:v>
                </c:pt>
                <c:pt idx="10">
                  <c:v>165336.36379999999</c:v>
                </c:pt>
                <c:pt idx="11">
                  <c:v>144063.75640000001</c:v>
                </c:pt>
                <c:pt idx="12">
                  <c:v>129767.76359999999</c:v>
                </c:pt>
                <c:pt idx="13">
                  <c:v>123228.01460000002</c:v>
                </c:pt>
                <c:pt idx="14">
                  <c:v>112248.36439999999</c:v>
                </c:pt>
                <c:pt idx="15">
                  <c:v>101359.4952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FE5-AA4B-A615-8918AA1AE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</a:t>
            </a:r>
            <a:r>
              <a:rPr lang="en-US" b="1" u="sng"/>
              <a:t> - 5</a:t>
            </a:r>
            <a:r>
              <a:rPr lang="en-US" b="1" u="sng" baseline="0"/>
              <a:t>00K-1M - </a:t>
            </a:r>
            <a:r>
              <a:rPr lang="en-US" b="1" u="sng"/>
              <a:t>Dense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- 500K-1M'!$D$579</c:f>
              <c:strCache>
                <c:ptCount val="1"/>
                <c:pt idx="0">
                  <c:v>500K Dense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- 500K-1M'!$L$584:$L$599</c:f>
              <c:numCache>
                <c:formatCode>#,##0.000</c:formatCode>
                <c:ptCount val="16"/>
                <c:pt idx="0">
                  <c:v>1542409.9704</c:v>
                </c:pt>
                <c:pt idx="1">
                  <c:v>727315.33320000011</c:v>
                </c:pt>
                <c:pt idx="2">
                  <c:v>421978.13159999996</c:v>
                </c:pt>
                <c:pt idx="3">
                  <c:v>308743.60480000003</c:v>
                </c:pt>
                <c:pt idx="4">
                  <c:v>233668.5264</c:v>
                </c:pt>
                <c:pt idx="5">
                  <c:v>197352.1612</c:v>
                </c:pt>
                <c:pt idx="6">
                  <c:v>168998.08800000002</c:v>
                </c:pt>
                <c:pt idx="7">
                  <c:v>144377.92599999998</c:v>
                </c:pt>
                <c:pt idx="8">
                  <c:v>127160.88440000001</c:v>
                </c:pt>
                <c:pt idx="9">
                  <c:v>117974.7264</c:v>
                </c:pt>
                <c:pt idx="10">
                  <c:v>107965.14580000001</c:v>
                </c:pt>
                <c:pt idx="11">
                  <c:v>100771.2074</c:v>
                </c:pt>
                <c:pt idx="12">
                  <c:v>94386.031799999997</c:v>
                </c:pt>
                <c:pt idx="13">
                  <c:v>83393.017000000007</c:v>
                </c:pt>
                <c:pt idx="14">
                  <c:v>76489.629799999995</c:v>
                </c:pt>
                <c:pt idx="15">
                  <c:v>72929.279999999999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D-FD44-951C-7CA5D7964A90}"/>
            </c:ext>
          </c:extLst>
        </c:ser>
        <c:ser>
          <c:idx val="6"/>
          <c:order val="1"/>
          <c:tx>
            <c:strRef>
              <c:f>'AWS 1x c5n.9xlarge - 500K-1M'!$D$604</c:f>
              <c:strCache>
                <c:ptCount val="1"/>
                <c:pt idx="0">
                  <c:v>550K Dense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- 500K-1M'!$L$609:$L$624</c:f>
              <c:numCache>
                <c:formatCode>#,##0.000</c:formatCode>
                <c:ptCount val="16"/>
                <c:pt idx="0">
                  <c:v>1821263.4985999998</c:v>
                </c:pt>
                <c:pt idx="1">
                  <c:v>906388.97600000002</c:v>
                </c:pt>
                <c:pt idx="2">
                  <c:v>503516.18159999995</c:v>
                </c:pt>
                <c:pt idx="3">
                  <c:v>378844.04300000006</c:v>
                </c:pt>
                <c:pt idx="4">
                  <c:v>275321.60359999997</c:v>
                </c:pt>
                <c:pt idx="5">
                  <c:v>226615.27900000001</c:v>
                </c:pt>
                <c:pt idx="6">
                  <c:v>198523.59960000002</c:v>
                </c:pt>
                <c:pt idx="7">
                  <c:v>169819.038</c:v>
                </c:pt>
                <c:pt idx="8">
                  <c:v>165965.1238</c:v>
                </c:pt>
                <c:pt idx="9">
                  <c:v>145419.45699999999</c:v>
                </c:pt>
                <c:pt idx="10">
                  <c:v>136852.51019999999</c:v>
                </c:pt>
                <c:pt idx="11">
                  <c:v>119653.99159999999</c:v>
                </c:pt>
                <c:pt idx="12">
                  <c:v>117131.11659999999</c:v>
                </c:pt>
                <c:pt idx="13">
                  <c:v>109276.3962</c:v>
                </c:pt>
                <c:pt idx="14">
                  <c:v>109364.59039999999</c:v>
                </c:pt>
                <c:pt idx="15">
                  <c:v>99709.45180000001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D-FD44-951C-7CA5D7964A90}"/>
            </c:ext>
          </c:extLst>
        </c:ser>
        <c:ser>
          <c:idx val="1"/>
          <c:order val="2"/>
          <c:tx>
            <c:strRef>
              <c:f>'AWS 1x c5n.9xlarge - 500K-1M'!$D$629</c:f>
              <c:strCache>
                <c:ptCount val="1"/>
                <c:pt idx="0">
                  <c:v>600K Dense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- 500K-1M'!$L$634:$L$649</c:f>
              <c:numCache>
                <c:formatCode>#,##0.000</c:formatCode>
                <c:ptCount val="16"/>
                <c:pt idx="0">
                  <c:v>2225376.0970000001</c:v>
                </c:pt>
                <c:pt idx="1">
                  <c:v>1032244.7366000001</c:v>
                </c:pt>
                <c:pt idx="2">
                  <c:v>605369.09440000006</c:v>
                </c:pt>
                <c:pt idx="3">
                  <c:v>456539.4828</c:v>
                </c:pt>
                <c:pt idx="4">
                  <c:v>365937.04840000003</c:v>
                </c:pt>
                <c:pt idx="5">
                  <c:v>295854.07879999996</c:v>
                </c:pt>
                <c:pt idx="6">
                  <c:v>256300.56880000001</c:v>
                </c:pt>
                <c:pt idx="7">
                  <c:v>219057.6312</c:v>
                </c:pt>
                <c:pt idx="8">
                  <c:v>193804.65299999999</c:v>
                </c:pt>
                <c:pt idx="9">
                  <c:v>177333.21159999998</c:v>
                </c:pt>
                <c:pt idx="10">
                  <c:v>166055.94500000001</c:v>
                </c:pt>
                <c:pt idx="11">
                  <c:v>145339.1722</c:v>
                </c:pt>
                <c:pt idx="12">
                  <c:v>133326.2586</c:v>
                </c:pt>
                <c:pt idx="13">
                  <c:v>125176.72519999999</c:v>
                </c:pt>
                <c:pt idx="14">
                  <c:v>112327.10860000001</c:v>
                </c:pt>
                <c:pt idx="15">
                  <c:v>105055.5622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2D-FD44-951C-7CA5D7964A90}"/>
            </c:ext>
          </c:extLst>
        </c:ser>
        <c:ser>
          <c:idx val="7"/>
          <c:order val="3"/>
          <c:tx>
            <c:strRef>
              <c:f>'AWS 1x c5n.9xlarge - 500K-1M'!$D$654</c:f>
              <c:strCache>
                <c:ptCount val="1"/>
                <c:pt idx="0">
                  <c:v>650K Dense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- 500K-1M'!$L$659:$L$674</c:f>
              <c:numCache>
                <c:formatCode>#,##0.000</c:formatCode>
                <c:ptCount val="16"/>
                <c:pt idx="0">
                  <c:v>2560956.0854000002</c:v>
                </c:pt>
                <c:pt idx="1">
                  <c:v>1270464.4112</c:v>
                </c:pt>
                <c:pt idx="2">
                  <c:v>698901.69979999994</c:v>
                </c:pt>
                <c:pt idx="3">
                  <c:v>525648.76320000004</c:v>
                </c:pt>
                <c:pt idx="4">
                  <c:v>399812.90520000004</c:v>
                </c:pt>
                <c:pt idx="5">
                  <c:v>356032.85499999998</c:v>
                </c:pt>
                <c:pt idx="6">
                  <c:v>286063.565</c:v>
                </c:pt>
                <c:pt idx="7">
                  <c:v>253812.37400000001</c:v>
                </c:pt>
                <c:pt idx="8">
                  <c:v>221350.88039999999</c:v>
                </c:pt>
                <c:pt idx="9">
                  <c:v>189694.53140000001</c:v>
                </c:pt>
                <c:pt idx="10">
                  <c:v>171134.28280000002</c:v>
                </c:pt>
                <c:pt idx="11">
                  <c:v>164806.79820000002</c:v>
                </c:pt>
                <c:pt idx="12">
                  <c:v>157102.70780000003</c:v>
                </c:pt>
                <c:pt idx="13">
                  <c:v>141426.8904</c:v>
                </c:pt>
                <c:pt idx="14">
                  <c:v>135097.4234</c:v>
                </c:pt>
                <c:pt idx="15">
                  <c:v>135041.391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2D-FD44-951C-7CA5D7964A90}"/>
            </c:ext>
          </c:extLst>
        </c:ser>
        <c:ser>
          <c:idx val="2"/>
          <c:order val="4"/>
          <c:tx>
            <c:strRef>
              <c:f>'AWS 1x c5n.9xlarge - 500K-1M'!$D$679</c:f>
              <c:strCache>
                <c:ptCount val="1"/>
                <c:pt idx="0">
                  <c:v>700K Dense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- 500K-1M'!$L$684:$L$699</c:f>
              <c:numCache>
                <c:formatCode>#,##0.000</c:formatCode>
                <c:ptCount val="16"/>
                <c:pt idx="0">
                  <c:v>3068622.4304</c:v>
                </c:pt>
                <c:pt idx="1">
                  <c:v>1506070.9539999999</c:v>
                </c:pt>
                <c:pt idx="2">
                  <c:v>944820.07180000003</c:v>
                </c:pt>
                <c:pt idx="3">
                  <c:v>586047.86419999995</c:v>
                </c:pt>
                <c:pt idx="4">
                  <c:v>518595.7476</c:v>
                </c:pt>
                <c:pt idx="5">
                  <c:v>399325.81099999999</c:v>
                </c:pt>
                <c:pt idx="6">
                  <c:v>339155.94099999999</c:v>
                </c:pt>
                <c:pt idx="7">
                  <c:v>303986.51980000001</c:v>
                </c:pt>
                <c:pt idx="8">
                  <c:v>260329.4682</c:v>
                </c:pt>
                <c:pt idx="9">
                  <c:v>234641.36979999999</c:v>
                </c:pt>
                <c:pt idx="10">
                  <c:v>219365.5042</c:v>
                </c:pt>
                <c:pt idx="11">
                  <c:v>198667.1752</c:v>
                </c:pt>
                <c:pt idx="12">
                  <c:v>173156.1214</c:v>
                </c:pt>
                <c:pt idx="13">
                  <c:v>179531.78439999997</c:v>
                </c:pt>
                <c:pt idx="14">
                  <c:v>164059.55739999999</c:v>
                </c:pt>
                <c:pt idx="15">
                  <c:v>153397.4572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2D-FD44-951C-7CA5D7964A90}"/>
            </c:ext>
          </c:extLst>
        </c:ser>
        <c:ser>
          <c:idx val="8"/>
          <c:order val="5"/>
          <c:tx>
            <c:strRef>
              <c:f>'AWS 1x c5n.9xlarge - 500K-1M'!$D$704</c:f>
              <c:strCache>
                <c:ptCount val="1"/>
                <c:pt idx="0">
                  <c:v>750K Dense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- 500K-1M'!$L$709:$L$724</c:f>
              <c:numCache>
                <c:formatCode>#,##0.000</c:formatCode>
                <c:ptCount val="16"/>
                <c:pt idx="0">
                  <c:v>3385475.2576000006</c:v>
                </c:pt>
                <c:pt idx="1">
                  <c:v>1693619.8758</c:v>
                </c:pt>
                <c:pt idx="2">
                  <c:v>1143576.8632</c:v>
                </c:pt>
                <c:pt idx="3">
                  <c:v>736318.55799999996</c:v>
                </c:pt>
                <c:pt idx="4">
                  <c:v>552549.09299999999</c:v>
                </c:pt>
                <c:pt idx="5">
                  <c:v>413070.92740000004</c:v>
                </c:pt>
                <c:pt idx="6">
                  <c:v>348914.43799999997</c:v>
                </c:pt>
                <c:pt idx="7">
                  <c:v>299165.01659999997</c:v>
                </c:pt>
                <c:pt idx="8">
                  <c:v>267454.19719999994</c:v>
                </c:pt>
                <c:pt idx="9">
                  <c:v>244353.5012</c:v>
                </c:pt>
                <c:pt idx="10">
                  <c:v>233583.41959999999</c:v>
                </c:pt>
                <c:pt idx="11">
                  <c:v>213008.72719999999</c:v>
                </c:pt>
                <c:pt idx="12">
                  <c:v>205815.70579999997</c:v>
                </c:pt>
                <c:pt idx="13">
                  <c:v>183978.73319999999</c:v>
                </c:pt>
                <c:pt idx="14">
                  <c:v>166939.87299999999</c:v>
                </c:pt>
                <c:pt idx="15">
                  <c:v>156947.9094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2D-FD44-951C-7CA5D7964A90}"/>
            </c:ext>
          </c:extLst>
        </c:ser>
        <c:ser>
          <c:idx val="3"/>
          <c:order val="6"/>
          <c:tx>
            <c:strRef>
              <c:f>'AWS 1x c5n.9xlarge - 500K-1M'!$D$729</c:f>
              <c:strCache>
                <c:ptCount val="1"/>
                <c:pt idx="0">
                  <c:v>800K Dense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- 500K-1M'!$L$734:$L$749</c:f>
              <c:numCache>
                <c:formatCode>#,##0.000</c:formatCode>
                <c:ptCount val="16"/>
                <c:pt idx="0">
                  <c:v>3904360.642</c:v>
                </c:pt>
                <c:pt idx="1">
                  <c:v>2145264.5164000001</c:v>
                </c:pt>
                <c:pt idx="2">
                  <c:v>1208691.5129999998</c:v>
                </c:pt>
                <c:pt idx="3">
                  <c:v>826300.9850000001</c:v>
                </c:pt>
                <c:pt idx="4">
                  <c:v>642187.08040000009</c:v>
                </c:pt>
                <c:pt idx="5">
                  <c:v>493256.33179999999</c:v>
                </c:pt>
                <c:pt idx="6">
                  <c:v>407397.94199999998</c:v>
                </c:pt>
                <c:pt idx="7">
                  <c:v>376996.29699999996</c:v>
                </c:pt>
                <c:pt idx="8">
                  <c:v>357276.92540000001</c:v>
                </c:pt>
                <c:pt idx="9">
                  <c:v>305019.79560000001</c:v>
                </c:pt>
                <c:pt idx="10">
                  <c:v>275033.76780000003</c:v>
                </c:pt>
                <c:pt idx="11">
                  <c:v>247954.23879999999</c:v>
                </c:pt>
                <c:pt idx="12">
                  <c:v>223803.9472</c:v>
                </c:pt>
                <c:pt idx="13">
                  <c:v>211353.39199999999</c:v>
                </c:pt>
                <c:pt idx="14">
                  <c:v>194313.06339999998</c:v>
                </c:pt>
                <c:pt idx="15">
                  <c:v>187465.70820000005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2D-FD44-951C-7CA5D7964A90}"/>
            </c:ext>
          </c:extLst>
        </c:ser>
        <c:ser>
          <c:idx val="9"/>
          <c:order val="7"/>
          <c:tx>
            <c:strRef>
              <c:f>'AWS 1x c5n.9xlarge - 500K-1M'!$D$754</c:f>
              <c:strCache>
                <c:ptCount val="1"/>
                <c:pt idx="0">
                  <c:v>850K Dense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- 500K-1M'!$L$759:$L$774</c:f>
              <c:numCache>
                <c:formatCode>#,##0.000</c:formatCode>
                <c:ptCount val="16"/>
                <c:pt idx="0">
                  <c:v>4662525.7354000006</c:v>
                </c:pt>
                <c:pt idx="1">
                  <c:v>2347566.7653999999</c:v>
                </c:pt>
                <c:pt idx="2">
                  <c:v>1364977.3130000001</c:v>
                </c:pt>
                <c:pt idx="3">
                  <c:v>1001789.9992000001</c:v>
                </c:pt>
                <c:pt idx="4">
                  <c:v>742765.12420000008</c:v>
                </c:pt>
                <c:pt idx="5">
                  <c:v>560311.64720000012</c:v>
                </c:pt>
                <c:pt idx="6">
                  <c:v>482230.99240000005</c:v>
                </c:pt>
                <c:pt idx="7">
                  <c:v>396910.87579999998</c:v>
                </c:pt>
                <c:pt idx="8">
                  <c:v>361147.41639999999</c:v>
                </c:pt>
                <c:pt idx="9">
                  <c:v>310547.21580000001</c:v>
                </c:pt>
                <c:pt idx="10">
                  <c:v>293612.23780000006</c:v>
                </c:pt>
                <c:pt idx="11">
                  <c:v>277091.19880000001</c:v>
                </c:pt>
                <c:pt idx="12">
                  <c:v>259943.0184</c:v>
                </c:pt>
                <c:pt idx="13">
                  <c:v>238849.98760000002</c:v>
                </c:pt>
                <c:pt idx="14">
                  <c:v>230003.4566</c:v>
                </c:pt>
                <c:pt idx="15">
                  <c:v>216720.03760000001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2D-FD44-951C-7CA5D7964A90}"/>
            </c:ext>
          </c:extLst>
        </c:ser>
        <c:ser>
          <c:idx val="4"/>
          <c:order val="8"/>
          <c:tx>
            <c:strRef>
              <c:f>'AWS 1x c5n.9xlarge - 500K-1M'!$D$779</c:f>
              <c:strCache>
                <c:ptCount val="1"/>
                <c:pt idx="0">
                  <c:v>900K Dense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- 500K-1M'!$L$784:$L$799</c:f>
              <c:numCache>
                <c:formatCode>#,##0.000</c:formatCode>
                <c:ptCount val="16"/>
                <c:pt idx="0">
                  <c:v>5541827.0773999998</c:v>
                </c:pt>
                <c:pt idx="1">
                  <c:v>2872838.9813999999</c:v>
                </c:pt>
                <c:pt idx="2">
                  <c:v>1580609.0027999999</c:v>
                </c:pt>
                <c:pt idx="3">
                  <c:v>1222561.3306</c:v>
                </c:pt>
                <c:pt idx="4">
                  <c:v>890999.74479999987</c:v>
                </c:pt>
                <c:pt idx="5">
                  <c:v>745363.33860000013</c:v>
                </c:pt>
                <c:pt idx="6">
                  <c:v>575334.65480000002</c:v>
                </c:pt>
                <c:pt idx="7">
                  <c:v>482617.07460000005</c:v>
                </c:pt>
                <c:pt idx="8">
                  <c:v>409317.80680000002</c:v>
                </c:pt>
                <c:pt idx="9">
                  <c:v>369942.98259999999</c:v>
                </c:pt>
                <c:pt idx="10">
                  <c:v>326316.8284</c:v>
                </c:pt>
                <c:pt idx="11">
                  <c:v>309547.48920000001</c:v>
                </c:pt>
                <c:pt idx="12">
                  <c:v>281984.20859999995</c:v>
                </c:pt>
                <c:pt idx="13">
                  <c:v>261199.07800000004</c:v>
                </c:pt>
                <c:pt idx="14">
                  <c:v>239467.93899999995</c:v>
                </c:pt>
                <c:pt idx="15">
                  <c:v>221233.43160000001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D2D-FD44-951C-7CA5D7964A90}"/>
            </c:ext>
          </c:extLst>
        </c:ser>
        <c:ser>
          <c:idx val="10"/>
          <c:order val="9"/>
          <c:tx>
            <c:strRef>
              <c:f>'AWS 1x c5n.9xlarge - 500K-1M'!$D$804</c:f>
              <c:strCache>
                <c:ptCount val="1"/>
                <c:pt idx="0">
                  <c:v>950K Dense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- 500K-1M'!$L$809:$L$824</c:f>
              <c:numCache>
                <c:formatCode>#,##0.000</c:formatCode>
                <c:ptCount val="16"/>
                <c:pt idx="0">
                  <c:v>6050572.4331999999</c:v>
                </c:pt>
                <c:pt idx="1">
                  <c:v>2802500.9542000005</c:v>
                </c:pt>
                <c:pt idx="2">
                  <c:v>1801558.8876000002</c:v>
                </c:pt>
                <c:pt idx="3">
                  <c:v>1338753.6422000001</c:v>
                </c:pt>
                <c:pt idx="4">
                  <c:v>961997.51799999992</c:v>
                </c:pt>
                <c:pt idx="5">
                  <c:v>746684.62040000001</c:v>
                </c:pt>
                <c:pt idx="6">
                  <c:v>610468.70939999993</c:v>
                </c:pt>
                <c:pt idx="7">
                  <c:v>536829.55020000006</c:v>
                </c:pt>
                <c:pt idx="8">
                  <c:v>446248.78460000007</c:v>
                </c:pt>
                <c:pt idx="9">
                  <c:v>417408.28880000004</c:v>
                </c:pt>
                <c:pt idx="10">
                  <c:v>384030.60219999996</c:v>
                </c:pt>
                <c:pt idx="11">
                  <c:v>352681.6666</c:v>
                </c:pt>
                <c:pt idx="12">
                  <c:v>316832.79219999997</c:v>
                </c:pt>
                <c:pt idx="13">
                  <c:v>301449.38080000004</c:v>
                </c:pt>
                <c:pt idx="14">
                  <c:v>278463.70719999995</c:v>
                </c:pt>
                <c:pt idx="15">
                  <c:v>260273.50520000001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D2D-FD44-951C-7CA5D7964A90}"/>
            </c:ext>
          </c:extLst>
        </c:ser>
        <c:ser>
          <c:idx val="5"/>
          <c:order val="10"/>
          <c:tx>
            <c:strRef>
              <c:f>'AWS 1x c5n.9xlarge - 500K-1M'!$D$829</c:f>
              <c:strCache>
                <c:ptCount val="1"/>
                <c:pt idx="0">
                  <c:v>1M Dense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- 500K-1M'!$B$809:$B$824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'AWS 1x c5n.9xlarge - 500K-1M'!$L$834:$L$849</c:f>
              <c:numCache>
                <c:formatCode>#,##0.000</c:formatCode>
                <c:ptCount val="16"/>
                <c:pt idx="0">
                  <c:v>6799736.1394000007</c:v>
                </c:pt>
                <c:pt idx="1">
                  <c:v>3289460.0469999998</c:v>
                </c:pt>
                <c:pt idx="2">
                  <c:v>2309809.4916000003</c:v>
                </c:pt>
                <c:pt idx="3">
                  <c:v>1501875.2380000001</c:v>
                </c:pt>
                <c:pt idx="4">
                  <c:v>1051229.3903999999</c:v>
                </c:pt>
                <c:pt idx="5">
                  <c:v>853917.05719999992</c:v>
                </c:pt>
                <c:pt idx="6">
                  <c:v>699749.05779999995</c:v>
                </c:pt>
                <c:pt idx="7">
                  <c:v>607483.09000000008</c:v>
                </c:pt>
                <c:pt idx="8">
                  <c:v>513457.8296</c:v>
                </c:pt>
                <c:pt idx="9">
                  <c:v>453008.84479999996</c:v>
                </c:pt>
                <c:pt idx="10">
                  <c:v>398667.75659999996</c:v>
                </c:pt>
                <c:pt idx="11">
                  <c:v>372431.31339999998</c:v>
                </c:pt>
                <c:pt idx="12">
                  <c:v>342466.54699999996</c:v>
                </c:pt>
                <c:pt idx="13">
                  <c:v>319471.87560000003</c:v>
                </c:pt>
                <c:pt idx="14">
                  <c:v>305719.72620000003</c:v>
                </c:pt>
                <c:pt idx="15">
                  <c:v>280440.1802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D2D-FD44-951C-7CA5D7964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</a:t>
            </a:r>
            <a:r>
              <a:rPr lang="en-US" b="1" u="sng"/>
              <a:t> - 5</a:t>
            </a:r>
            <a:r>
              <a:rPr lang="en-US" b="1" u="sng" baseline="0"/>
              <a:t>00K-1M - </a:t>
            </a:r>
            <a:r>
              <a:rPr lang="en-US" b="1" u="sng"/>
              <a:t>Dense -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- 500K-1M'!$D$579</c:f>
              <c:strCache>
                <c:ptCount val="1"/>
                <c:pt idx="0">
                  <c:v>500K Dense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- 500K-1M'!$P$584:$P$599</c:f>
              <c:numCache>
                <c:formatCode>#,##0.000</c:formatCode>
                <c:ptCount val="16"/>
                <c:pt idx="0">
                  <c:v>1</c:v>
                </c:pt>
                <c:pt idx="1">
                  <c:v>2.120689472630521</c:v>
                </c:pt>
                <c:pt idx="2">
                  <c:v>3.6551893448878432</c:v>
                </c:pt>
                <c:pt idx="3">
                  <c:v>4.9957633013942182</c:v>
                </c:pt>
                <c:pt idx="4">
                  <c:v>6.6008460538654727</c:v>
                </c:pt>
                <c:pt idx="5">
                  <c:v>7.8155210514107099</c:v>
                </c:pt>
                <c:pt idx="6">
                  <c:v>9.1267894723163963</c:v>
                </c:pt>
                <c:pt idx="7">
                  <c:v>10.683142590647828</c:v>
                </c:pt>
                <c:pt idx="8">
                  <c:v>12.129594550067472</c:v>
                </c:pt>
                <c:pt idx="9">
                  <c:v>13.074071180045559</c:v>
                </c:pt>
                <c:pt idx="10">
                  <c:v>14.286184295598847</c:v>
                </c:pt>
                <c:pt idx="11">
                  <c:v>15.306058250126712</c:v>
                </c:pt>
                <c:pt idx="12">
                  <c:v>16.341506693154571</c:v>
                </c:pt>
                <c:pt idx="13">
                  <c:v>18.49567296983631</c:v>
                </c:pt>
                <c:pt idx="14">
                  <c:v>20.164955359739498</c:v>
                </c:pt>
                <c:pt idx="15">
                  <c:v>21.149392540280118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1-9E48-B905-B229D52A7CE9}"/>
            </c:ext>
          </c:extLst>
        </c:ser>
        <c:ser>
          <c:idx val="6"/>
          <c:order val="1"/>
          <c:tx>
            <c:strRef>
              <c:f>'AWS 1x c5n.9xlarge - 500K-1M'!$D$604</c:f>
              <c:strCache>
                <c:ptCount val="1"/>
                <c:pt idx="0">
                  <c:v>550K Dense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- 500K-1M'!$P$609:$P$624</c:f>
              <c:numCache>
                <c:formatCode>#,##0.000</c:formatCode>
                <c:ptCount val="16"/>
                <c:pt idx="0">
                  <c:v>1</c:v>
                </c:pt>
                <c:pt idx="1">
                  <c:v>2.0093619260876796</c:v>
                </c:pt>
                <c:pt idx="2">
                  <c:v>3.6170903044518958</c:v>
                </c:pt>
                <c:pt idx="3">
                  <c:v>4.8074228227999338</c:v>
                </c:pt>
                <c:pt idx="4">
                  <c:v>6.6150402830212194</c:v>
                </c:pt>
                <c:pt idx="5">
                  <c:v>8.0368080503521551</c:v>
                </c:pt>
                <c:pt idx="6">
                  <c:v>9.1740402766704605</c:v>
                </c:pt>
                <c:pt idx="7">
                  <c:v>10.724730984520122</c:v>
                </c:pt>
                <c:pt idx="8">
                  <c:v>10.973772422179218</c:v>
                </c:pt>
                <c:pt idx="9">
                  <c:v>12.52420780666235</c:v>
                </c:pt>
                <c:pt idx="10">
                  <c:v>13.308221354057412</c:v>
                </c:pt>
                <c:pt idx="11">
                  <c:v>15.221084347009782</c:v>
                </c:pt>
                <c:pt idx="12">
                  <c:v>15.548929707718674</c:v>
                </c:pt>
                <c:pt idx="13">
                  <c:v>16.666577247539205</c:v>
                </c:pt>
                <c:pt idx="14">
                  <c:v>16.653136924289161</c:v>
                </c:pt>
                <c:pt idx="15">
                  <c:v>18.265705665027031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1-9E48-B905-B229D52A7CE9}"/>
            </c:ext>
          </c:extLst>
        </c:ser>
        <c:ser>
          <c:idx val="1"/>
          <c:order val="2"/>
          <c:tx>
            <c:strRef>
              <c:f>'AWS 1x c5n.9xlarge - 500K-1M'!$D$629</c:f>
              <c:strCache>
                <c:ptCount val="1"/>
                <c:pt idx="0">
                  <c:v>600K Dense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- 500K-1M'!$P$634:$P$649</c:f>
              <c:numCache>
                <c:formatCode>#,##0.000</c:formatCode>
                <c:ptCount val="16"/>
                <c:pt idx="0">
                  <c:v>1</c:v>
                </c:pt>
                <c:pt idx="1">
                  <c:v>2.1558609291919737</c:v>
                </c:pt>
                <c:pt idx="2">
                  <c:v>3.6760649289598089</c:v>
                </c:pt>
                <c:pt idx="3">
                  <c:v>4.8744438999044668</c:v>
                </c:pt>
                <c:pt idx="4">
                  <c:v>6.0813085385316779</c:v>
                </c:pt>
                <c:pt idx="5">
                  <c:v>7.5218705992705761</c:v>
                </c:pt>
                <c:pt idx="6">
                  <c:v>8.6826810701951125</c:v>
                </c:pt>
                <c:pt idx="7">
                  <c:v>10.158861322517579</c:v>
                </c:pt>
                <c:pt idx="8">
                  <c:v>11.48257310932571</c:v>
                </c:pt>
                <c:pt idx="9">
                  <c:v>12.54912194349499</c:v>
                </c:pt>
                <c:pt idx="10">
                  <c:v>13.40136360068289</c:v>
                </c:pt>
                <c:pt idx="11">
                  <c:v>15.311605696623062</c:v>
                </c:pt>
                <c:pt idx="12">
                  <c:v>16.691206371255664</c:v>
                </c:pt>
                <c:pt idx="13">
                  <c:v>17.777874388744596</c:v>
                </c:pt>
                <c:pt idx="14">
                  <c:v>19.811567525739729</c:v>
                </c:pt>
                <c:pt idx="15">
                  <c:v>21.18284886966223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1-9E48-B905-B229D52A7CE9}"/>
            </c:ext>
          </c:extLst>
        </c:ser>
        <c:ser>
          <c:idx val="7"/>
          <c:order val="3"/>
          <c:tx>
            <c:strRef>
              <c:f>'AWS 1x c5n.9xlarge - 500K-1M'!$D$654</c:f>
              <c:strCache>
                <c:ptCount val="1"/>
                <c:pt idx="0">
                  <c:v>650K Dense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- 500K-1M'!$P$659:$P$674</c:f>
              <c:numCache>
                <c:formatCode>#,##0.000</c:formatCode>
                <c:ptCount val="16"/>
                <c:pt idx="0">
                  <c:v>1</c:v>
                </c:pt>
                <c:pt idx="1">
                  <c:v>2.0157637339727477</c:v>
                </c:pt>
                <c:pt idx="2">
                  <c:v>3.6642579151443644</c:v>
                </c:pt>
                <c:pt idx="3">
                  <c:v>4.8719910797651815</c:v>
                </c:pt>
                <c:pt idx="4">
                  <c:v>6.4053862496482514</c:v>
                </c:pt>
                <c:pt idx="5">
                  <c:v>7.1930330289321205</c:v>
                </c:pt>
                <c:pt idx="6">
                  <c:v>8.9524021886534211</c:v>
                </c:pt>
                <c:pt idx="7">
                  <c:v>10.089957573936092</c:v>
                </c:pt>
                <c:pt idx="8">
                  <c:v>11.56966749249939</c:v>
                </c:pt>
                <c:pt idx="9">
                  <c:v>13.500421264120849</c:v>
                </c:pt>
                <c:pt idx="10">
                  <c:v>14.964599982534885</c:v>
                </c:pt>
                <c:pt idx="11">
                  <c:v>15.539141063174904</c:v>
                </c:pt>
                <c:pt idx="12">
                  <c:v>16.301158148465724</c:v>
                </c:pt>
                <c:pt idx="13">
                  <c:v>18.107985533421587</c:v>
                </c:pt>
                <c:pt idx="14">
                  <c:v>18.956365124873287</c:v>
                </c:pt>
                <c:pt idx="15">
                  <c:v>18.964230643921614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31-9E48-B905-B229D52A7CE9}"/>
            </c:ext>
          </c:extLst>
        </c:ser>
        <c:ser>
          <c:idx val="2"/>
          <c:order val="4"/>
          <c:tx>
            <c:strRef>
              <c:f>'AWS 1x c5n.9xlarge - 500K-1M'!$D$679</c:f>
              <c:strCache>
                <c:ptCount val="1"/>
                <c:pt idx="0">
                  <c:v>700K Dense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- 500K-1M'!$P$684:$P$699</c:f>
              <c:numCache>
                <c:formatCode>#,##0.000</c:formatCode>
                <c:ptCount val="16"/>
                <c:pt idx="0">
                  <c:v>1</c:v>
                </c:pt>
                <c:pt idx="1">
                  <c:v>2.0375019000598829</c:v>
                </c:pt>
                <c:pt idx="2">
                  <c:v>3.2478378920908102</c:v>
                </c:pt>
                <c:pt idx="3">
                  <c:v>5.2361293639196242</c:v>
                </c:pt>
                <c:pt idx="4">
                  <c:v>5.9171762294643235</c:v>
                </c:pt>
                <c:pt idx="5">
                  <c:v>7.6845081030837754</c:v>
                </c:pt>
                <c:pt idx="6">
                  <c:v>9.0478215459006215</c:v>
                </c:pt>
                <c:pt idx="7">
                  <c:v>10.09460035405162</c:v>
                </c:pt>
                <c:pt idx="8">
                  <c:v>11.787457069756346</c:v>
                </c:pt>
                <c:pt idx="9">
                  <c:v>13.077925827894651</c:v>
                </c:pt>
                <c:pt idx="10">
                  <c:v>13.988627982284189</c:v>
                </c:pt>
                <c:pt idx="11">
                  <c:v>15.446046521327897</c:v>
                </c:pt>
                <c:pt idx="12">
                  <c:v>17.721709204327325</c:v>
                </c:pt>
                <c:pt idx="13">
                  <c:v>17.092363007783931</c:v>
                </c:pt>
                <c:pt idx="14">
                  <c:v>18.704319815506221</c:v>
                </c:pt>
                <c:pt idx="15">
                  <c:v>20.004389162716837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1-9E48-B905-B229D52A7CE9}"/>
            </c:ext>
          </c:extLst>
        </c:ser>
        <c:ser>
          <c:idx val="8"/>
          <c:order val="5"/>
          <c:tx>
            <c:strRef>
              <c:f>'AWS 1x c5n.9xlarge - 500K-1M'!$D$704</c:f>
              <c:strCache>
                <c:ptCount val="1"/>
                <c:pt idx="0">
                  <c:v>750K Dense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- 500K-1M'!$P$709:$P$724</c:f>
              <c:numCache>
                <c:formatCode>#,##0.000</c:formatCode>
                <c:ptCount val="16"/>
                <c:pt idx="0">
                  <c:v>1</c:v>
                </c:pt>
                <c:pt idx="1">
                  <c:v>1.9989581522836308</c:v>
                </c:pt>
                <c:pt idx="2">
                  <c:v>2.9604265061175123</c:v>
                </c:pt>
                <c:pt idx="3">
                  <c:v>4.5978404602427538</c:v>
                </c:pt>
                <c:pt idx="4">
                  <c:v>6.1270126048329256</c:v>
                </c:pt>
                <c:pt idx="5">
                  <c:v>8.1958691184326629</c:v>
                </c:pt>
                <c:pt idx="6">
                  <c:v>9.7028809613203819</c:v>
                </c:pt>
                <c:pt idx="7">
                  <c:v>11.316414252160261</c:v>
                </c:pt>
                <c:pt idx="8">
                  <c:v>12.658149668402368</c:v>
                </c:pt>
                <c:pt idx="9">
                  <c:v>13.854826065410192</c:v>
                </c:pt>
                <c:pt idx="10">
                  <c:v>14.493645411123182</c:v>
                </c:pt>
                <c:pt idx="11">
                  <c:v>15.893598830912129</c:v>
                </c:pt>
                <c:pt idx="12">
                  <c:v>16.449061768346354</c:v>
                </c:pt>
                <c:pt idx="13">
                  <c:v>18.401448899638368</c:v>
                </c:pt>
                <c:pt idx="14">
                  <c:v>20.279608440818695</c:v>
                </c:pt>
                <c:pt idx="15">
                  <c:v>21.570693553946761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31-9E48-B905-B229D52A7CE9}"/>
            </c:ext>
          </c:extLst>
        </c:ser>
        <c:ser>
          <c:idx val="3"/>
          <c:order val="6"/>
          <c:tx>
            <c:strRef>
              <c:f>'AWS 1x c5n.9xlarge - 500K-1M'!$D$729</c:f>
              <c:strCache>
                <c:ptCount val="1"/>
                <c:pt idx="0">
                  <c:v>800K Dense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- 500K-1M'!$P$734:$P$749</c:f>
              <c:numCache>
                <c:formatCode>#,##0.000</c:formatCode>
                <c:ptCount val="16"/>
                <c:pt idx="0">
                  <c:v>1</c:v>
                </c:pt>
                <c:pt idx="1">
                  <c:v>1.8199903145519625</c:v>
                </c:pt>
                <c:pt idx="2">
                  <c:v>3.2302374923683281</c:v>
                </c:pt>
                <c:pt idx="3">
                  <c:v>4.7251070891558955</c:v>
                </c:pt>
                <c:pt idx="4">
                  <c:v>6.0797869673243579</c:v>
                </c:pt>
                <c:pt idx="5">
                  <c:v>7.9154800258764766</c:v>
                </c:pt>
                <c:pt idx="6">
                  <c:v>9.5836533263587285</c:v>
                </c:pt>
                <c:pt idx="7">
                  <c:v>10.356496000277691</c:v>
                </c:pt>
                <c:pt idx="8">
                  <c:v>10.928107483092441</c:v>
                </c:pt>
                <c:pt idx="9">
                  <c:v>12.800351643799999</c:v>
                </c:pt>
                <c:pt idx="10">
                  <c:v>14.195931914946479</c:v>
                </c:pt>
                <c:pt idx="11">
                  <c:v>15.746295207113839</c:v>
                </c:pt>
                <c:pt idx="12">
                  <c:v>17.445450318670698</c:v>
                </c:pt>
                <c:pt idx="13">
                  <c:v>18.473139252953178</c:v>
                </c:pt>
                <c:pt idx="14">
                  <c:v>20.09314543079763</c:v>
                </c:pt>
                <c:pt idx="15">
                  <c:v>20.827065811068689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31-9E48-B905-B229D52A7CE9}"/>
            </c:ext>
          </c:extLst>
        </c:ser>
        <c:ser>
          <c:idx val="9"/>
          <c:order val="7"/>
          <c:tx>
            <c:strRef>
              <c:f>'AWS 1x c5n.9xlarge - 500K-1M'!$D$754</c:f>
              <c:strCache>
                <c:ptCount val="1"/>
                <c:pt idx="0">
                  <c:v>850K Dense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- 500K-1M'!$P$759:$P$774</c:f>
              <c:numCache>
                <c:formatCode>#,##0.000</c:formatCode>
                <c:ptCount val="16"/>
                <c:pt idx="0">
                  <c:v>1</c:v>
                </c:pt>
                <c:pt idx="1">
                  <c:v>1.9861099603723333</c:v>
                </c:pt>
                <c:pt idx="2">
                  <c:v>3.415826542312649</c:v>
                </c:pt>
                <c:pt idx="3">
                  <c:v>4.6541947305556617</c:v>
                </c:pt>
                <c:pt idx="4">
                  <c:v>6.2772545229850465</c:v>
                </c:pt>
                <c:pt idx="5">
                  <c:v>8.3213078983805921</c:v>
                </c:pt>
                <c:pt idx="6">
                  <c:v>9.6686563262871701</c:v>
                </c:pt>
                <c:pt idx="7">
                  <c:v>11.747034459568217</c:v>
                </c:pt>
                <c:pt idx="8">
                  <c:v>12.910311755451895</c:v>
                </c:pt>
                <c:pt idx="9">
                  <c:v>15.013902872672286</c:v>
                </c:pt>
                <c:pt idx="10">
                  <c:v>15.879875342852619</c:v>
                </c:pt>
                <c:pt idx="11">
                  <c:v>16.826682895710942</c:v>
                </c:pt>
                <c:pt idx="12">
                  <c:v>17.936722302059721</c:v>
                </c:pt>
                <c:pt idx="13">
                  <c:v>19.520728396303255</c:v>
                </c:pt>
                <c:pt idx="14">
                  <c:v>20.271546368577489</c:v>
                </c:pt>
                <c:pt idx="15">
                  <c:v>21.514050048319113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31-9E48-B905-B229D52A7CE9}"/>
            </c:ext>
          </c:extLst>
        </c:ser>
        <c:ser>
          <c:idx val="4"/>
          <c:order val="8"/>
          <c:tx>
            <c:strRef>
              <c:f>'AWS 1x c5n.9xlarge - 500K-1M'!$D$779</c:f>
              <c:strCache>
                <c:ptCount val="1"/>
                <c:pt idx="0">
                  <c:v>900K Dense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- 500K-1M'!$P$784:$P$799</c:f>
              <c:numCache>
                <c:formatCode>#,##0.000</c:formatCode>
                <c:ptCount val="16"/>
                <c:pt idx="0">
                  <c:v>1</c:v>
                </c:pt>
                <c:pt idx="1">
                  <c:v>1.9290420080207005</c:v>
                </c:pt>
                <c:pt idx="2">
                  <c:v>3.5061340708441016</c:v>
                </c:pt>
                <c:pt idx="3">
                  <c:v>4.5329644727763645</c:v>
                </c:pt>
                <c:pt idx="4">
                  <c:v>6.2197852577881019</c:v>
                </c:pt>
                <c:pt idx="5">
                  <c:v>7.4350679600221472</c:v>
                </c:pt>
                <c:pt idx="6">
                  <c:v>9.6323540241574186</c:v>
                </c:pt>
                <c:pt idx="7">
                  <c:v>11.482865752300922</c:v>
                </c:pt>
                <c:pt idx="8">
                  <c:v>13.539179056795433</c:v>
                </c:pt>
                <c:pt idx="9">
                  <c:v>14.980219488017935</c:v>
                </c:pt>
                <c:pt idx="10">
                  <c:v>16.982964392528398</c:v>
                </c:pt>
                <c:pt idx="11">
                  <c:v>17.902994760908562</c:v>
                </c:pt>
                <c:pt idx="12">
                  <c:v>19.652969593276723</c:v>
                </c:pt>
                <c:pt idx="13">
                  <c:v>21.216870747912822</c:v>
                </c:pt>
                <c:pt idx="14">
                  <c:v>23.142250693526037</c:v>
                </c:pt>
                <c:pt idx="15">
                  <c:v>25.049681855588048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31-9E48-B905-B229D52A7CE9}"/>
            </c:ext>
          </c:extLst>
        </c:ser>
        <c:ser>
          <c:idx val="10"/>
          <c:order val="9"/>
          <c:tx>
            <c:strRef>
              <c:f>'AWS 1x c5n.9xlarge - 500K-1M'!$D$804</c:f>
              <c:strCache>
                <c:ptCount val="1"/>
                <c:pt idx="0">
                  <c:v>950K Dense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- 500K-1M'!$P$809:$P$824</c:f>
              <c:numCache>
                <c:formatCode>#,##0.000</c:formatCode>
                <c:ptCount val="16"/>
                <c:pt idx="0">
                  <c:v>1</c:v>
                </c:pt>
                <c:pt idx="1">
                  <c:v>2.1589903204608154</c:v>
                </c:pt>
                <c:pt idx="2">
                  <c:v>3.3585204873654995</c:v>
                </c:pt>
                <c:pt idx="3">
                  <c:v>4.51955628165984</c:v>
                </c:pt>
                <c:pt idx="4">
                  <c:v>6.2895925612980639</c:v>
                </c:pt>
                <c:pt idx="5">
                  <c:v>8.1032503789333443</c:v>
                </c:pt>
                <c:pt idx="6">
                  <c:v>9.9113555535824496</c:v>
                </c:pt>
                <c:pt idx="7">
                  <c:v>11.270937732369262</c:v>
                </c:pt>
                <c:pt idx="8">
                  <c:v>13.55874266105508</c:v>
                </c:pt>
                <c:pt idx="9">
                  <c:v>14.495573268548853</c:v>
                </c:pt>
                <c:pt idx="10">
                  <c:v>15.755443442626772</c:v>
                </c:pt>
                <c:pt idx="11">
                  <c:v>17.155902918147319</c:v>
                </c:pt>
                <c:pt idx="12">
                  <c:v>19.097052395323367</c:v>
                </c:pt>
                <c:pt idx="13">
                  <c:v>20.071603455089928</c:v>
                </c:pt>
                <c:pt idx="14">
                  <c:v>21.728405809286738</c:v>
                </c:pt>
                <c:pt idx="15">
                  <c:v>23.246977937883475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31-9E48-B905-B229D52A7CE9}"/>
            </c:ext>
          </c:extLst>
        </c:ser>
        <c:ser>
          <c:idx val="5"/>
          <c:order val="10"/>
          <c:tx>
            <c:strRef>
              <c:f>'AWS 1x c5n.9xlarge - 500K-1M'!$D$829</c:f>
              <c:strCache>
                <c:ptCount val="1"/>
                <c:pt idx="0">
                  <c:v>1M Dense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- 500K-1M'!$P$834:$P$849</c:f>
              <c:numCache>
                <c:formatCode>#,##0.000</c:formatCode>
                <c:ptCount val="16"/>
                <c:pt idx="0">
                  <c:v>1</c:v>
                </c:pt>
                <c:pt idx="1">
                  <c:v>2.0671283560964318</c:v>
                </c:pt>
                <c:pt idx="2">
                  <c:v>2.9438515012291502</c:v>
                </c:pt>
                <c:pt idx="3">
                  <c:v>4.5274973362334645</c:v>
                </c:pt>
                <c:pt idx="4">
                  <c:v>6.4683657073292586</c:v>
                </c:pt>
                <c:pt idx="5">
                  <c:v>7.9629936913268642</c:v>
                </c:pt>
                <c:pt idx="6">
                  <c:v>9.7173923474484756</c:v>
                </c:pt>
                <c:pt idx="7">
                  <c:v>11.193292869106859</c:v>
                </c:pt>
                <c:pt idx="8">
                  <c:v>13.243027464781697</c:v>
                </c:pt>
                <c:pt idx="9">
                  <c:v>15.010161981278829</c:v>
                </c:pt>
                <c:pt idx="10">
                  <c:v>17.05614769900356</c:v>
                </c:pt>
                <c:pt idx="11">
                  <c:v>18.257691807178748</c:v>
                </c:pt>
                <c:pt idx="12">
                  <c:v>19.85518351782255</c:v>
                </c:pt>
                <c:pt idx="13">
                  <c:v>21.284302809533447</c:v>
                </c:pt>
                <c:pt idx="14">
                  <c:v>22.241731745342641</c:v>
                </c:pt>
                <c:pt idx="15">
                  <c:v>24.246654436431577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31-9E48-B905-B229D52A7CE9}"/>
            </c:ext>
          </c:extLst>
        </c:ser>
        <c:ser>
          <c:idx val="11"/>
          <c:order val="11"/>
          <c:tx>
            <c:strRef>
              <c:f>'AWS 1x c5n.9xlarge - 500K-1M'!$P$854</c:f>
              <c:strCache>
                <c:ptCount val="1"/>
                <c:pt idx="0">
                  <c:v>Linear Speed-up</c:v>
                </c:pt>
              </c:strCache>
            </c:strRef>
          </c:tx>
          <c:spPr>
            <a:ln w="28575" cap="flat">
              <a:solidFill>
                <a:srgbClr val="FFADE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'AWS 1x c5n.9xlarge - 500K-1M'!$M$858:$M$877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- 500K-1M'!$P$858:$P$874</c:f>
              <c:numCache>
                <c:formatCode>#,##0.000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CE-FA49-B617-C0CC2C685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Speed-up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</a:t>
            </a:r>
            <a:r>
              <a:rPr lang="en-US" b="1" u="sng"/>
              <a:t> - 500K-1M - Medium -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- 500K-1M'!$D$296</c:f>
              <c:strCache>
                <c:ptCount val="1"/>
                <c:pt idx="0">
                  <c:v>500K 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- 500K-1M'!$P$301:$P$316</c:f>
              <c:numCache>
                <c:formatCode>#,##0.000</c:formatCode>
                <c:ptCount val="16"/>
                <c:pt idx="0">
                  <c:v>1</c:v>
                </c:pt>
                <c:pt idx="1">
                  <c:v>1.7033113663370902</c:v>
                </c:pt>
                <c:pt idx="2">
                  <c:v>2.7761220264392978</c:v>
                </c:pt>
                <c:pt idx="3">
                  <c:v>4.7862923723212987</c:v>
                </c:pt>
                <c:pt idx="4">
                  <c:v>10.726028316901701</c:v>
                </c:pt>
                <c:pt idx="5">
                  <c:v>13.802485577103234</c:v>
                </c:pt>
                <c:pt idx="6">
                  <c:v>17.356622000215133</c:v>
                </c:pt>
                <c:pt idx="7">
                  <c:v>18.786668040765182</c:v>
                </c:pt>
                <c:pt idx="8">
                  <c:v>20.630830776606146</c:v>
                </c:pt>
                <c:pt idx="9">
                  <c:v>22.652358051123436</c:v>
                </c:pt>
                <c:pt idx="10">
                  <c:v>25.349036707032425</c:v>
                </c:pt>
                <c:pt idx="11">
                  <c:v>29.21104401639068</c:v>
                </c:pt>
                <c:pt idx="12">
                  <c:v>32.534662871579641</c:v>
                </c:pt>
                <c:pt idx="13">
                  <c:v>36.416533302440499</c:v>
                </c:pt>
                <c:pt idx="14">
                  <c:v>39.485034629227933</c:v>
                </c:pt>
                <c:pt idx="15">
                  <c:v>41.80504390991829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1-5A4D-B91F-56F7A1838685}"/>
            </c:ext>
          </c:extLst>
        </c:ser>
        <c:ser>
          <c:idx val="6"/>
          <c:order val="1"/>
          <c:tx>
            <c:strRef>
              <c:f>'AWS 1x c5n.9xlarge - 500K-1M'!$D$321</c:f>
              <c:strCache>
                <c:ptCount val="1"/>
                <c:pt idx="0">
                  <c:v>550K Medium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- 500K-1M'!$P$326:$P$341</c:f>
              <c:numCache>
                <c:formatCode>#,##0.000</c:formatCode>
                <c:ptCount val="16"/>
                <c:pt idx="0">
                  <c:v>1</c:v>
                </c:pt>
                <c:pt idx="1">
                  <c:v>1.7035600129964521</c:v>
                </c:pt>
                <c:pt idx="2">
                  <c:v>2.6843261443175073</c:v>
                </c:pt>
                <c:pt idx="3">
                  <c:v>4.0256760937126037</c:v>
                </c:pt>
                <c:pt idx="4">
                  <c:v>8.6878734708680589</c:v>
                </c:pt>
                <c:pt idx="5">
                  <c:v>13.349977153640198</c:v>
                </c:pt>
                <c:pt idx="6">
                  <c:v>15.393283373654125</c:v>
                </c:pt>
                <c:pt idx="7">
                  <c:v>17.835490495329619</c:v>
                </c:pt>
                <c:pt idx="8">
                  <c:v>18.801086141750872</c:v>
                </c:pt>
                <c:pt idx="9">
                  <c:v>21.305448056902552</c:v>
                </c:pt>
                <c:pt idx="10">
                  <c:v>23.571231344171039</c:v>
                </c:pt>
                <c:pt idx="11">
                  <c:v>25.935422697278376</c:v>
                </c:pt>
                <c:pt idx="12">
                  <c:v>26.916243174290699</c:v>
                </c:pt>
                <c:pt idx="13">
                  <c:v>29.961678655472639</c:v>
                </c:pt>
                <c:pt idx="14">
                  <c:v>33.139989934186659</c:v>
                </c:pt>
                <c:pt idx="15">
                  <c:v>36.65369955278365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1-5A4D-B91F-56F7A1838685}"/>
            </c:ext>
          </c:extLst>
        </c:ser>
        <c:ser>
          <c:idx val="1"/>
          <c:order val="2"/>
          <c:tx>
            <c:strRef>
              <c:f>'AWS 1x c5n.9xlarge - 500K-1M'!$D$346</c:f>
              <c:strCache>
                <c:ptCount val="1"/>
                <c:pt idx="0">
                  <c:v>600K Medium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- 500K-1M'!$P$351:$P$366</c:f>
              <c:numCache>
                <c:formatCode>#,##0.000</c:formatCode>
                <c:ptCount val="16"/>
                <c:pt idx="0">
                  <c:v>1</c:v>
                </c:pt>
                <c:pt idx="1">
                  <c:v>1.6722747165018907</c:v>
                </c:pt>
                <c:pt idx="2">
                  <c:v>2.4882412431903211</c:v>
                </c:pt>
                <c:pt idx="3">
                  <c:v>5.4618215048898024</c:v>
                </c:pt>
                <c:pt idx="4">
                  <c:v>10.811165822815079</c:v>
                </c:pt>
                <c:pt idx="5">
                  <c:v>14.211446808362018</c:v>
                </c:pt>
                <c:pt idx="6">
                  <c:v>17.187080871463962</c:v>
                </c:pt>
                <c:pt idx="7">
                  <c:v>20.610503976711758</c:v>
                </c:pt>
                <c:pt idx="8">
                  <c:v>23.734507079808676</c:v>
                </c:pt>
                <c:pt idx="9">
                  <c:v>27.529133133435103</c:v>
                </c:pt>
                <c:pt idx="10">
                  <c:v>30.993608127695527</c:v>
                </c:pt>
                <c:pt idx="11">
                  <c:v>33.980283327152655</c:v>
                </c:pt>
                <c:pt idx="12">
                  <c:v>37.530743456956721</c:v>
                </c:pt>
                <c:pt idx="13">
                  <c:v>36.511010313033552</c:v>
                </c:pt>
                <c:pt idx="14">
                  <c:v>38.605106338426928</c:v>
                </c:pt>
                <c:pt idx="15">
                  <c:v>39.337590045122582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31-5A4D-B91F-56F7A1838685}"/>
            </c:ext>
          </c:extLst>
        </c:ser>
        <c:ser>
          <c:idx val="7"/>
          <c:order val="3"/>
          <c:tx>
            <c:strRef>
              <c:f>'AWS 1x c5n.9xlarge - 500K-1M'!$D$371</c:f>
              <c:strCache>
                <c:ptCount val="1"/>
                <c:pt idx="0">
                  <c:v>650K Medium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- 500K-1M'!$P$376:$P$391</c:f>
              <c:numCache>
                <c:formatCode>#,##0.000</c:formatCode>
                <c:ptCount val="16"/>
                <c:pt idx="0">
                  <c:v>1</c:v>
                </c:pt>
                <c:pt idx="1">
                  <c:v>1.5472928074689238</c:v>
                </c:pt>
                <c:pt idx="2">
                  <c:v>2.3824376311465372</c:v>
                </c:pt>
                <c:pt idx="3">
                  <c:v>3.4292804908593473</c:v>
                </c:pt>
                <c:pt idx="4">
                  <c:v>5.1723606178017301</c:v>
                </c:pt>
                <c:pt idx="5">
                  <c:v>8.8773415167924075</c:v>
                </c:pt>
                <c:pt idx="6">
                  <c:v>13.754466725007502</c:v>
                </c:pt>
                <c:pt idx="7">
                  <c:v>18.827816127098767</c:v>
                </c:pt>
                <c:pt idx="8">
                  <c:v>23.124236252884284</c:v>
                </c:pt>
                <c:pt idx="9">
                  <c:v>26.830182642820347</c:v>
                </c:pt>
                <c:pt idx="10">
                  <c:v>24.33712087828518</c:v>
                </c:pt>
                <c:pt idx="11">
                  <c:v>27.32455645823573</c:v>
                </c:pt>
                <c:pt idx="12">
                  <c:v>26.597123130171997</c:v>
                </c:pt>
                <c:pt idx="13">
                  <c:v>28.634074446192137</c:v>
                </c:pt>
                <c:pt idx="14">
                  <c:v>31.582229892244225</c:v>
                </c:pt>
                <c:pt idx="15">
                  <c:v>34.455044546405432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31-5A4D-B91F-56F7A1838685}"/>
            </c:ext>
          </c:extLst>
        </c:ser>
        <c:ser>
          <c:idx val="2"/>
          <c:order val="4"/>
          <c:tx>
            <c:strRef>
              <c:f>'AWS 1x c5n.9xlarge - 500K-1M'!$D$396</c:f>
              <c:strCache>
                <c:ptCount val="1"/>
                <c:pt idx="0">
                  <c:v>700K 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- 500K-1M'!$P$401:$P$416</c:f>
              <c:numCache>
                <c:formatCode>#,##0.000</c:formatCode>
                <c:ptCount val="16"/>
                <c:pt idx="0">
                  <c:v>1</c:v>
                </c:pt>
                <c:pt idx="1">
                  <c:v>1.4300625711841619</c:v>
                </c:pt>
                <c:pt idx="2">
                  <c:v>2.3435507405212626</c:v>
                </c:pt>
                <c:pt idx="3">
                  <c:v>3.3740323826026191</c:v>
                </c:pt>
                <c:pt idx="4">
                  <c:v>4.9817159205258124</c:v>
                </c:pt>
                <c:pt idx="5">
                  <c:v>9.8892139267968719</c:v>
                </c:pt>
                <c:pt idx="6">
                  <c:v>13.843259839707303</c:v>
                </c:pt>
                <c:pt idx="7">
                  <c:v>17.054365776045863</c:v>
                </c:pt>
                <c:pt idx="8">
                  <c:v>19.61063977330581</c:v>
                </c:pt>
                <c:pt idx="9">
                  <c:v>22.831216427150565</c:v>
                </c:pt>
                <c:pt idx="10">
                  <c:v>25.365776271201582</c:v>
                </c:pt>
                <c:pt idx="11">
                  <c:v>21.486565194433126</c:v>
                </c:pt>
                <c:pt idx="12">
                  <c:v>23.98081481712758</c:v>
                </c:pt>
                <c:pt idx="13">
                  <c:v>26.201001980286634</c:v>
                </c:pt>
                <c:pt idx="14">
                  <c:v>28.768798004319397</c:v>
                </c:pt>
                <c:pt idx="15">
                  <c:v>31.371607339840359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31-5A4D-B91F-56F7A1838685}"/>
            </c:ext>
          </c:extLst>
        </c:ser>
        <c:ser>
          <c:idx val="8"/>
          <c:order val="5"/>
          <c:tx>
            <c:strRef>
              <c:f>'AWS 1x c5n.9xlarge - 500K-1M'!$D$421</c:f>
              <c:strCache>
                <c:ptCount val="1"/>
                <c:pt idx="0">
                  <c:v>750K Medium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- 500K-1M'!$P$426:$P$441</c:f>
              <c:numCache>
                <c:formatCode>#,##0.000</c:formatCode>
                <c:ptCount val="16"/>
                <c:pt idx="0">
                  <c:v>1</c:v>
                </c:pt>
                <c:pt idx="1">
                  <c:v>1.4696008052626706</c:v>
                </c:pt>
                <c:pt idx="2">
                  <c:v>2.2219240969846119</c:v>
                </c:pt>
                <c:pt idx="3">
                  <c:v>3.1401883067373952</c:v>
                </c:pt>
                <c:pt idx="4">
                  <c:v>4.08397103420684</c:v>
                </c:pt>
                <c:pt idx="5">
                  <c:v>8.3962718346845531</c:v>
                </c:pt>
                <c:pt idx="6">
                  <c:v>12.263551352539787</c:v>
                </c:pt>
                <c:pt idx="7">
                  <c:v>16.226617196961094</c:v>
                </c:pt>
                <c:pt idx="8">
                  <c:v>20.433346207739298</c:v>
                </c:pt>
                <c:pt idx="9">
                  <c:v>25.814676040322851</c:v>
                </c:pt>
                <c:pt idx="10">
                  <c:v>28.3824398246154</c:v>
                </c:pt>
                <c:pt idx="11">
                  <c:v>32.538753189462028</c:v>
                </c:pt>
                <c:pt idx="12">
                  <c:v>35.650312930343141</c:v>
                </c:pt>
                <c:pt idx="13">
                  <c:v>38.828511423995188</c:v>
                </c:pt>
                <c:pt idx="14">
                  <c:v>43.328068398457319</c:v>
                </c:pt>
                <c:pt idx="15">
                  <c:v>45.209511638906996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31-5A4D-B91F-56F7A1838685}"/>
            </c:ext>
          </c:extLst>
        </c:ser>
        <c:ser>
          <c:idx val="3"/>
          <c:order val="6"/>
          <c:tx>
            <c:strRef>
              <c:f>'AWS 1x c5n.9xlarge - 500K-1M'!$D$446</c:f>
              <c:strCache>
                <c:ptCount val="1"/>
                <c:pt idx="0">
                  <c:v>800K 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- 500K-1M'!$P$451:$P$466</c:f>
              <c:numCache>
                <c:formatCode>#,##0.000</c:formatCode>
                <c:ptCount val="16"/>
                <c:pt idx="0">
                  <c:v>1</c:v>
                </c:pt>
                <c:pt idx="1">
                  <c:v>1.4816248382689254</c:v>
                </c:pt>
                <c:pt idx="2">
                  <c:v>2.2851993197366967</c:v>
                </c:pt>
                <c:pt idx="3">
                  <c:v>3.2654375738781556</c:v>
                </c:pt>
                <c:pt idx="4">
                  <c:v>4.4310476582620346</c:v>
                </c:pt>
                <c:pt idx="5">
                  <c:v>6.9089943467055965</c:v>
                </c:pt>
                <c:pt idx="6">
                  <c:v>10.495173110771285</c:v>
                </c:pt>
                <c:pt idx="7">
                  <c:v>15.45950460745196</c:v>
                </c:pt>
                <c:pt idx="8">
                  <c:v>21.328767541287085</c:v>
                </c:pt>
                <c:pt idx="9">
                  <c:v>26.928564531116336</c:v>
                </c:pt>
                <c:pt idx="10">
                  <c:v>33.005730229157791</c:v>
                </c:pt>
                <c:pt idx="11">
                  <c:v>37.109755601581917</c:v>
                </c:pt>
                <c:pt idx="12">
                  <c:v>42.105265593878023</c:v>
                </c:pt>
                <c:pt idx="13">
                  <c:v>45.139476799742155</c:v>
                </c:pt>
                <c:pt idx="14">
                  <c:v>50.621544558714447</c:v>
                </c:pt>
                <c:pt idx="15">
                  <c:v>54.500664968206095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31-5A4D-B91F-56F7A1838685}"/>
            </c:ext>
          </c:extLst>
        </c:ser>
        <c:ser>
          <c:idx val="9"/>
          <c:order val="7"/>
          <c:tx>
            <c:strRef>
              <c:f>'AWS 1x c5n.9xlarge - 500K-1M'!$D$471</c:f>
              <c:strCache>
                <c:ptCount val="1"/>
                <c:pt idx="0">
                  <c:v>850K Medium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- 500K-1M'!$P$476:$P$491</c:f>
              <c:numCache>
                <c:formatCode>#,##0.000</c:formatCode>
                <c:ptCount val="16"/>
                <c:pt idx="0">
                  <c:v>1</c:v>
                </c:pt>
                <c:pt idx="1">
                  <c:v>1.5152856796290375</c:v>
                </c:pt>
                <c:pt idx="2">
                  <c:v>2.2033797555888701</c:v>
                </c:pt>
                <c:pt idx="3">
                  <c:v>3.2080028921356365</c:v>
                </c:pt>
                <c:pt idx="4">
                  <c:v>4.2934343588166231</c:v>
                </c:pt>
                <c:pt idx="5">
                  <c:v>5.435402170663111</c:v>
                </c:pt>
                <c:pt idx="6">
                  <c:v>7.835882451335304</c:v>
                </c:pt>
                <c:pt idx="7">
                  <c:v>12.500133233277806</c:v>
                </c:pt>
                <c:pt idx="8">
                  <c:v>19.359018291476708</c:v>
                </c:pt>
                <c:pt idx="9">
                  <c:v>23.808556966590277</c:v>
                </c:pt>
                <c:pt idx="10">
                  <c:v>28.20227156049668</c:v>
                </c:pt>
                <c:pt idx="11">
                  <c:v>31.788144338873472</c:v>
                </c:pt>
                <c:pt idx="12">
                  <c:v>36.107106201867623</c:v>
                </c:pt>
                <c:pt idx="13">
                  <c:v>39.626667038214855</c:v>
                </c:pt>
                <c:pt idx="14">
                  <c:v>43.085820479185656</c:v>
                </c:pt>
                <c:pt idx="15">
                  <c:v>46.717831338236778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31-5A4D-B91F-56F7A1838685}"/>
            </c:ext>
          </c:extLst>
        </c:ser>
        <c:ser>
          <c:idx val="4"/>
          <c:order val="8"/>
          <c:tx>
            <c:strRef>
              <c:f>'AWS 1x c5n.9xlarge - 500K-1M'!$D$496</c:f>
              <c:strCache>
                <c:ptCount val="1"/>
                <c:pt idx="0">
                  <c:v>900K Medium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- 500K-1M'!$P$501:$P$516</c:f>
              <c:numCache>
                <c:formatCode>#,##0.000</c:formatCode>
                <c:ptCount val="16"/>
                <c:pt idx="0">
                  <c:v>1</c:v>
                </c:pt>
                <c:pt idx="1">
                  <c:v>1.4881315253956879</c:v>
                </c:pt>
                <c:pt idx="2">
                  <c:v>2.2128156587427981</c:v>
                </c:pt>
                <c:pt idx="3">
                  <c:v>3.0260436530852468</c:v>
                </c:pt>
                <c:pt idx="4">
                  <c:v>4.010481999862975</c:v>
                </c:pt>
                <c:pt idx="5">
                  <c:v>5.0397689026836989</c:v>
                </c:pt>
                <c:pt idx="6">
                  <c:v>10.857190760989305</c:v>
                </c:pt>
                <c:pt idx="7">
                  <c:v>16.026081709826919</c:v>
                </c:pt>
                <c:pt idx="8">
                  <c:v>19.923583374206267</c:v>
                </c:pt>
                <c:pt idx="9">
                  <c:v>23.924284841972153</c:v>
                </c:pt>
                <c:pt idx="10">
                  <c:v>27.414068907405152</c:v>
                </c:pt>
                <c:pt idx="11">
                  <c:v>31.283161774089759</c:v>
                </c:pt>
                <c:pt idx="12">
                  <c:v>34.87378408442968</c:v>
                </c:pt>
                <c:pt idx="13">
                  <c:v>36.7126658926109</c:v>
                </c:pt>
                <c:pt idx="14">
                  <c:v>41.262780152587794</c:v>
                </c:pt>
                <c:pt idx="15">
                  <c:v>38.349262378422829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31-5A4D-B91F-56F7A1838685}"/>
            </c:ext>
          </c:extLst>
        </c:ser>
        <c:ser>
          <c:idx val="10"/>
          <c:order val="9"/>
          <c:tx>
            <c:strRef>
              <c:f>'AWS 1x c5n.9xlarge - 500K-1M'!$D$521</c:f>
              <c:strCache>
                <c:ptCount val="1"/>
                <c:pt idx="0">
                  <c:v>950K Medium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- 500K-1M'!$P$526:$P$541</c:f>
              <c:numCache>
                <c:formatCode>#,##0.000</c:formatCode>
                <c:ptCount val="16"/>
                <c:pt idx="0">
                  <c:v>1</c:v>
                </c:pt>
                <c:pt idx="1">
                  <c:v>1.4720278653108494</c:v>
                </c:pt>
                <c:pt idx="2">
                  <c:v>1.9880674736443265</c:v>
                </c:pt>
                <c:pt idx="3">
                  <c:v>2.8289525456581064</c:v>
                </c:pt>
                <c:pt idx="4">
                  <c:v>3.6915716116343673</c:v>
                </c:pt>
                <c:pt idx="5">
                  <c:v>4.5442106874869985</c:v>
                </c:pt>
                <c:pt idx="6">
                  <c:v>5.3531864016742956</c:v>
                </c:pt>
                <c:pt idx="7">
                  <c:v>9.6581211931805573</c:v>
                </c:pt>
                <c:pt idx="8">
                  <c:v>12.654931656396862</c:v>
                </c:pt>
                <c:pt idx="9">
                  <c:v>21.834321040166859</c:v>
                </c:pt>
                <c:pt idx="10">
                  <c:v>26.084538279434149</c:v>
                </c:pt>
                <c:pt idx="11">
                  <c:v>29.341657723586852</c:v>
                </c:pt>
                <c:pt idx="12">
                  <c:v>31.278026754451236</c:v>
                </c:pt>
                <c:pt idx="13">
                  <c:v>34.330448225242094</c:v>
                </c:pt>
                <c:pt idx="14">
                  <c:v>33.204359661256809</c:v>
                </c:pt>
                <c:pt idx="15">
                  <c:v>35.280601878059564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31-5A4D-B91F-56F7A1838685}"/>
            </c:ext>
          </c:extLst>
        </c:ser>
        <c:ser>
          <c:idx val="5"/>
          <c:order val="10"/>
          <c:tx>
            <c:strRef>
              <c:f>'AWS 1x c5n.9xlarge - 500K-1M'!$D$546</c:f>
              <c:strCache>
                <c:ptCount val="1"/>
                <c:pt idx="0">
                  <c:v>1M Medium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- 500K-1M'!$P$551:$P$566</c:f>
              <c:numCache>
                <c:formatCode>#,##0.000</c:formatCode>
                <c:ptCount val="16"/>
                <c:pt idx="0">
                  <c:v>1</c:v>
                </c:pt>
                <c:pt idx="1">
                  <c:v>1.5078203498157505</c:v>
                </c:pt>
                <c:pt idx="2">
                  <c:v>2.0854291212337257</c:v>
                </c:pt>
                <c:pt idx="3">
                  <c:v>2.8687809975658136</c:v>
                </c:pt>
                <c:pt idx="4">
                  <c:v>3.7439818941519247</c:v>
                </c:pt>
                <c:pt idx="5">
                  <c:v>4.6904786883333411</c:v>
                </c:pt>
                <c:pt idx="6">
                  <c:v>5.6842039607020851</c:v>
                </c:pt>
                <c:pt idx="7">
                  <c:v>13.7082340214538</c:v>
                </c:pt>
                <c:pt idx="8">
                  <c:v>17.455087436987672</c:v>
                </c:pt>
                <c:pt idx="9">
                  <c:v>21.327108815710158</c:v>
                </c:pt>
                <c:pt idx="10">
                  <c:v>27.934374093208408</c:v>
                </c:pt>
                <c:pt idx="11">
                  <c:v>32.059193464151541</c:v>
                </c:pt>
                <c:pt idx="12">
                  <c:v>35.591025917934523</c:v>
                </c:pt>
                <c:pt idx="13">
                  <c:v>37.479852715244505</c:v>
                </c:pt>
                <c:pt idx="14">
                  <c:v>41.145970030722339</c:v>
                </c:pt>
                <c:pt idx="15">
                  <c:v>45.566207965881816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31-5A4D-B91F-56F7A1838685}"/>
            </c:ext>
          </c:extLst>
        </c:ser>
        <c:ser>
          <c:idx val="11"/>
          <c:order val="11"/>
          <c:tx>
            <c:v>Linear Speed-up</c:v>
          </c:tx>
          <c:spPr>
            <a:ln w="28575" cap="flat">
              <a:solidFill>
                <a:srgbClr val="FFADE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- 500K-1M'!$P$858:$P$874</c:f>
              <c:numCache>
                <c:formatCode>#,##0.000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A31-5A4D-B91F-56F7A1838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Speed-up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baseline="0">
                <a:effectLst/>
              </a:rPr>
              <a:t>MPI-CPU (Single-Node) Dijkstra</a:t>
            </a:r>
            <a:r>
              <a:rPr lang="en-US" b="1" u="sng"/>
              <a:t> - 500K-1M - Sparse -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'AWS 1x c5n.9xlarge - 500K-1M'!$D$13</c:f>
              <c:strCache>
                <c:ptCount val="1"/>
                <c:pt idx="0">
                  <c:v>500K Sparse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- 500K-1M'!$P$18:$P$33</c:f>
              <c:numCache>
                <c:formatCode>#,##0.000</c:formatCode>
                <c:ptCount val="16"/>
                <c:pt idx="0">
                  <c:v>1</c:v>
                </c:pt>
                <c:pt idx="1">
                  <c:v>2.8416210216858517</c:v>
                </c:pt>
                <c:pt idx="2">
                  <c:v>4.7489699294103893</c:v>
                </c:pt>
                <c:pt idx="3">
                  <c:v>8.5290564900354866</c:v>
                </c:pt>
                <c:pt idx="4">
                  <c:v>13.635927837655414</c:v>
                </c:pt>
                <c:pt idx="5">
                  <c:v>18.002449526708038</c:v>
                </c:pt>
                <c:pt idx="6">
                  <c:v>22.821002006454261</c:v>
                </c:pt>
                <c:pt idx="7">
                  <c:v>28.236512823842361</c:v>
                </c:pt>
                <c:pt idx="8">
                  <c:v>36.256993703620054</c:v>
                </c:pt>
                <c:pt idx="9">
                  <c:v>45.465198380574172</c:v>
                </c:pt>
                <c:pt idx="10">
                  <c:v>54.067934421702347</c:v>
                </c:pt>
                <c:pt idx="11">
                  <c:v>65.061765697305489</c:v>
                </c:pt>
                <c:pt idx="12">
                  <c:v>74.562781231869707</c:v>
                </c:pt>
                <c:pt idx="13">
                  <c:v>85.404522549916962</c:v>
                </c:pt>
                <c:pt idx="14">
                  <c:v>95.700659996554137</c:v>
                </c:pt>
                <c:pt idx="15">
                  <c:v>109.57272125197976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2-534D-9DBA-5467DB32C50E}"/>
            </c:ext>
          </c:extLst>
        </c:ser>
        <c:ser>
          <c:idx val="6"/>
          <c:order val="1"/>
          <c:tx>
            <c:strRef>
              <c:f>'AWS 1x c5n.9xlarge - 500K-1M'!$D$38</c:f>
              <c:strCache>
                <c:ptCount val="1"/>
                <c:pt idx="0">
                  <c:v>550K Sparse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- 500K-1M'!$P$43:$P$58</c:f>
              <c:numCache>
                <c:formatCode>#,##0.000</c:formatCode>
                <c:ptCount val="16"/>
                <c:pt idx="0">
                  <c:v>1</c:v>
                </c:pt>
                <c:pt idx="1">
                  <c:v>2.2327158208311735</c:v>
                </c:pt>
                <c:pt idx="2">
                  <c:v>4.5621787109544076</c:v>
                </c:pt>
                <c:pt idx="3">
                  <c:v>6.9069697977260187</c:v>
                </c:pt>
                <c:pt idx="4">
                  <c:v>12.799148389780765</c:v>
                </c:pt>
                <c:pt idx="5">
                  <c:v>17.159236042403226</c:v>
                </c:pt>
                <c:pt idx="6">
                  <c:v>21.782672545535164</c:v>
                </c:pt>
                <c:pt idx="7">
                  <c:v>26.798847032530137</c:v>
                </c:pt>
                <c:pt idx="8">
                  <c:v>33.341638088468429</c:v>
                </c:pt>
                <c:pt idx="9">
                  <c:v>47.277900935161917</c:v>
                </c:pt>
                <c:pt idx="10">
                  <c:v>56.082305899630818</c:v>
                </c:pt>
                <c:pt idx="11">
                  <c:v>64.434127453172138</c:v>
                </c:pt>
                <c:pt idx="12">
                  <c:v>73.801723391058061</c:v>
                </c:pt>
                <c:pt idx="13">
                  <c:v>84.979900357451584</c:v>
                </c:pt>
                <c:pt idx="14">
                  <c:v>94.954930586494967</c:v>
                </c:pt>
                <c:pt idx="15">
                  <c:v>105.80175973842802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2-534D-9DBA-5467DB32C50E}"/>
            </c:ext>
          </c:extLst>
        </c:ser>
        <c:ser>
          <c:idx val="1"/>
          <c:order val="2"/>
          <c:tx>
            <c:strRef>
              <c:f>'AWS 1x c5n.9xlarge - 500K-1M'!$D$63</c:f>
              <c:strCache>
                <c:ptCount val="1"/>
                <c:pt idx="0">
                  <c:v>600K Sparse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- 500K-1M'!$P$68:$P$83</c:f>
              <c:numCache>
                <c:formatCode>#,##0.000</c:formatCode>
                <c:ptCount val="16"/>
                <c:pt idx="0">
                  <c:v>1</c:v>
                </c:pt>
                <c:pt idx="1">
                  <c:v>2.1330763414691867</c:v>
                </c:pt>
                <c:pt idx="2">
                  <c:v>4.9238620279270577</c:v>
                </c:pt>
                <c:pt idx="3">
                  <c:v>6.7376984801512121</c:v>
                </c:pt>
                <c:pt idx="4">
                  <c:v>9.8035064544754231</c:v>
                </c:pt>
                <c:pt idx="5">
                  <c:v>15.19795949361149</c:v>
                </c:pt>
                <c:pt idx="6">
                  <c:v>22.604944031417826</c:v>
                </c:pt>
                <c:pt idx="7">
                  <c:v>27.842997821758978</c:v>
                </c:pt>
                <c:pt idx="8">
                  <c:v>32.910135875426391</c:v>
                </c:pt>
                <c:pt idx="9">
                  <c:v>39.252194010773849</c:v>
                </c:pt>
                <c:pt idx="10">
                  <c:v>46.377060379544794</c:v>
                </c:pt>
                <c:pt idx="11">
                  <c:v>54.212826018916459</c:v>
                </c:pt>
                <c:pt idx="12">
                  <c:v>61.824590676070862</c:v>
                </c:pt>
                <c:pt idx="13">
                  <c:v>72.254131831000194</c:v>
                </c:pt>
                <c:pt idx="14">
                  <c:v>82.982378103330348</c:v>
                </c:pt>
                <c:pt idx="15">
                  <c:v>96.35222425702122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2-534D-9DBA-5467DB32C50E}"/>
            </c:ext>
          </c:extLst>
        </c:ser>
        <c:ser>
          <c:idx val="7"/>
          <c:order val="3"/>
          <c:tx>
            <c:strRef>
              <c:f>'AWS 1x c5n.9xlarge - 500K-1M'!$D$88</c:f>
              <c:strCache>
                <c:ptCount val="1"/>
                <c:pt idx="0">
                  <c:v>650K Sparse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- 500K-1M'!$P$93:$P$108</c:f>
              <c:numCache>
                <c:formatCode>#,##0.000</c:formatCode>
                <c:ptCount val="16"/>
                <c:pt idx="0">
                  <c:v>1</c:v>
                </c:pt>
                <c:pt idx="1">
                  <c:v>2.1076902946406695</c:v>
                </c:pt>
                <c:pt idx="2">
                  <c:v>5.0464874182884145</c:v>
                </c:pt>
                <c:pt idx="3">
                  <c:v>6.431732651437291</c:v>
                </c:pt>
                <c:pt idx="4">
                  <c:v>9.8067989442410379</c:v>
                </c:pt>
                <c:pt idx="5">
                  <c:v>15.466495539171254</c:v>
                </c:pt>
                <c:pt idx="6">
                  <c:v>21.291511569612158</c:v>
                </c:pt>
                <c:pt idx="7">
                  <c:v>26.72062747336998</c:v>
                </c:pt>
                <c:pt idx="8">
                  <c:v>31.985891521710187</c:v>
                </c:pt>
                <c:pt idx="9">
                  <c:v>37.507447173172068</c:v>
                </c:pt>
                <c:pt idx="10">
                  <c:v>43.355890644084873</c:v>
                </c:pt>
                <c:pt idx="11">
                  <c:v>49.755426158697453</c:v>
                </c:pt>
                <c:pt idx="12">
                  <c:v>58.564775895425086</c:v>
                </c:pt>
                <c:pt idx="13">
                  <c:v>66.842049284767853</c:v>
                </c:pt>
                <c:pt idx="14">
                  <c:v>76.293260988888321</c:v>
                </c:pt>
                <c:pt idx="15">
                  <c:v>86.488374607933437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42-534D-9DBA-5467DB32C50E}"/>
            </c:ext>
          </c:extLst>
        </c:ser>
        <c:ser>
          <c:idx val="2"/>
          <c:order val="4"/>
          <c:tx>
            <c:strRef>
              <c:f>'AWS 1x c5n.9xlarge - 500K-1M'!$D$113</c:f>
              <c:strCache>
                <c:ptCount val="1"/>
                <c:pt idx="0">
                  <c:v>700K Sparse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- 500K-1M'!$P$118:$P$133</c:f>
              <c:numCache>
                <c:formatCode>#,##0.000</c:formatCode>
                <c:ptCount val="16"/>
                <c:pt idx="0">
                  <c:v>1</c:v>
                </c:pt>
                <c:pt idx="1">
                  <c:v>1.8514246106714636</c:v>
                </c:pt>
                <c:pt idx="2">
                  <c:v>4.7132029268425342</c:v>
                </c:pt>
                <c:pt idx="3">
                  <c:v>6.6317484430873552</c:v>
                </c:pt>
                <c:pt idx="4">
                  <c:v>8.8613098818154103</c:v>
                </c:pt>
                <c:pt idx="5">
                  <c:v>11.542464642696254</c:v>
                </c:pt>
                <c:pt idx="6">
                  <c:v>15.749293291244509</c:v>
                </c:pt>
                <c:pt idx="7">
                  <c:v>21.407442474279012</c:v>
                </c:pt>
                <c:pt idx="8">
                  <c:v>31.293818820680368</c:v>
                </c:pt>
                <c:pt idx="9">
                  <c:v>37.303955424810489</c:v>
                </c:pt>
                <c:pt idx="10">
                  <c:v>43.845713430694474</c:v>
                </c:pt>
                <c:pt idx="11">
                  <c:v>50.553162466832028</c:v>
                </c:pt>
                <c:pt idx="12">
                  <c:v>52.613835917226936</c:v>
                </c:pt>
                <c:pt idx="13">
                  <c:v>58.835775469553688</c:v>
                </c:pt>
                <c:pt idx="14">
                  <c:v>68.308570187767813</c:v>
                </c:pt>
                <c:pt idx="15">
                  <c:v>77.61669300256959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42-534D-9DBA-5467DB32C50E}"/>
            </c:ext>
          </c:extLst>
        </c:ser>
        <c:ser>
          <c:idx val="8"/>
          <c:order val="5"/>
          <c:tx>
            <c:strRef>
              <c:f>'AWS 1x c5n.9xlarge - 500K-1M'!$D$138</c:f>
              <c:strCache>
                <c:ptCount val="1"/>
                <c:pt idx="0">
                  <c:v>750K Sparse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- 500K-1M'!$P$143:$P$158</c:f>
              <c:numCache>
                <c:formatCode>#,##0.000</c:formatCode>
                <c:ptCount val="16"/>
                <c:pt idx="0">
                  <c:v>1</c:v>
                </c:pt>
                <c:pt idx="1">
                  <c:v>1.8939334543492587</c:v>
                </c:pt>
                <c:pt idx="2">
                  <c:v>4.707122367949867</c:v>
                </c:pt>
                <c:pt idx="3">
                  <c:v>6.6215220772410692</c:v>
                </c:pt>
                <c:pt idx="4">
                  <c:v>8.3074487894461857</c:v>
                </c:pt>
                <c:pt idx="5">
                  <c:v>10.915258798702761</c:v>
                </c:pt>
                <c:pt idx="6">
                  <c:v>14.800414937630512</c:v>
                </c:pt>
                <c:pt idx="7">
                  <c:v>20.377213672967645</c:v>
                </c:pt>
                <c:pt idx="8">
                  <c:v>26.923403312478325</c:v>
                </c:pt>
                <c:pt idx="9">
                  <c:v>33.357770021855742</c:v>
                </c:pt>
                <c:pt idx="10">
                  <c:v>40.774151805895222</c:v>
                </c:pt>
                <c:pt idx="11">
                  <c:v>47.856401636185829</c:v>
                </c:pt>
                <c:pt idx="12">
                  <c:v>54.996616928200055</c:v>
                </c:pt>
                <c:pt idx="13">
                  <c:v>62.311644878831238</c:v>
                </c:pt>
                <c:pt idx="14">
                  <c:v>71.768864059333268</c:v>
                </c:pt>
                <c:pt idx="15">
                  <c:v>78.746344841706332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42-534D-9DBA-5467DB32C50E}"/>
            </c:ext>
          </c:extLst>
        </c:ser>
        <c:ser>
          <c:idx val="3"/>
          <c:order val="6"/>
          <c:tx>
            <c:strRef>
              <c:f>'AWS 1x c5n.9xlarge - 500K-1M'!$D$163</c:f>
              <c:strCache>
                <c:ptCount val="1"/>
                <c:pt idx="0">
                  <c:v>800K Sparse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- 500K-1M'!$P$168:$P$183</c:f>
              <c:numCache>
                <c:formatCode>#,##0.000</c:formatCode>
                <c:ptCount val="16"/>
                <c:pt idx="0">
                  <c:v>1</c:v>
                </c:pt>
                <c:pt idx="1">
                  <c:v>2.1032549378594485</c:v>
                </c:pt>
                <c:pt idx="2">
                  <c:v>3.4602872254089747</c:v>
                </c:pt>
                <c:pt idx="3">
                  <c:v>8.3208310557072558</c:v>
                </c:pt>
                <c:pt idx="4">
                  <c:v>9.3839256429939315</c:v>
                </c:pt>
                <c:pt idx="5">
                  <c:v>11.779497757892386</c:v>
                </c:pt>
                <c:pt idx="6">
                  <c:v>14.530072130103207</c:v>
                </c:pt>
                <c:pt idx="7">
                  <c:v>19.372144073834484</c:v>
                </c:pt>
                <c:pt idx="8">
                  <c:v>32.563391056720747</c:v>
                </c:pt>
                <c:pt idx="9">
                  <c:v>38.020704899167818</c:v>
                </c:pt>
                <c:pt idx="10">
                  <c:v>43.530668320529415</c:v>
                </c:pt>
                <c:pt idx="11">
                  <c:v>47.560388734957719</c:v>
                </c:pt>
                <c:pt idx="12">
                  <c:v>54.817059771027104</c:v>
                </c:pt>
                <c:pt idx="13">
                  <c:v>60.578372668350113</c:v>
                </c:pt>
                <c:pt idx="14">
                  <c:v>69.011549306331119</c:v>
                </c:pt>
                <c:pt idx="15">
                  <c:v>78.14492621713957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42-534D-9DBA-5467DB32C50E}"/>
            </c:ext>
          </c:extLst>
        </c:ser>
        <c:ser>
          <c:idx val="9"/>
          <c:order val="7"/>
          <c:tx>
            <c:strRef>
              <c:f>'AWS 1x c5n.9xlarge - 500K-1M'!$D$188</c:f>
              <c:strCache>
                <c:ptCount val="1"/>
                <c:pt idx="0">
                  <c:v>850K Sparse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- 500K-1M'!$P$193:$P$208</c:f>
              <c:numCache>
                <c:formatCode>#,##0.000</c:formatCode>
                <c:ptCount val="16"/>
                <c:pt idx="0">
                  <c:v>1</c:v>
                </c:pt>
                <c:pt idx="1">
                  <c:v>1.9845032278896924</c:v>
                </c:pt>
                <c:pt idx="2">
                  <c:v>3.1985152191236876</c:v>
                </c:pt>
                <c:pt idx="3">
                  <c:v>7.6784179094228584</c:v>
                </c:pt>
                <c:pt idx="4">
                  <c:v>9.7548667627918491</c:v>
                </c:pt>
                <c:pt idx="5">
                  <c:v>12.289444915266436</c:v>
                </c:pt>
                <c:pt idx="6">
                  <c:v>14.926906168638421</c:v>
                </c:pt>
                <c:pt idx="7">
                  <c:v>20.989049813491722</c:v>
                </c:pt>
                <c:pt idx="8">
                  <c:v>27.289958890979506</c:v>
                </c:pt>
                <c:pt idx="9">
                  <c:v>35.884455578699857</c:v>
                </c:pt>
                <c:pt idx="10">
                  <c:v>44.061748321234084</c:v>
                </c:pt>
                <c:pt idx="11">
                  <c:v>53.551922084708821</c:v>
                </c:pt>
                <c:pt idx="12">
                  <c:v>62.412803893870262</c:v>
                </c:pt>
                <c:pt idx="13">
                  <c:v>70.387275563102065</c:v>
                </c:pt>
                <c:pt idx="14">
                  <c:v>79.171794842272988</c:v>
                </c:pt>
                <c:pt idx="15">
                  <c:v>88.344707241829482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42-534D-9DBA-5467DB32C50E}"/>
            </c:ext>
          </c:extLst>
        </c:ser>
        <c:ser>
          <c:idx val="4"/>
          <c:order val="8"/>
          <c:tx>
            <c:strRef>
              <c:f>'AWS 1x c5n.9xlarge - 500K-1M'!$D$213</c:f>
              <c:strCache>
                <c:ptCount val="1"/>
                <c:pt idx="0">
                  <c:v>900K Sparse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- 500K-1M'!$P$218:$P$233</c:f>
              <c:numCache>
                <c:formatCode>#,##0.000</c:formatCode>
                <c:ptCount val="16"/>
                <c:pt idx="0">
                  <c:v>1</c:v>
                </c:pt>
                <c:pt idx="1">
                  <c:v>2.1424989128273997</c:v>
                </c:pt>
                <c:pt idx="2">
                  <c:v>3.174047347236908</c:v>
                </c:pt>
                <c:pt idx="3">
                  <c:v>6.7744479090264189</c:v>
                </c:pt>
                <c:pt idx="4">
                  <c:v>9.7565705437856387</c:v>
                </c:pt>
                <c:pt idx="5">
                  <c:v>11.854406030962028</c:v>
                </c:pt>
                <c:pt idx="6">
                  <c:v>14.071954320001213</c:v>
                </c:pt>
                <c:pt idx="7">
                  <c:v>18.881516267466949</c:v>
                </c:pt>
                <c:pt idx="8">
                  <c:v>25.160450983607802</c:v>
                </c:pt>
                <c:pt idx="9">
                  <c:v>32.561158654026698</c:v>
                </c:pt>
                <c:pt idx="10">
                  <c:v>42.325738306391102</c:v>
                </c:pt>
                <c:pt idx="11">
                  <c:v>51.188295301478199</c:v>
                </c:pt>
                <c:pt idx="12">
                  <c:v>58.468562581197865</c:v>
                </c:pt>
                <c:pt idx="13">
                  <c:v>67.746786289958379</c:v>
                </c:pt>
                <c:pt idx="14">
                  <c:v>77.156027439610199</c:v>
                </c:pt>
                <c:pt idx="15">
                  <c:v>86.87557478575836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42-534D-9DBA-5467DB32C50E}"/>
            </c:ext>
          </c:extLst>
        </c:ser>
        <c:ser>
          <c:idx val="10"/>
          <c:order val="9"/>
          <c:tx>
            <c:strRef>
              <c:f>'AWS 1x c5n.9xlarge - 500K-1M'!$D$238</c:f>
              <c:strCache>
                <c:ptCount val="1"/>
                <c:pt idx="0">
                  <c:v>950K Sparse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- 500K-1M'!$P$243:$P$258</c:f>
              <c:numCache>
                <c:formatCode>#,##0.000</c:formatCode>
                <c:ptCount val="16"/>
                <c:pt idx="0">
                  <c:v>1</c:v>
                </c:pt>
                <c:pt idx="1">
                  <c:v>2.2145226448407511</c:v>
                </c:pt>
                <c:pt idx="2">
                  <c:v>3.2377969394948662</c:v>
                </c:pt>
                <c:pt idx="3">
                  <c:v>5.2968685222017431</c:v>
                </c:pt>
                <c:pt idx="4">
                  <c:v>10.781828307392979</c:v>
                </c:pt>
                <c:pt idx="5">
                  <c:v>13.954064788860121</c:v>
                </c:pt>
                <c:pt idx="6">
                  <c:v>16.0519435161556</c:v>
                </c:pt>
                <c:pt idx="7">
                  <c:v>18.559972778269081</c:v>
                </c:pt>
                <c:pt idx="8">
                  <c:v>22.377246912861345</c:v>
                </c:pt>
                <c:pt idx="9">
                  <c:v>26.384033870219582</c:v>
                </c:pt>
                <c:pt idx="10">
                  <c:v>32.226161298308121</c:v>
                </c:pt>
                <c:pt idx="11">
                  <c:v>38.570278223378452</c:v>
                </c:pt>
                <c:pt idx="12">
                  <c:v>45.233582014275875</c:v>
                </c:pt>
                <c:pt idx="13">
                  <c:v>53.114116938965473</c:v>
                </c:pt>
                <c:pt idx="14">
                  <c:v>64.402536598266238</c:v>
                </c:pt>
                <c:pt idx="15">
                  <c:v>75.773334810031258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42-534D-9DBA-5467DB32C50E}"/>
            </c:ext>
          </c:extLst>
        </c:ser>
        <c:ser>
          <c:idx val="5"/>
          <c:order val="10"/>
          <c:tx>
            <c:strRef>
              <c:f>'AWS 1x c5n.9xlarge - 500K-1M'!$D$263</c:f>
              <c:strCache>
                <c:ptCount val="1"/>
                <c:pt idx="0">
                  <c:v>1M Sparse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- 500K-1M'!$P$268:$P$283</c:f>
              <c:numCache>
                <c:formatCode>#,##0.000</c:formatCode>
                <c:ptCount val="16"/>
                <c:pt idx="0">
                  <c:v>1</c:v>
                </c:pt>
                <c:pt idx="1">
                  <c:v>2.8963051749857187</c:v>
                </c:pt>
                <c:pt idx="2">
                  <c:v>4.09787057834221</c:v>
                </c:pt>
                <c:pt idx="3">
                  <c:v>5.9165626927176929</c:v>
                </c:pt>
                <c:pt idx="4">
                  <c:v>10.045878722843575</c:v>
                </c:pt>
                <c:pt idx="5">
                  <c:v>16.857039741779793</c:v>
                </c:pt>
                <c:pt idx="6">
                  <c:v>19.452142302074837</c:v>
                </c:pt>
                <c:pt idx="7">
                  <c:v>22.856388884471173</c:v>
                </c:pt>
                <c:pt idx="8">
                  <c:v>26.262267312388033</c:v>
                </c:pt>
                <c:pt idx="9">
                  <c:v>32.42012940422179</c:v>
                </c:pt>
                <c:pt idx="10">
                  <c:v>40.948632212189324</c:v>
                </c:pt>
                <c:pt idx="11">
                  <c:v>48.292857244723571</c:v>
                </c:pt>
                <c:pt idx="12">
                  <c:v>57.393408986836768</c:v>
                </c:pt>
                <c:pt idx="13">
                  <c:v>68.962686935574624</c:v>
                </c:pt>
                <c:pt idx="14">
                  <c:v>80.435394367912664</c:v>
                </c:pt>
                <c:pt idx="15">
                  <c:v>99.296285124059708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42-534D-9DBA-5467DB32C50E}"/>
            </c:ext>
          </c:extLst>
        </c:ser>
        <c:ser>
          <c:idx val="11"/>
          <c:order val="11"/>
          <c:tx>
            <c:v>Linear Speed-up</c:v>
          </c:tx>
          <c:spPr>
            <a:ln w="28575" cap="flat">
              <a:solidFill>
                <a:srgbClr val="FFADE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'AWS 1x c5n.9xlarge - 500K-1M'!$L$858:$L$877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'AWS 1x c5n.9xlarge - 500K-1M'!$P$858:$P$874</c:f>
              <c:numCache>
                <c:formatCode>#,##0.000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842-534D-9DBA-5467DB32C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37999"/>
        <c:axId val="1698763631"/>
      </c:lineChart>
      <c:catAx>
        <c:axId val="169913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63631"/>
        <c:crosses val="autoZero"/>
        <c:auto val="1"/>
        <c:lblAlgn val="ctr"/>
        <c:lblOffset val="100"/>
        <c:noMultiLvlLbl val="0"/>
      </c:catAx>
      <c:valAx>
        <c:axId val="1698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Speed-up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10</xdr:row>
      <xdr:rowOff>38100</xdr:rowOff>
    </xdr:from>
    <xdr:to>
      <xdr:col>27</xdr:col>
      <xdr:colOff>120650</xdr:colOff>
      <xdr:row>32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FE77E6-38A7-C040-871E-97795294B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44450</xdr:colOff>
      <xdr:row>293</xdr:row>
      <xdr:rowOff>38100</xdr:rowOff>
    </xdr:from>
    <xdr:to>
      <xdr:col>27</xdr:col>
      <xdr:colOff>107950</xdr:colOff>
      <xdr:row>315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05FA1B-2F0B-504C-93DC-A2D43EDE7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44450</xdr:colOff>
      <xdr:row>576</xdr:row>
      <xdr:rowOff>38100</xdr:rowOff>
    </xdr:from>
    <xdr:to>
      <xdr:col>27</xdr:col>
      <xdr:colOff>107950</xdr:colOff>
      <xdr:row>598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A626D3-032C-4444-8FCC-FFC0C129A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50800</xdr:colOff>
      <xdr:row>601</xdr:row>
      <xdr:rowOff>50800</xdr:rowOff>
    </xdr:from>
    <xdr:to>
      <xdr:col>27</xdr:col>
      <xdr:colOff>114300</xdr:colOff>
      <xdr:row>623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DD5F5C-A045-8D4E-A701-E602A528E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50800</xdr:colOff>
      <xdr:row>318</xdr:row>
      <xdr:rowOff>38100</xdr:rowOff>
    </xdr:from>
    <xdr:to>
      <xdr:col>27</xdr:col>
      <xdr:colOff>114300</xdr:colOff>
      <xdr:row>340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D395073-C68C-FC41-A55D-3A69C39F6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50800</xdr:colOff>
      <xdr:row>35</xdr:row>
      <xdr:rowOff>38100</xdr:rowOff>
    </xdr:from>
    <xdr:to>
      <xdr:col>27</xdr:col>
      <xdr:colOff>114300</xdr:colOff>
      <xdr:row>57</xdr:row>
      <xdr:rowOff>139700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FEB0F9-0647-6C40-9BBF-F939C7B88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</xdr:colOff>
      <xdr:row>10</xdr:row>
      <xdr:rowOff>50800</xdr:rowOff>
    </xdr:from>
    <xdr:to>
      <xdr:col>27</xdr:col>
      <xdr:colOff>107950</xdr:colOff>
      <xdr:row>32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E7C32D-0089-B840-83F5-4141C973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</xdr:colOff>
      <xdr:row>293</xdr:row>
      <xdr:rowOff>38100</xdr:rowOff>
    </xdr:from>
    <xdr:to>
      <xdr:col>27</xdr:col>
      <xdr:colOff>120650</xdr:colOff>
      <xdr:row>315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C1CC81-2233-F043-9EDA-276DC9EF4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50800</xdr:colOff>
      <xdr:row>35</xdr:row>
      <xdr:rowOff>38100</xdr:rowOff>
    </xdr:from>
    <xdr:to>
      <xdr:col>27</xdr:col>
      <xdr:colOff>114300</xdr:colOff>
      <xdr:row>57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E7DBE0-9456-0747-843C-DFD05E92F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50800</xdr:colOff>
      <xdr:row>318</xdr:row>
      <xdr:rowOff>38100</xdr:rowOff>
    </xdr:from>
    <xdr:to>
      <xdr:col>27</xdr:col>
      <xdr:colOff>114300</xdr:colOff>
      <xdr:row>340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E276F2-1EE6-6A47-8F4D-334FBF458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50800</xdr:colOff>
      <xdr:row>601</xdr:row>
      <xdr:rowOff>38100</xdr:rowOff>
    </xdr:from>
    <xdr:to>
      <xdr:col>27</xdr:col>
      <xdr:colOff>114300</xdr:colOff>
      <xdr:row>623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B8690F7-D97F-CA49-8FBF-213A37823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57150</xdr:colOff>
      <xdr:row>576</xdr:row>
      <xdr:rowOff>38100</xdr:rowOff>
    </xdr:from>
    <xdr:to>
      <xdr:col>27</xdr:col>
      <xdr:colOff>120650</xdr:colOff>
      <xdr:row>598</xdr:row>
      <xdr:rowOff>139700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750284D-467F-6E4B-9E33-9A0CECCB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44450</xdr:colOff>
      <xdr:row>10</xdr:row>
      <xdr:rowOff>38100</xdr:rowOff>
    </xdr:from>
    <xdr:to>
      <xdr:col>28</xdr:col>
      <xdr:colOff>107950</xdr:colOff>
      <xdr:row>32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421D8A-0D34-E544-A4B7-0FFF5C85B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44450</xdr:colOff>
      <xdr:row>293</xdr:row>
      <xdr:rowOff>25400</xdr:rowOff>
    </xdr:from>
    <xdr:to>
      <xdr:col>28</xdr:col>
      <xdr:colOff>107950</xdr:colOff>
      <xdr:row>315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82C6B1-6D64-E44C-90AB-F8F0B75A8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31750</xdr:colOff>
      <xdr:row>576</xdr:row>
      <xdr:rowOff>25400</xdr:rowOff>
    </xdr:from>
    <xdr:to>
      <xdr:col>28</xdr:col>
      <xdr:colOff>95250</xdr:colOff>
      <xdr:row>598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914C5A-333A-7144-8DD0-6AF91436F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25400</xdr:colOff>
      <xdr:row>601</xdr:row>
      <xdr:rowOff>25400</xdr:rowOff>
    </xdr:from>
    <xdr:to>
      <xdr:col>28</xdr:col>
      <xdr:colOff>88900</xdr:colOff>
      <xdr:row>623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BC9605-C0D4-A647-9B7C-982706016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38100</xdr:colOff>
      <xdr:row>318</xdr:row>
      <xdr:rowOff>25400</xdr:rowOff>
    </xdr:from>
    <xdr:to>
      <xdr:col>28</xdr:col>
      <xdr:colOff>101600</xdr:colOff>
      <xdr:row>340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2534B95-FB1A-214C-82E1-3DB176838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25400</xdr:colOff>
      <xdr:row>35</xdr:row>
      <xdr:rowOff>25400</xdr:rowOff>
    </xdr:from>
    <xdr:to>
      <xdr:col>28</xdr:col>
      <xdr:colOff>88900</xdr:colOff>
      <xdr:row>57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D1F5F-D867-334F-8DCE-B422E3157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7CEE-17E9-1C4E-A2B3-BFB86EF498AB}">
  <dimension ref="B3:O881"/>
  <sheetViews>
    <sheetView tabSelected="1" zoomScaleNormal="100" workbookViewId="0">
      <selection activeCell="B8" sqref="B8"/>
    </sheetView>
  </sheetViews>
  <sheetFormatPr baseColWidth="10" defaultRowHeight="16" x14ac:dyDescent="0.2"/>
  <cols>
    <col min="2" max="2" width="12.83203125" customWidth="1"/>
    <col min="3" max="3" width="2.83203125" customWidth="1"/>
    <col min="5" max="5" width="2.83203125" customWidth="1"/>
    <col min="6" max="6" width="10.83203125" customWidth="1"/>
    <col min="11" max="11" width="2.83203125" customWidth="1"/>
  </cols>
  <sheetData>
    <row r="3" spans="2:15" ht="21" x14ac:dyDescent="0.25">
      <c r="B3" s="11" t="s">
        <v>184</v>
      </c>
      <c r="D3" s="12" t="s">
        <v>183</v>
      </c>
    </row>
    <row r="6" spans="2:15" x14ac:dyDescent="0.2">
      <c r="B6" s="10" t="s">
        <v>18</v>
      </c>
      <c r="D6" t="s">
        <v>214</v>
      </c>
    </row>
    <row r="11" spans="2:15" x14ac:dyDescent="0.2">
      <c r="B11" s="5" t="s">
        <v>2</v>
      </c>
      <c r="D11" s="1" t="s">
        <v>5</v>
      </c>
    </row>
    <row r="13" spans="2:15" x14ac:dyDescent="0.2">
      <c r="B13" s="5" t="s">
        <v>3</v>
      </c>
      <c r="D13" t="s">
        <v>15</v>
      </c>
    </row>
    <row r="14" spans="2:15" x14ac:dyDescent="0.2">
      <c r="H14" t="s">
        <v>0</v>
      </c>
    </row>
    <row r="16" spans="2:15" x14ac:dyDescent="0.2">
      <c r="B16" s="4" t="s">
        <v>6</v>
      </c>
      <c r="F16" s="4">
        <v>1</v>
      </c>
      <c r="G16" s="4">
        <v>2</v>
      </c>
      <c r="H16" s="4">
        <v>3</v>
      </c>
      <c r="I16" s="4">
        <v>4</v>
      </c>
      <c r="J16" s="4">
        <v>5</v>
      </c>
      <c r="L16" s="4" t="s">
        <v>1</v>
      </c>
      <c r="M16" s="4" t="s">
        <v>4</v>
      </c>
      <c r="O16" s="4" t="s">
        <v>210</v>
      </c>
    </row>
    <row r="18" spans="2:15" x14ac:dyDescent="0.2">
      <c r="B18" s="9">
        <v>1</v>
      </c>
      <c r="D18" s="3"/>
      <c r="F18" s="15">
        <v>64.959000000000003</v>
      </c>
      <c r="G18" s="6">
        <v>64.811999999999998</v>
      </c>
      <c r="H18" s="6">
        <v>64.814999999999998</v>
      </c>
      <c r="I18" s="6">
        <v>64.840999999999994</v>
      </c>
      <c r="J18" s="6">
        <v>64.81</v>
      </c>
      <c r="K18" s="7"/>
      <c r="L18" s="2">
        <f>SUM((F18+G18+H18+I18+J18)/5)</f>
        <v>64.847400000000007</v>
      </c>
      <c r="M18" s="6">
        <v>0</v>
      </c>
      <c r="O18" s="2">
        <f>SUM($L18/L18)</f>
        <v>1</v>
      </c>
    </row>
    <row r="19" spans="2:15" x14ac:dyDescent="0.2">
      <c r="B19" s="9">
        <v>2</v>
      </c>
      <c r="D19" s="3"/>
      <c r="F19" s="15">
        <v>24.332999999999998</v>
      </c>
      <c r="G19" s="6">
        <v>24.279</v>
      </c>
      <c r="H19" s="6">
        <v>24.286000000000001</v>
      </c>
      <c r="I19" s="6">
        <v>24.4</v>
      </c>
      <c r="J19" s="6">
        <v>24.274000000000001</v>
      </c>
      <c r="K19" s="7"/>
      <c r="L19" s="2">
        <f t="shared" ref="L19:L31" si="0">SUM((F19+G19+H19+I19+J19)/5)</f>
        <v>24.314399999999999</v>
      </c>
      <c r="M19" s="6">
        <v>0</v>
      </c>
      <c r="O19" s="2">
        <f>SUM($L$18/L19)</f>
        <v>2.6670368176882837</v>
      </c>
    </row>
    <row r="20" spans="2:15" x14ac:dyDescent="0.2">
      <c r="B20" s="9">
        <v>3</v>
      </c>
      <c r="D20" s="3"/>
      <c r="F20" s="15">
        <v>13.93</v>
      </c>
      <c r="G20" s="6">
        <v>13.901999999999999</v>
      </c>
      <c r="H20" s="6">
        <v>13.957000000000001</v>
      </c>
      <c r="I20" s="6">
        <v>13.926</v>
      </c>
      <c r="J20" s="6">
        <v>13.943</v>
      </c>
      <c r="K20" s="7"/>
      <c r="L20" s="2">
        <f t="shared" si="0"/>
        <v>13.9316</v>
      </c>
      <c r="M20" s="6">
        <v>0</v>
      </c>
      <c r="O20" s="2">
        <f>SUM($L$18/L20)</f>
        <v>4.654698670648024</v>
      </c>
    </row>
    <row r="21" spans="2:15" x14ac:dyDescent="0.2">
      <c r="B21" s="9">
        <v>4</v>
      </c>
      <c r="D21" s="3"/>
      <c r="F21" s="15">
        <v>10.744</v>
      </c>
      <c r="G21" s="6">
        <v>10.746</v>
      </c>
      <c r="H21" s="6">
        <v>10.762</v>
      </c>
      <c r="I21" s="6">
        <v>10.757999999999999</v>
      </c>
      <c r="J21" s="6">
        <v>10.746</v>
      </c>
      <c r="K21" s="7"/>
      <c r="L21" s="2">
        <f t="shared" si="0"/>
        <v>10.751200000000001</v>
      </c>
      <c r="M21" s="6">
        <v>0</v>
      </c>
      <c r="O21" s="2">
        <f t="shared" ref="O21:O33" si="1">SUM($L$18/L21)</f>
        <v>6.0316429793883479</v>
      </c>
    </row>
    <row r="22" spans="2:15" x14ac:dyDescent="0.2">
      <c r="B22" s="9">
        <v>5</v>
      </c>
      <c r="D22" s="3"/>
      <c r="F22" s="15">
        <v>8.2520000000000007</v>
      </c>
      <c r="G22" s="6">
        <v>8.2620000000000005</v>
      </c>
      <c r="H22" s="6">
        <v>8.2469999999999999</v>
      </c>
      <c r="I22" s="6">
        <v>8.2789999999999999</v>
      </c>
      <c r="J22" s="6">
        <v>8.2669999999999995</v>
      </c>
      <c r="K22" s="7"/>
      <c r="L22" s="2">
        <f t="shared" si="0"/>
        <v>8.2614000000000001</v>
      </c>
      <c r="M22" s="6">
        <v>0</v>
      </c>
      <c r="O22" s="2">
        <f t="shared" si="1"/>
        <v>7.8494444040961593</v>
      </c>
    </row>
    <row r="23" spans="2:15" x14ac:dyDescent="0.2">
      <c r="B23" s="9">
        <v>6</v>
      </c>
      <c r="D23" s="3"/>
      <c r="F23" s="15">
        <v>6.4589999999999996</v>
      </c>
      <c r="G23" s="6">
        <v>6.4480000000000004</v>
      </c>
      <c r="H23" s="6">
        <v>6.4649999999999999</v>
      </c>
      <c r="I23" s="6">
        <v>6.4640000000000004</v>
      </c>
      <c r="J23" s="6">
        <v>6.46</v>
      </c>
      <c r="K23" s="7"/>
      <c r="L23" s="2">
        <f t="shared" si="0"/>
        <v>6.4592000000000001</v>
      </c>
      <c r="M23" s="6">
        <v>0</v>
      </c>
      <c r="O23" s="2">
        <f>SUM($L$18/L23)</f>
        <v>10.039540500371563</v>
      </c>
    </row>
    <row r="24" spans="2:15" x14ac:dyDescent="0.2">
      <c r="B24" s="9">
        <v>7</v>
      </c>
      <c r="D24" s="3"/>
      <c r="F24" s="15">
        <v>5.6879999999999997</v>
      </c>
      <c r="G24" s="6">
        <v>5.718</v>
      </c>
      <c r="H24" s="6">
        <v>5.8780000000000001</v>
      </c>
      <c r="I24" s="6">
        <v>5.8650000000000002</v>
      </c>
      <c r="J24" s="6">
        <v>5.665</v>
      </c>
      <c r="K24" s="7"/>
      <c r="L24" s="2">
        <f t="shared" si="0"/>
        <v>5.7628000000000004</v>
      </c>
      <c r="M24" s="6">
        <v>0</v>
      </c>
      <c r="O24" s="2">
        <f t="shared" si="1"/>
        <v>11.252759075449434</v>
      </c>
    </row>
    <row r="25" spans="2:15" x14ac:dyDescent="0.2">
      <c r="B25" s="9">
        <v>8</v>
      </c>
      <c r="D25" s="3"/>
      <c r="F25" s="15">
        <v>5.077</v>
      </c>
      <c r="G25" s="6">
        <v>5.1219999999999999</v>
      </c>
      <c r="H25" s="6">
        <v>5.1079999999999997</v>
      </c>
      <c r="I25" s="6">
        <v>5.1079999999999997</v>
      </c>
      <c r="J25" s="6">
        <v>5.1239999999999997</v>
      </c>
      <c r="K25" s="7"/>
      <c r="L25" s="2">
        <f t="shared" si="0"/>
        <v>5.1077999999999992</v>
      </c>
      <c r="M25" s="6">
        <v>0</v>
      </c>
      <c r="O25" s="2">
        <f t="shared" si="1"/>
        <v>12.695759426759079</v>
      </c>
    </row>
    <row r="26" spans="2:15" x14ac:dyDescent="0.2">
      <c r="B26" s="9">
        <v>9</v>
      </c>
      <c r="D26" s="3"/>
      <c r="F26" s="15">
        <v>5.3259999999999996</v>
      </c>
      <c r="G26" s="6">
        <v>5.4260000000000002</v>
      </c>
      <c r="H26" s="18">
        <v>13.348000000000001</v>
      </c>
      <c r="I26" s="6">
        <v>5.3949999999999996</v>
      </c>
      <c r="J26" s="6">
        <v>5.36</v>
      </c>
      <c r="K26" s="7"/>
      <c r="L26" s="2">
        <f>SUM((F26+G26+I26+J26)/4)</f>
        <v>5.3767499999999995</v>
      </c>
      <c r="M26" s="6">
        <v>0</v>
      </c>
      <c r="O26" s="2">
        <f t="shared" si="1"/>
        <v>12.060705816710842</v>
      </c>
    </row>
    <row r="27" spans="2:15" x14ac:dyDescent="0.2">
      <c r="B27" s="9">
        <v>10</v>
      </c>
      <c r="D27" s="3"/>
      <c r="F27" s="15">
        <v>4.0060000000000002</v>
      </c>
      <c r="G27" s="6">
        <v>3.8340000000000001</v>
      </c>
      <c r="H27" s="6">
        <v>4.0659999999999998</v>
      </c>
      <c r="I27" s="6">
        <v>4.05</v>
      </c>
      <c r="J27" s="6">
        <v>3.9809999999999999</v>
      </c>
      <c r="K27" s="7"/>
      <c r="L27" s="2">
        <f t="shared" si="0"/>
        <v>3.9873999999999996</v>
      </c>
      <c r="M27" s="6">
        <v>0</v>
      </c>
      <c r="O27" s="2">
        <f t="shared" si="1"/>
        <v>16.263078697898383</v>
      </c>
    </row>
    <row r="28" spans="2:15" x14ac:dyDescent="0.2">
      <c r="B28" s="9">
        <v>11</v>
      </c>
      <c r="D28" s="3"/>
      <c r="F28" s="15">
        <v>4.4569999999999999</v>
      </c>
      <c r="G28" s="6">
        <v>4.2949999999999999</v>
      </c>
      <c r="H28" s="6">
        <v>4.2469999999999999</v>
      </c>
      <c r="I28" s="6">
        <v>4.4240000000000004</v>
      </c>
      <c r="J28" s="6">
        <v>4.1580000000000004</v>
      </c>
      <c r="K28" s="7"/>
      <c r="L28" s="2">
        <f t="shared" si="0"/>
        <v>4.3162000000000003</v>
      </c>
      <c r="M28" s="6">
        <v>0</v>
      </c>
      <c r="O28" s="2">
        <f t="shared" si="1"/>
        <v>15.024187943098097</v>
      </c>
    </row>
    <row r="29" spans="2:15" x14ac:dyDescent="0.2">
      <c r="B29" s="9">
        <v>12</v>
      </c>
      <c r="D29" s="3"/>
      <c r="F29" s="15">
        <v>3.6560000000000001</v>
      </c>
      <c r="G29" s="6">
        <v>3.5739999999999998</v>
      </c>
      <c r="H29" s="6">
        <v>3.6190000000000002</v>
      </c>
      <c r="I29" s="6">
        <v>3.3460000000000001</v>
      </c>
      <c r="J29" s="6">
        <v>3.5659999999999998</v>
      </c>
      <c r="K29" s="7"/>
      <c r="L29" s="2">
        <f t="shared" si="0"/>
        <v>3.5522</v>
      </c>
      <c r="M29" s="6">
        <v>0</v>
      </c>
      <c r="O29" s="2">
        <f t="shared" si="1"/>
        <v>18.255559934688364</v>
      </c>
    </row>
    <row r="30" spans="2:15" x14ac:dyDescent="0.2">
      <c r="B30" s="9">
        <v>13</v>
      </c>
      <c r="D30" s="3"/>
      <c r="F30" s="15">
        <v>4.2809999999999997</v>
      </c>
      <c r="G30" s="6">
        <v>4.298</v>
      </c>
      <c r="H30" s="6">
        <v>4.2110000000000003</v>
      </c>
      <c r="I30" s="6">
        <v>3.9180000000000001</v>
      </c>
      <c r="J30" s="6">
        <v>4.298</v>
      </c>
      <c r="K30" s="7"/>
      <c r="L30" s="2">
        <f t="shared" si="0"/>
        <v>4.2012</v>
      </c>
      <c r="M30" s="6">
        <v>0</v>
      </c>
      <c r="O30" s="2">
        <f t="shared" si="1"/>
        <v>15.435447015138534</v>
      </c>
    </row>
    <row r="31" spans="2:15" x14ac:dyDescent="0.2">
      <c r="B31" s="9">
        <v>14</v>
      </c>
      <c r="D31" s="3"/>
      <c r="F31" s="15">
        <v>3.605</v>
      </c>
      <c r="G31" s="6">
        <v>3.3239999999999998</v>
      </c>
      <c r="H31" s="6">
        <v>3.6560000000000001</v>
      </c>
      <c r="I31" s="6">
        <v>3.5609999999999999</v>
      </c>
      <c r="J31" s="6">
        <v>3.6</v>
      </c>
      <c r="K31" s="7"/>
      <c r="L31" s="2">
        <f t="shared" si="0"/>
        <v>3.5492000000000004</v>
      </c>
      <c r="M31" s="6">
        <v>0</v>
      </c>
      <c r="O31" s="2">
        <f t="shared" si="1"/>
        <v>18.270990645779332</v>
      </c>
    </row>
    <row r="32" spans="2:15" x14ac:dyDescent="0.2">
      <c r="B32" s="9">
        <v>15</v>
      </c>
      <c r="D32" s="3"/>
      <c r="F32" s="15">
        <v>4.7720000000000002</v>
      </c>
      <c r="G32" s="18">
        <v>13.984999999999999</v>
      </c>
      <c r="H32" s="6">
        <v>4.0460000000000003</v>
      </c>
      <c r="I32" s="6">
        <v>4.0940000000000003</v>
      </c>
      <c r="J32" s="6">
        <v>4.6790000000000003</v>
      </c>
      <c r="K32" s="7"/>
      <c r="L32" s="2">
        <f>SUM((F32+H32+I32+J32)/4)</f>
        <v>4.3977500000000003</v>
      </c>
      <c r="M32" s="6">
        <v>0</v>
      </c>
      <c r="O32" s="2">
        <f t="shared" si="1"/>
        <v>14.745585810926043</v>
      </c>
    </row>
    <row r="33" spans="2:15" x14ac:dyDescent="0.2">
      <c r="B33" s="9">
        <v>16</v>
      </c>
      <c r="D33" s="3"/>
      <c r="F33" s="15">
        <v>3.4359999999999999</v>
      </c>
      <c r="G33" s="6">
        <v>3.2869999999999999</v>
      </c>
      <c r="H33" s="18">
        <v>7.0309999999999997</v>
      </c>
      <c r="I33" s="6">
        <v>3.6459999999999999</v>
      </c>
      <c r="J33" s="6">
        <v>3.3740000000000001</v>
      </c>
      <c r="K33" s="7"/>
      <c r="L33" s="2">
        <f>SUM((F33+G33+I33+J33)/4)</f>
        <v>3.4357500000000001</v>
      </c>
      <c r="M33" s="6">
        <v>0</v>
      </c>
      <c r="O33" s="2">
        <f t="shared" si="1"/>
        <v>18.874306919886489</v>
      </c>
    </row>
    <row r="34" spans="2:15" x14ac:dyDescent="0.2">
      <c r="B34" s="3"/>
      <c r="D34" s="3"/>
      <c r="F34" s="7"/>
      <c r="G34" s="7"/>
      <c r="H34" s="7"/>
      <c r="I34" s="7"/>
      <c r="J34" s="2"/>
      <c r="L34" s="2"/>
      <c r="M34" s="2"/>
    </row>
    <row r="35" spans="2:15" x14ac:dyDescent="0.2">
      <c r="B35" s="3"/>
      <c r="D35" s="3"/>
      <c r="F35" s="7"/>
      <c r="G35" s="7"/>
      <c r="H35" s="7"/>
      <c r="I35" s="7"/>
      <c r="J35" s="2"/>
      <c r="L35" s="2"/>
      <c r="M35" s="2"/>
    </row>
    <row r="36" spans="2:15" x14ac:dyDescent="0.2">
      <c r="B36" s="5" t="s">
        <v>2</v>
      </c>
      <c r="D36" s="1" t="s">
        <v>43</v>
      </c>
    </row>
    <row r="38" spans="2:15" x14ac:dyDescent="0.2">
      <c r="B38" s="5" t="s">
        <v>3</v>
      </c>
      <c r="D38" t="s">
        <v>44</v>
      </c>
    </row>
    <row r="39" spans="2:15" x14ac:dyDescent="0.2">
      <c r="H39" t="s">
        <v>0</v>
      </c>
    </row>
    <row r="41" spans="2:15" x14ac:dyDescent="0.2">
      <c r="B41" s="4" t="s">
        <v>6</v>
      </c>
      <c r="F41" s="4">
        <v>1</v>
      </c>
      <c r="G41" s="4">
        <v>2</v>
      </c>
      <c r="H41" s="4">
        <v>3</v>
      </c>
      <c r="I41" s="4">
        <v>4</v>
      </c>
      <c r="J41" s="4">
        <v>5</v>
      </c>
      <c r="L41" s="4" t="s">
        <v>1</v>
      </c>
      <c r="M41" s="4" t="s">
        <v>4</v>
      </c>
      <c r="O41" s="4" t="s">
        <v>210</v>
      </c>
    </row>
    <row r="43" spans="2:15" x14ac:dyDescent="0.2">
      <c r="B43" s="9">
        <v>1</v>
      </c>
      <c r="D43" s="3"/>
      <c r="F43" s="15">
        <v>63.088000000000001</v>
      </c>
      <c r="G43" s="6">
        <v>62.753</v>
      </c>
      <c r="H43" s="6">
        <v>62.831000000000003</v>
      </c>
      <c r="I43" s="6">
        <v>62.759</v>
      </c>
      <c r="J43" s="6">
        <v>62.77</v>
      </c>
      <c r="K43" s="7"/>
      <c r="L43" s="2">
        <f>SUM((F43+G43+H43+I43+J43)/5)</f>
        <v>62.840200000000003</v>
      </c>
      <c r="M43" s="6">
        <v>0</v>
      </c>
      <c r="O43" s="2">
        <f>SUM($L43/L43)</f>
        <v>1</v>
      </c>
    </row>
    <row r="44" spans="2:15" x14ac:dyDescent="0.2">
      <c r="B44" s="9">
        <v>2</v>
      </c>
      <c r="D44" s="3"/>
      <c r="F44" s="15">
        <v>34.302</v>
      </c>
      <c r="G44" s="6">
        <v>34.340000000000003</v>
      </c>
      <c r="H44" s="6">
        <v>34.280999999999999</v>
      </c>
      <c r="I44" s="6">
        <v>34.296999999999997</v>
      </c>
      <c r="J44" s="6">
        <v>34.298000000000002</v>
      </c>
      <c r="K44" s="7"/>
      <c r="L44" s="2">
        <f t="shared" ref="L44:L56" si="2">SUM((F44+G44+H44+I44+J44)/5)</f>
        <v>34.303600000000003</v>
      </c>
      <c r="M44" s="6">
        <v>0</v>
      </c>
      <c r="O44" s="2">
        <f>SUM($L$43/L44)</f>
        <v>1.8318835340897164</v>
      </c>
    </row>
    <row r="45" spans="2:15" x14ac:dyDescent="0.2">
      <c r="B45" s="9">
        <v>3</v>
      </c>
      <c r="D45" s="3"/>
      <c r="F45" s="15">
        <v>19.509</v>
      </c>
      <c r="G45" s="6">
        <v>19.384</v>
      </c>
      <c r="H45" s="6">
        <v>19.379000000000001</v>
      </c>
      <c r="I45" s="6">
        <v>19.376999999999999</v>
      </c>
      <c r="J45" s="6">
        <v>19.361000000000001</v>
      </c>
      <c r="K45" s="7"/>
      <c r="L45" s="2">
        <f t="shared" si="2"/>
        <v>19.402000000000001</v>
      </c>
      <c r="M45" s="6">
        <v>0</v>
      </c>
      <c r="O45" s="2">
        <f>SUM($L$43/L45)</f>
        <v>3.2388516647768273</v>
      </c>
    </row>
    <row r="46" spans="2:15" x14ac:dyDescent="0.2">
      <c r="B46" s="9">
        <v>4</v>
      </c>
      <c r="D46" s="3"/>
      <c r="F46" s="15">
        <v>13.042999999999999</v>
      </c>
      <c r="G46" s="6">
        <v>13.013</v>
      </c>
      <c r="H46" s="6">
        <v>13.018000000000001</v>
      </c>
      <c r="I46" s="6">
        <v>13.016999999999999</v>
      </c>
      <c r="J46" s="6">
        <v>13.016999999999999</v>
      </c>
      <c r="K46" s="7"/>
      <c r="L46" s="2">
        <f t="shared" si="2"/>
        <v>13.021599999999998</v>
      </c>
      <c r="M46" s="6">
        <v>0</v>
      </c>
      <c r="O46" s="2">
        <f t="shared" ref="O46:O58" si="3">SUM($L$43/L46)</f>
        <v>4.82584321435154</v>
      </c>
    </row>
    <row r="47" spans="2:15" x14ac:dyDescent="0.2">
      <c r="B47" s="9">
        <v>5</v>
      </c>
      <c r="D47" s="3"/>
      <c r="F47" s="15">
        <v>9.6110000000000007</v>
      </c>
      <c r="G47" s="6">
        <v>9.5939999999999994</v>
      </c>
      <c r="H47" s="6">
        <v>9.5719999999999992</v>
      </c>
      <c r="I47" s="6">
        <v>9.5719999999999992</v>
      </c>
      <c r="J47" s="6">
        <v>9.5670000000000002</v>
      </c>
      <c r="K47" s="7"/>
      <c r="L47" s="2">
        <f t="shared" si="2"/>
        <v>9.5831999999999997</v>
      </c>
      <c r="M47" s="6">
        <v>0</v>
      </c>
      <c r="O47" s="2">
        <f t="shared" si="3"/>
        <v>6.5573294932799069</v>
      </c>
    </row>
    <row r="48" spans="2:15" x14ac:dyDescent="0.2">
      <c r="B48" s="9">
        <v>6</v>
      </c>
      <c r="D48" s="3"/>
      <c r="F48" s="15">
        <v>7.6059999999999999</v>
      </c>
      <c r="G48" s="6">
        <v>7.6269999999999998</v>
      </c>
      <c r="H48" s="6">
        <v>7.6379999999999999</v>
      </c>
      <c r="I48" s="6">
        <v>7.6349999999999998</v>
      </c>
      <c r="J48" s="6">
        <v>7.6189999999999998</v>
      </c>
      <c r="K48" s="7"/>
      <c r="L48" s="2">
        <f t="shared" si="2"/>
        <v>7.625</v>
      </c>
      <c r="M48" s="6">
        <v>0</v>
      </c>
      <c r="O48" s="2">
        <f t="shared" si="3"/>
        <v>8.241337704918033</v>
      </c>
    </row>
    <row r="49" spans="2:15" x14ac:dyDescent="0.2">
      <c r="B49" s="9">
        <v>7</v>
      </c>
      <c r="D49" s="3"/>
      <c r="F49" s="15">
        <v>6.6509999999999998</v>
      </c>
      <c r="G49" s="6">
        <v>6.6210000000000004</v>
      </c>
      <c r="H49" s="6">
        <v>6.6420000000000003</v>
      </c>
      <c r="I49" s="6">
        <v>6.6820000000000004</v>
      </c>
      <c r="J49" s="18">
        <v>13.058</v>
      </c>
      <c r="K49" s="7"/>
      <c r="L49" s="2">
        <f>SUM((F49+G49+H49+I49)/4)</f>
        <v>6.6490000000000009</v>
      </c>
      <c r="M49" s="6">
        <v>0</v>
      </c>
      <c r="O49" s="2">
        <f t="shared" si="3"/>
        <v>9.4510753496766426</v>
      </c>
    </row>
    <row r="50" spans="2:15" x14ac:dyDescent="0.2">
      <c r="B50" s="9">
        <v>8</v>
      </c>
      <c r="D50" s="3"/>
      <c r="F50" s="15">
        <v>5.4189999999999996</v>
      </c>
      <c r="G50" s="6">
        <v>5.4349999999999996</v>
      </c>
      <c r="H50" s="6">
        <v>5.4210000000000003</v>
      </c>
      <c r="I50" s="6">
        <v>5.42</v>
      </c>
      <c r="J50" s="6">
        <v>5.4320000000000004</v>
      </c>
      <c r="K50" s="7"/>
      <c r="L50" s="2">
        <f t="shared" si="2"/>
        <v>5.4254000000000007</v>
      </c>
      <c r="M50" s="6">
        <v>0</v>
      </c>
      <c r="O50" s="2">
        <f t="shared" si="3"/>
        <v>11.582592988535406</v>
      </c>
    </row>
    <row r="51" spans="2:15" x14ac:dyDescent="0.2">
      <c r="B51" s="9">
        <v>9</v>
      </c>
      <c r="D51" s="3"/>
      <c r="F51" s="15">
        <v>5.484</v>
      </c>
      <c r="G51" s="6">
        <v>5.4660000000000002</v>
      </c>
      <c r="H51" s="6">
        <v>5.3369999999999997</v>
      </c>
      <c r="I51" s="6">
        <v>5.4260000000000002</v>
      </c>
      <c r="J51" s="6">
        <v>5.4729999999999999</v>
      </c>
      <c r="K51" s="7"/>
      <c r="L51" s="2">
        <f t="shared" si="2"/>
        <v>5.4371999999999998</v>
      </c>
      <c r="M51" s="6">
        <v>0</v>
      </c>
      <c r="O51" s="2">
        <f t="shared" si="3"/>
        <v>11.557456043551829</v>
      </c>
    </row>
    <row r="52" spans="2:15" x14ac:dyDescent="0.2">
      <c r="B52" s="9">
        <v>10</v>
      </c>
      <c r="D52" s="3"/>
      <c r="F52" s="15">
        <v>4.633</v>
      </c>
      <c r="G52" s="6">
        <v>4.625</v>
      </c>
      <c r="H52" s="6">
        <v>4.6399999999999997</v>
      </c>
      <c r="I52" s="6">
        <v>4.6100000000000003</v>
      </c>
      <c r="J52" s="6">
        <v>4.6390000000000002</v>
      </c>
      <c r="K52" s="7"/>
      <c r="L52" s="2">
        <f t="shared" si="2"/>
        <v>4.6293999999999995</v>
      </c>
      <c r="M52" s="6">
        <v>0</v>
      </c>
      <c r="O52" s="2">
        <f t="shared" si="3"/>
        <v>13.574156478161319</v>
      </c>
    </row>
    <row r="53" spans="2:15" x14ac:dyDescent="0.2">
      <c r="B53" s="9">
        <v>11</v>
      </c>
      <c r="D53" s="3"/>
      <c r="F53" s="15">
        <v>4.5970000000000004</v>
      </c>
      <c r="G53" s="18">
        <v>21.677</v>
      </c>
      <c r="H53" s="6">
        <v>4.6319999999999997</v>
      </c>
      <c r="I53" s="6">
        <v>4.5789999999999997</v>
      </c>
      <c r="J53" s="6">
        <v>4.6500000000000004</v>
      </c>
      <c r="K53" s="7"/>
      <c r="L53" s="2">
        <f>SUM((F53+H53+I53+J53)/4)</f>
        <v>4.6144999999999996</v>
      </c>
      <c r="M53" s="6">
        <v>0</v>
      </c>
      <c r="O53" s="2">
        <f>SUM($L$43/L53)</f>
        <v>13.617986780799654</v>
      </c>
    </row>
    <row r="54" spans="2:15" x14ac:dyDescent="0.2">
      <c r="B54" s="9">
        <v>12</v>
      </c>
      <c r="D54" s="3"/>
      <c r="F54" s="15">
        <v>3.7519999999999998</v>
      </c>
      <c r="G54" s="6">
        <v>4.0960000000000001</v>
      </c>
      <c r="H54" s="6">
        <v>3.581</v>
      </c>
      <c r="I54" s="6">
        <v>3.7370000000000001</v>
      </c>
      <c r="J54" s="6">
        <v>3.8130000000000002</v>
      </c>
      <c r="K54" s="7"/>
      <c r="L54" s="2">
        <f t="shared" si="2"/>
        <v>3.7957999999999998</v>
      </c>
      <c r="M54" s="6">
        <v>0</v>
      </c>
      <c r="O54" s="2">
        <f t="shared" si="3"/>
        <v>16.555192581274042</v>
      </c>
    </row>
    <row r="55" spans="2:15" x14ac:dyDescent="0.2">
      <c r="B55" s="9">
        <v>13</v>
      </c>
      <c r="D55" s="3"/>
      <c r="F55" s="15">
        <v>4.4279999999999999</v>
      </c>
      <c r="G55" s="6">
        <v>3.976</v>
      </c>
      <c r="H55" s="6">
        <v>4.4050000000000002</v>
      </c>
      <c r="I55" s="6">
        <v>4.3630000000000004</v>
      </c>
      <c r="J55" s="6">
        <v>3.968</v>
      </c>
      <c r="K55" s="7"/>
      <c r="L55" s="2">
        <f t="shared" si="2"/>
        <v>4.2279999999999998</v>
      </c>
      <c r="M55" s="6">
        <v>0</v>
      </c>
      <c r="O55" s="2">
        <f t="shared" si="3"/>
        <v>14.862866603595082</v>
      </c>
    </row>
    <row r="56" spans="2:15" x14ac:dyDescent="0.2">
      <c r="B56" s="9">
        <v>14</v>
      </c>
      <c r="D56" s="3"/>
      <c r="F56" s="15">
        <v>3.476</v>
      </c>
      <c r="G56" s="6">
        <v>3.766</v>
      </c>
      <c r="H56" s="6">
        <v>3.6339999999999999</v>
      </c>
      <c r="I56" s="6">
        <v>3.64</v>
      </c>
      <c r="J56" s="6">
        <v>3.9329999999999998</v>
      </c>
      <c r="K56" s="7"/>
      <c r="L56" s="2">
        <f t="shared" si="2"/>
        <v>3.6897999999999995</v>
      </c>
      <c r="M56" s="6">
        <v>0</v>
      </c>
      <c r="O56" s="2">
        <f t="shared" si="3"/>
        <v>17.030787576562417</v>
      </c>
    </row>
    <row r="57" spans="2:15" x14ac:dyDescent="0.2">
      <c r="B57" s="9">
        <v>15</v>
      </c>
      <c r="D57" s="3"/>
      <c r="F57" s="15">
        <v>4.6059999999999999</v>
      </c>
      <c r="G57" s="6">
        <v>4.7560000000000002</v>
      </c>
      <c r="H57" s="18">
        <v>71.653999999999996</v>
      </c>
      <c r="I57" s="18">
        <v>55.843000000000004</v>
      </c>
      <c r="J57" s="6">
        <v>4.4210000000000003</v>
      </c>
      <c r="K57" s="7"/>
      <c r="L57" s="2">
        <f>SUM((F57+G57+J57)/3)</f>
        <v>4.594333333333334</v>
      </c>
      <c r="M57" s="6">
        <v>0</v>
      </c>
      <c r="O57" s="2">
        <f t="shared" si="3"/>
        <v>13.677762461002683</v>
      </c>
    </row>
    <row r="58" spans="2:15" x14ac:dyDescent="0.2">
      <c r="B58" s="9">
        <v>16</v>
      </c>
      <c r="D58" s="3"/>
      <c r="F58" s="15">
        <v>3.5550000000000002</v>
      </c>
      <c r="G58" s="18">
        <v>19.672000000000001</v>
      </c>
      <c r="H58" s="6">
        <v>3.6890000000000001</v>
      </c>
      <c r="I58" s="6">
        <v>3.8180000000000001</v>
      </c>
      <c r="J58" s="6">
        <v>3.7370000000000001</v>
      </c>
      <c r="K58" s="7"/>
      <c r="L58" s="2">
        <f>SUM((F58+H58+I58+J58)/4)</f>
        <v>3.6997499999999999</v>
      </c>
      <c r="M58" s="6">
        <v>0</v>
      </c>
      <c r="O58" s="2">
        <f t="shared" si="3"/>
        <v>16.984985471991351</v>
      </c>
    </row>
    <row r="59" spans="2:15" x14ac:dyDescent="0.2">
      <c r="B59" s="3"/>
      <c r="D59" s="3"/>
      <c r="F59" s="7"/>
      <c r="G59" s="7"/>
      <c r="H59" s="7"/>
      <c r="I59" s="7"/>
      <c r="J59" s="2"/>
      <c r="L59" s="2"/>
      <c r="M59" s="2"/>
    </row>
    <row r="60" spans="2:15" x14ac:dyDescent="0.2">
      <c r="B60" s="3"/>
      <c r="D60" s="3"/>
      <c r="F60" s="7"/>
      <c r="G60" s="7"/>
      <c r="H60" s="7"/>
      <c r="I60" s="7"/>
      <c r="J60" s="2"/>
      <c r="L60" s="2"/>
      <c r="M60" s="2"/>
    </row>
    <row r="61" spans="2:15" x14ac:dyDescent="0.2">
      <c r="B61" s="5" t="s">
        <v>2</v>
      </c>
      <c r="D61" s="1" t="s">
        <v>7</v>
      </c>
    </row>
    <row r="63" spans="2:15" x14ac:dyDescent="0.2">
      <c r="B63" s="5" t="s">
        <v>3</v>
      </c>
      <c r="D63" t="s">
        <v>16</v>
      </c>
    </row>
    <row r="64" spans="2:15" x14ac:dyDescent="0.2">
      <c r="H64" t="s">
        <v>0</v>
      </c>
    </row>
    <row r="66" spans="2:15" x14ac:dyDescent="0.2">
      <c r="B66" s="4" t="s">
        <v>6</v>
      </c>
      <c r="F66" s="4">
        <v>1</v>
      </c>
      <c r="G66" s="4">
        <v>2</v>
      </c>
      <c r="H66" s="4">
        <v>3</v>
      </c>
      <c r="I66" s="4">
        <v>4</v>
      </c>
      <c r="J66" s="4">
        <v>5</v>
      </c>
      <c r="L66" s="4" t="s">
        <v>1</v>
      </c>
      <c r="M66" s="4" t="s">
        <v>4</v>
      </c>
      <c r="O66" s="4" t="s">
        <v>210</v>
      </c>
    </row>
    <row r="68" spans="2:15" x14ac:dyDescent="0.2">
      <c r="B68" s="9">
        <v>1</v>
      </c>
      <c r="D68" s="3"/>
      <c r="F68" s="15">
        <v>95.33</v>
      </c>
      <c r="G68" s="6">
        <v>95.301000000000002</v>
      </c>
      <c r="H68" s="6">
        <v>95.311999999999998</v>
      </c>
      <c r="I68" s="6">
        <v>95.334000000000003</v>
      </c>
      <c r="J68" s="6">
        <v>95.34</v>
      </c>
      <c r="K68" s="7"/>
      <c r="L68" s="2">
        <f>SUM((F68+G68+H68+I68+J68)/5)</f>
        <v>95.323399999999992</v>
      </c>
      <c r="M68" s="6">
        <v>0</v>
      </c>
      <c r="O68" s="2">
        <f>SUM($L68/L68)</f>
        <v>1</v>
      </c>
    </row>
    <row r="69" spans="2:15" x14ac:dyDescent="0.2">
      <c r="B69" s="9">
        <v>2</v>
      </c>
      <c r="D69" s="3"/>
      <c r="F69" s="15">
        <v>43.21</v>
      </c>
      <c r="G69" s="6">
        <v>43.213999999999999</v>
      </c>
      <c r="H69" s="6">
        <v>43.204999999999998</v>
      </c>
      <c r="I69" s="6">
        <v>43.219000000000001</v>
      </c>
      <c r="J69" s="6">
        <v>43.216999999999999</v>
      </c>
      <c r="K69" s="7"/>
      <c r="L69" s="2">
        <f t="shared" ref="L69:L82" si="4">SUM((F69+G69+H69+I69+J69)/5)</f>
        <v>43.213000000000001</v>
      </c>
      <c r="M69" s="6">
        <v>0</v>
      </c>
      <c r="O69" s="2">
        <f>SUM($L$68/L69)</f>
        <v>2.2058963737764095</v>
      </c>
    </row>
    <row r="70" spans="2:15" x14ac:dyDescent="0.2">
      <c r="B70" s="9">
        <v>3</v>
      </c>
      <c r="D70" s="3"/>
      <c r="F70" s="15">
        <v>23.120999999999999</v>
      </c>
      <c r="G70" s="6">
        <v>23.132000000000001</v>
      </c>
      <c r="H70" s="6">
        <v>23.143000000000001</v>
      </c>
      <c r="I70" s="6">
        <v>23.14</v>
      </c>
      <c r="J70" s="6">
        <v>23.138000000000002</v>
      </c>
      <c r="K70" s="7"/>
      <c r="L70" s="2">
        <f t="shared" si="4"/>
        <v>23.134800000000002</v>
      </c>
      <c r="M70" s="6">
        <v>0</v>
      </c>
      <c r="O70" s="2">
        <f>SUM($L$68/L70)</f>
        <v>4.120346836799972</v>
      </c>
    </row>
    <row r="71" spans="2:15" x14ac:dyDescent="0.2">
      <c r="B71" s="9">
        <v>4</v>
      </c>
      <c r="D71" s="3"/>
      <c r="F71" s="15">
        <v>15.654</v>
      </c>
      <c r="G71" s="6">
        <v>15.664999999999999</v>
      </c>
      <c r="H71" s="6">
        <v>15.654</v>
      </c>
      <c r="I71" s="6">
        <v>15.65</v>
      </c>
      <c r="J71" s="6">
        <v>15.641999999999999</v>
      </c>
      <c r="K71" s="7"/>
      <c r="L71" s="2">
        <f t="shared" si="4"/>
        <v>15.653</v>
      </c>
      <c r="M71" s="6">
        <v>0</v>
      </c>
      <c r="O71" s="2">
        <f t="shared" ref="O71:O83" si="5">SUM($L$68/L71)</f>
        <v>6.089784705807193</v>
      </c>
    </row>
    <row r="72" spans="2:15" x14ac:dyDescent="0.2">
      <c r="B72" s="9">
        <v>5</v>
      </c>
      <c r="D72" s="3"/>
      <c r="F72" s="15">
        <v>11.909000000000001</v>
      </c>
      <c r="G72" s="6">
        <v>11.956</v>
      </c>
      <c r="H72" s="6">
        <v>11.906000000000001</v>
      </c>
      <c r="I72" s="6">
        <v>11.861000000000001</v>
      </c>
      <c r="J72" s="6">
        <v>11.85</v>
      </c>
      <c r="K72" s="7"/>
      <c r="L72" s="2">
        <f t="shared" si="4"/>
        <v>11.896400000000002</v>
      </c>
      <c r="M72" s="6">
        <v>0</v>
      </c>
      <c r="O72" s="2">
        <f t="shared" si="5"/>
        <v>8.0127937863555339</v>
      </c>
    </row>
    <row r="73" spans="2:15" x14ac:dyDescent="0.2">
      <c r="B73" s="9">
        <v>6</v>
      </c>
      <c r="D73" s="3"/>
      <c r="F73" s="15">
        <v>9.1690000000000005</v>
      </c>
      <c r="G73" s="6">
        <v>9.1669999999999998</v>
      </c>
      <c r="H73" s="6">
        <v>9.1839999999999993</v>
      </c>
      <c r="I73" s="6">
        <v>9.1790000000000003</v>
      </c>
      <c r="J73" s="6">
        <v>9.1829999999999998</v>
      </c>
      <c r="K73" s="7"/>
      <c r="L73" s="2">
        <f t="shared" si="4"/>
        <v>9.1763999999999992</v>
      </c>
      <c r="M73" s="6">
        <v>0</v>
      </c>
      <c r="O73" s="2">
        <f t="shared" si="5"/>
        <v>10.387886317074233</v>
      </c>
    </row>
    <row r="74" spans="2:15" x14ac:dyDescent="0.2">
      <c r="B74" s="9">
        <v>7</v>
      </c>
      <c r="D74" s="3"/>
      <c r="F74" s="15">
        <v>8.0350000000000001</v>
      </c>
      <c r="G74" s="6">
        <v>8.0649999999999995</v>
      </c>
      <c r="H74" s="6">
        <v>8.0719999999999992</v>
      </c>
      <c r="I74" s="6">
        <v>8.0299999999999994</v>
      </c>
      <c r="J74" s="6">
        <v>8.0630000000000006</v>
      </c>
      <c r="K74" s="7"/>
      <c r="L74" s="2">
        <f t="shared" si="4"/>
        <v>8.0530000000000008</v>
      </c>
      <c r="M74" s="6">
        <v>0</v>
      </c>
      <c r="O74" s="2">
        <f t="shared" si="5"/>
        <v>11.837004842915681</v>
      </c>
    </row>
    <row r="75" spans="2:15" x14ac:dyDescent="0.2">
      <c r="B75" s="9">
        <v>8</v>
      </c>
      <c r="D75" s="3"/>
      <c r="F75" s="15">
        <v>6.8239999999999998</v>
      </c>
      <c r="G75" s="6">
        <v>6.827</v>
      </c>
      <c r="H75" s="6">
        <v>6.8479999999999999</v>
      </c>
      <c r="I75" s="6">
        <v>6.8659999999999997</v>
      </c>
      <c r="J75" s="6">
        <v>6.9269999999999996</v>
      </c>
      <c r="K75" s="7"/>
      <c r="L75" s="2">
        <f t="shared" si="4"/>
        <v>6.8584000000000005</v>
      </c>
      <c r="M75" s="6">
        <v>0</v>
      </c>
      <c r="O75" s="2">
        <f t="shared" si="5"/>
        <v>13.89878105680625</v>
      </c>
    </row>
    <row r="76" spans="2:15" x14ac:dyDescent="0.2">
      <c r="B76" s="9">
        <v>9</v>
      </c>
      <c r="D76" s="3"/>
      <c r="F76" s="15">
        <v>6.3940000000000001</v>
      </c>
      <c r="G76" s="6">
        <v>6.5419999999999998</v>
      </c>
      <c r="H76" s="6">
        <v>6.476</v>
      </c>
      <c r="I76" s="6">
        <v>6.4039999999999999</v>
      </c>
      <c r="J76" s="6">
        <v>6.5339999999999998</v>
      </c>
      <c r="K76" s="7"/>
      <c r="L76" s="2">
        <f t="shared" si="4"/>
        <v>6.4700000000000006</v>
      </c>
      <c r="M76" s="6">
        <v>0</v>
      </c>
      <c r="O76" s="2">
        <f t="shared" si="5"/>
        <v>14.733137557959813</v>
      </c>
    </row>
    <row r="77" spans="2:15" x14ac:dyDescent="0.2">
      <c r="B77" s="9">
        <v>10</v>
      </c>
      <c r="D77" s="3"/>
      <c r="F77" s="15">
        <v>5.7140000000000004</v>
      </c>
      <c r="G77" s="6">
        <v>5.6849999999999996</v>
      </c>
      <c r="H77" s="6">
        <v>5.673</v>
      </c>
      <c r="I77" s="6">
        <v>5.734</v>
      </c>
      <c r="J77" s="6">
        <v>5.694</v>
      </c>
      <c r="K77" s="7"/>
      <c r="L77" s="2">
        <f t="shared" si="4"/>
        <v>5.7000000000000011</v>
      </c>
      <c r="M77" s="6">
        <v>0</v>
      </c>
      <c r="O77" s="2">
        <f t="shared" si="5"/>
        <v>16.723403508771927</v>
      </c>
    </row>
    <row r="78" spans="2:15" x14ac:dyDescent="0.2">
      <c r="B78" s="9">
        <v>11</v>
      </c>
      <c r="D78" s="3"/>
      <c r="F78" s="15">
        <v>5.85</v>
      </c>
      <c r="G78" s="18">
        <v>12.442</v>
      </c>
      <c r="H78" s="6">
        <v>5.8179999999999996</v>
      </c>
      <c r="I78" s="6">
        <v>5.7069999999999999</v>
      </c>
      <c r="J78" s="6">
        <v>5.819</v>
      </c>
      <c r="K78" s="7"/>
      <c r="L78" s="2">
        <f>SUM((F78+H78+I78+J78)/4)</f>
        <v>5.7984999999999998</v>
      </c>
      <c r="M78" s="6">
        <v>0</v>
      </c>
      <c r="O78" s="2">
        <f t="shared" si="5"/>
        <v>16.439320513926013</v>
      </c>
    </row>
    <row r="79" spans="2:15" x14ac:dyDescent="0.2">
      <c r="B79" s="9">
        <v>12</v>
      </c>
      <c r="D79" s="3"/>
      <c r="F79" s="15">
        <v>4.7119999999999997</v>
      </c>
      <c r="G79" s="6">
        <v>4.5350000000000001</v>
      </c>
      <c r="H79" s="6">
        <v>4.7409999999999997</v>
      </c>
      <c r="I79" s="6">
        <v>4.75</v>
      </c>
      <c r="J79" s="6">
        <v>4.367</v>
      </c>
      <c r="K79" s="7"/>
      <c r="L79" s="2">
        <f t="shared" si="4"/>
        <v>4.6210000000000004</v>
      </c>
      <c r="M79" s="6">
        <v>0</v>
      </c>
      <c r="O79" s="2">
        <f t="shared" si="5"/>
        <v>20.628305561566759</v>
      </c>
    </row>
    <row r="80" spans="2:15" x14ac:dyDescent="0.2">
      <c r="B80" s="9">
        <v>13</v>
      </c>
      <c r="D80" s="3"/>
      <c r="F80" s="15">
        <v>5.0739999999999998</v>
      </c>
      <c r="G80" s="6">
        <v>5.0759999999999996</v>
      </c>
      <c r="H80" s="6">
        <v>4.9119999999999999</v>
      </c>
      <c r="I80" s="6">
        <v>5.1779999999999999</v>
      </c>
      <c r="J80" s="6">
        <v>4.9530000000000003</v>
      </c>
      <c r="K80" s="7"/>
      <c r="L80" s="2">
        <f t="shared" si="4"/>
        <v>5.0385999999999997</v>
      </c>
      <c r="M80" s="6">
        <v>0</v>
      </c>
      <c r="O80" s="2">
        <f t="shared" si="5"/>
        <v>18.918628190370342</v>
      </c>
    </row>
    <row r="81" spans="2:15" x14ac:dyDescent="0.2">
      <c r="B81" s="9">
        <v>14</v>
      </c>
      <c r="D81" s="3"/>
      <c r="F81" s="15">
        <v>4.3479999999999999</v>
      </c>
      <c r="G81" s="6">
        <v>4.3710000000000004</v>
      </c>
      <c r="H81" s="6">
        <v>4.8170000000000002</v>
      </c>
      <c r="I81" s="6">
        <v>4.1420000000000003</v>
      </c>
      <c r="J81" s="6">
        <v>4.3330000000000002</v>
      </c>
      <c r="K81" s="7"/>
      <c r="L81" s="2">
        <f t="shared" si="4"/>
        <v>4.4022000000000006</v>
      </c>
      <c r="M81" s="6">
        <v>0</v>
      </c>
      <c r="O81" s="2">
        <f t="shared" si="5"/>
        <v>21.653582299759208</v>
      </c>
    </row>
    <row r="82" spans="2:15" x14ac:dyDescent="0.2">
      <c r="B82" s="9">
        <v>15</v>
      </c>
      <c r="D82" s="3"/>
      <c r="F82" s="15">
        <v>5.4649999999999999</v>
      </c>
      <c r="G82" s="6">
        <v>5.0730000000000004</v>
      </c>
      <c r="H82" s="6">
        <v>5.1559999999999997</v>
      </c>
      <c r="I82" s="6">
        <v>5.1239999999999997</v>
      </c>
      <c r="J82" s="6">
        <v>4.992</v>
      </c>
      <c r="K82" s="7"/>
      <c r="L82" s="2">
        <f t="shared" si="4"/>
        <v>5.1619999999999999</v>
      </c>
      <c r="M82" s="6">
        <v>0</v>
      </c>
      <c r="O82" s="2">
        <f t="shared" si="5"/>
        <v>18.466369624176675</v>
      </c>
    </row>
    <row r="83" spans="2:15" x14ac:dyDescent="0.2">
      <c r="B83" s="9">
        <v>16</v>
      </c>
      <c r="D83" s="3"/>
      <c r="F83" s="15">
        <v>7.8170000000000002</v>
      </c>
      <c r="G83" s="18">
        <v>31.347999999999999</v>
      </c>
      <c r="H83" s="18">
        <v>12.157999999999999</v>
      </c>
      <c r="I83" s="6">
        <v>4.1429999999999998</v>
      </c>
      <c r="J83" s="6">
        <v>3.9460000000000002</v>
      </c>
      <c r="K83" s="7"/>
      <c r="L83" s="2">
        <f>SUM((F83+I83+J83)/3)</f>
        <v>5.3020000000000005</v>
      </c>
      <c r="M83" s="6">
        <v>0</v>
      </c>
      <c r="O83" s="2">
        <f t="shared" si="5"/>
        <v>17.978762731044885</v>
      </c>
    </row>
    <row r="84" spans="2:15" x14ac:dyDescent="0.2">
      <c r="B84" s="3"/>
      <c r="D84" s="3"/>
      <c r="F84" s="7"/>
      <c r="G84" s="2"/>
      <c r="H84" s="2"/>
      <c r="I84" s="2"/>
      <c r="J84" s="2"/>
      <c r="L84" s="2"/>
      <c r="M84" s="2"/>
    </row>
    <row r="86" spans="2:15" x14ac:dyDescent="0.2">
      <c r="B86" s="5" t="s">
        <v>2</v>
      </c>
      <c r="D86" s="1" t="s">
        <v>45</v>
      </c>
    </row>
    <row r="88" spans="2:15" x14ac:dyDescent="0.2">
      <c r="B88" s="5" t="s">
        <v>3</v>
      </c>
      <c r="D88" t="s">
        <v>46</v>
      </c>
    </row>
    <row r="89" spans="2:15" x14ac:dyDescent="0.2">
      <c r="H89" t="s">
        <v>0</v>
      </c>
    </row>
    <row r="91" spans="2:15" x14ac:dyDescent="0.2">
      <c r="B91" s="4" t="s">
        <v>6</v>
      </c>
      <c r="F91" s="4">
        <v>1</v>
      </c>
      <c r="G91" s="4">
        <v>2</v>
      </c>
      <c r="H91" s="4">
        <v>3</v>
      </c>
      <c r="I91" s="4">
        <v>4</v>
      </c>
      <c r="J91" s="4">
        <v>5</v>
      </c>
      <c r="L91" s="4" t="s">
        <v>1</v>
      </c>
      <c r="M91" s="4" t="s">
        <v>4</v>
      </c>
      <c r="O91" s="4" t="s">
        <v>210</v>
      </c>
    </row>
    <row r="93" spans="2:15" x14ac:dyDescent="0.2">
      <c r="B93" s="9">
        <v>1</v>
      </c>
      <c r="D93" s="3"/>
      <c r="F93" s="15">
        <v>109.245</v>
      </c>
      <c r="G93" s="6">
        <v>109.413</v>
      </c>
      <c r="H93" s="6">
        <v>109.224</v>
      </c>
      <c r="I93" s="6">
        <v>109.25700000000001</v>
      </c>
      <c r="J93" s="6">
        <v>109.268</v>
      </c>
      <c r="K93" s="7"/>
      <c r="L93" s="2">
        <f>SUM((F93+G93+H93+I93+J93)/5)</f>
        <v>109.2814</v>
      </c>
      <c r="M93" s="6">
        <v>0</v>
      </c>
      <c r="O93" s="2">
        <f>SUM($L93/L93)</f>
        <v>1</v>
      </c>
    </row>
    <row r="94" spans="2:15" x14ac:dyDescent="0.2">
      <c r="B94" s="9">
        <v>2</v>
      </c>
      <c r="D94" s="3"/>
      <c r="F94" s="15">
        <v>44.503999999999998</v>
      </c>
      <c r="G94" s="6">
        <v>44.53</v>
      </c>
      <c r="H94" s="6">
        <v>44.52</v>
      </c>
      <c r="I94" s="6">
        <v>44.524000000000001</v>
      </c>
      <c r="J94" s="6">
        <v>44.533999999999999</v>
      </c>
      <c r="K94" s="7"/>
      <c r="L94" s="2">
        <f t="shared" ref="L94:L108" si="6">SUM((F94+G94+H94+I94+J94)/5)</f>
        <v>44.522399999999998</v>
      </c>
      <c r="M94" s="6">
        <v>0</v>
      </c>
      <c r="O94" s="2">
        <f>SUM($L$93/L94)</f>
        <v>2.4545262609383145</v>
      </c>
    </row>
    <row r="95" spans="2:15" x14ac:dyDescent="0.2">
      <c r="B95" s="9">
        <v>3</v>
      </c>
      <c r="D95" s="3"/>
      <c r="F95" s="15">
        <v>24.353000000000002</v>
      </c>
      <c r="G95" s="6">
        <v>24.327999999999999</v>
      </c>
      <c r="H95" s="6">
        <v>24.381</v>
      </c>
      <c r="I95" s="6">
        <v>24.338000000000001</v>
      </c>
      <c r="J95" s="6">
        <v>24.347999999999999</v>
      </c>
      <c r="K95" s="7"/>
      <c r="L95" s="2">
        <f t="shared" si="6"/>
        <v>24.349600000000002</v>
      </c>
      <c r="M95" s="6">
        <v>0</v>
      </c>
      <c r="O95" s="2">
        <f>SUM($L$93/L95)</f>
        <v>4.4880162302460818</v>
      </c>
    </row>
    <row r="96" spans="2:15" x14ac:dyDescent="0.2">
      <c r="B96" s="9">
        <v>4</v>
      </c>
      <c r="D96" s="3"/>
      <c r="F96" s="15">
        <v>16.73</v>
      </c>
      <c r="G96" s="6">
        <v>16.753</v>
      </c>
      <c r="H96" s="6">
        <v>16.739000000000001</v>
      </c>
      <c r="I96" s="6">
        <v>16.738</v>
      </c>
      <c r="J96" s="6">
        <v>16.763000000000002</v>
      </c>
      <c r="K96" s="7"/>
      <c r="L96" s="2">
        <f t="shared" si="6"/>
        <v>16.744600000000002</v>
      </c>
      <c r="M96" s="6">
        <v>0</v>
      </c>
      <c r="O96" s="2">
        <f t="shared" ref="O96:O108" si="7">SUM($L$93/L96)</f>
        <v>6.5263667092674646</v>
      </c>
    </row>
    <row r="97" spans="2:15" x14ac:dyDescent="0.2">
      <c r="B97" s="9">
        <v>5</v>
      </c>
      <c r="D97" s="3"/>
      <c r="F97" s="15">
        <v>12.957000000000001</v>
      </c>
      <c r="G97" s="6">
        <v>12.893000000000001</v>
      </c>
      <c r="H97" s="6">
        <v>12.885999999999999</v>
      </c>
      <c r="I97" s="6">
        <v>12.917999999999999</v>
      </c>
      <c r="J97" s="6">
        <v>12.912000000000001</v>
      </c>
      <c r="K97" s="7"/>
      <c r="L97" s="2">
        <f t="shared" si="6"/>
        <v>12.9132</v>
      </c>
      <c r="M97" s="6">
        <v>0</v>
      </c>
      <c r="O97" s="2">
        <f t="shared" si="7"/>
        <v>8.4627667812780718</v>
      </c>
    </row>
    <row r="98" spans="2:15" x14ac:dyDescent="0.2">
      <c r="B98" s="9">
        <v>6</v>
      </c>
      <c r="D98" s="3"/>
      <c r="F98" s="15">
        <v>9.8350000000000009</v>
      </c>
      <c r="G98" s="6">
        <v>9.8279999999999994</v>
      </c>
      <c r="H98" s="6">
        <v>10.003</v>
      </c>
      <c r="I98" s="6">
        <v>9.81</v>
      </c>
      <c r="J98" s="6">
        <v>9.83</v>
      </c>
      <c r="K98" s="7"/>
      <c r="L98" s="2">
        <f t="shared" si="6"/>
        <v>9.8612000000000002</v>
      </c>
      <c r="M98" s="6">
        <v>0</v>
      </c>
      <c r="O98" s="2">
        <f t="shared" si="7"/>
        <v>11.081957571086683</v>
      </c>
    </row>
    <row r="99" spans="2:15" x14ac:dyDescent="0.2">
      <c r="B99" s="9">
        <v>7</v>
      </c>
      <c r="D99" s="3"/>
      <c r="F99" s="15">
        <v>8.3870000000000005</v>
      </c>
      <c r="G99" s="6">
        <v>8.3970000000000002</v>
      </c>
      <c r="H99" s="6">
        <v>8.3829999999999991</v>
      </c>
      <c r="I99" s="6">
        <v>8.4269999999999996</v>
      </c>
      <c r="J99" s="6">
        <v>8.3759999999999994</v>
      </c>
      <c r="K99" s="7"/>
      <c r="L99" s="2">
        <f t="shared" si="6"/>
        <v>8.3939999999999984</v>
      </c>
      <c r="M99" s="6">
        <v>0</v>
      </c>
      <c r="O99" s="2">
        <f t="shared" si="7"/>
        <v>13.018989754586613</v>
      </c>
    </row>
    <row r="100" spans="2:15" x14ac:dyDescent="0.2">
      <c r="B100" s="9">
        <v>8</v>
      </c>
      <c r="D100" s="3"/>
      <c r="F100" s="15">
        <v>7.1929999999999996</v>
      </c>
      <c r="G100" s="6">
        <v>7.1959999999999997</v>
      </c>
      <c r="H100" s="6">
        <v>7.2060000000000004</v>
      </c>
      <c r="I100" s="6">
        <v>7.1779999999999999</v>
      </c>
      <c r="J100" s="6">
        <v>7.2060000000000004</v>
      </c>
      <c r="K100" s="7"/>
      <c r="L100" s="2">
        <f t="shared" si="6"/>
        <v>7.1958000000000002</v>
      </c>
      <c r="M100" s="6">
        <v>0</v>
      </c>
      <c r="O100" s="2">
        <f t="shared" si="7"/>
        <v>15.186831207093027</v>
      </c>
    </row>
    <row r="101" spans="2:15" x14ac:dyDescent="0.2">
      <c r="B101" s="9">
        <v>9</v>
      </c>
      <c r="D101" s="3"/>
      <c r="F101" s="15">
        <v>6.6689999999999996</v>
      </c>
      <c r="G101" s="6">
        <v>6.7149999999999999</v>
      </c>
      <c r="H101" s="6">
        <v>6.7380000000000004</v>
      </c>
      <c r="I101" s="6">
        <v>6.7140000000000004</v>
      </c>
      <c r="J101" s="6">
        <v>6.702</v>
      </c>
      <c r="K101" s="7"/>
      <c r="L101" s="2">
        <f t="shared" si="6"/>
        <v>6.7075999999999993</v>
      </c>
      <c r="M101" s="6">
        <v>0</v>
      </c>
      <c r="O101" s="2">
        <f t="shared" si="7"/>
        <v>16.292176039119806</v>
      </c>
    </row>
    <row r="102" spans="2:15" x14ac:dyDescent="0.2">
      <c r="B102" s="9">
        <v>10</v>
      </c>
      <c r="D102" s="3"/>
      <c r="F102" s="15">
        <v>5.8479999999999999</v>
      </c>
      <c r="G102" s="6">
        <v>5.8410000000000002</v>
      </c>
      <c r="H102" s="6">
        <v>5.8049999999999997</v>
      </c>
      <c r="I102" s="6">
        <v>6.0490000000000004</v>
      </c>
      <c r="J102" s="6">
        <v>5.8140000000000001</v>
      </c>
      <c r="K102" s="7"/>
      <c r="L102" s="2">
        <f t="shared" si="6"/>
        <v>5.8713999999999995</v>
      </c>
      <c r="M102" s="6">
        <v>0</v>
      </c>
      <c r="O102" s="2">
        <f t="shared" si="7"/>
        <v>18.61249446469326</v>
      </c>
    </row>
    <row r="103" spans="2:15" x14ac:dyDescent="0.2">
      <c r="B103" s="9">
        <v>11</v>
      </c>
      <c r="D103" s="3"/>
      <c r="F103" s="15">
        <v>5.931</v>
      </c>
      <c r="G103" s="6">
        <v>5.9480000000000004</v>
      </c>
      <c r="H103" s="6">
        <v>5.9080000000000004</v>
      </c>
      <c r="I103" s="6">
        <v>5.7480000000000002</v>
      </c>
      <c r="J103" s="6">
        <v>5.9050000000000002</v>
      </c>
      <c r="K103" s="7"/>
      <c r="L103" s="2">
        <f t="shared" si="6"/>
        <v>5.8880000000000008</v>
      </c>
      <c r="M103" s="6">
        <v>0</v>
      </c>
      <c r="O103" s="2">
        <f t="shared" si="7"/>
        <v>18.560020380434782</v>
      </c>
    </row>
    <row r="104" spans="2:15" x14ac:dyDescent="0.2">
      <c r="B104" s="9">
        <v>12</v>
      </c>
      <c r="D104" s="3"/>
      <c r="F104" s="15">
        <v>5.1870000000000003</v>
      </c>
      <c r="G104" s="6">
        <v>5.181</v>
      </c>
      <c r="H104" s="6">
        <v>5.1870000000000003</v>
      </c>
      <c r="I104" s="6">
        <v>5.2069999999999999</v>
      </c>
      <c r="J104" s="6">
        <v>5.1710000000000003</v>
      </c>
      <c r="K104" s="7"/>
      <c r="L104" s="2">
        <f t="shared" si="6"/>
        <v>5.1866000000000003</v>
      </c>
      <c r="M104" s="6">
        <v>0</v>
      </c>
      <c r="O104" s="2">
        <f t="shared" si="7"/>
        <v>21.069949485211893</v>
      </c>
    </row>
    <row r="105" spans="2:15" x14ac:dyDescent="0.2">
      <c r="B105" s="9">
        <v>13</v>
      </c>
      <c r="D105" s="3"/>
      <c r="F105" s="15">
        <v>5.0449999999999999</v>
      </c>
      <c r="G105" s="6">
        <v>5.4009999999999998</v>
      </c>
      <c r="H105" s="6">
        <v>5.1280000000000001</v>
      </c>
      <c r="I105" s="6">
        <v>4.9180000000000001</v>
      </c>
      <c r="J105" s="6">
        <v>6.12</v>
      </c>
      <c r="K105" s="7"/>
      <c r="L105" s="2">
        <f t="shared" si="6"/>
        <v>5.3224</v>
      </c>
      <c r="M105" s="6">
        <v>0</v>
      </c>
      <c r="O105" s="2">
        <f t="shared" si="7"/>
        <v>20.532353825341954</v>
      </c>
    </row>
    <row r="106" spans="2:15" x14ac:dyDescent="0.2">
      <c r="B106" s="9">
        <v>14</v>
      </c>
      <c r="D106" s="3"/>
      <c r="F106" s="15">
        <v>4.6050000000000004</v>
      </c>
      <c r="G106" s="6">
        <v>4.5730000000000004</v>
      </c>
      <c r="H106" s="6">
        <v>4.6280000000000001</v>
      </c>
      <c r="I106" s="6">
        <v>4.7290000000000001</v>
      </c>
      <c r="J106" s="6">
        <v>4.92</v>
      </c>
      <c r="K106" s="7"/>
      <c r="L106" s="2">
        <f t="shared" si="6"/>
        <v>4.6909999999999998</v>
      </c>
      <c r="M106" s="6">
        <v>0</v>
      </c>
      <c r="O106" s="2">
        <f t="shared" si="7"/>
        <v>23.295971008313796</v>
      </c>
    </row>
    <row r="107" spans="2:15" x14ac:dyDescent="0.2">
      <c r="B107" s="9">
        <v>15</v>
      </c>
      <c r="D107" s="3"/>
      <c r="F107" s="15">
        <v>4.766</v>
      </c>
      <c r="G107" s="6">
        <v>4.7629999999999999</v>
      </c>
      <c r="H107" s="6">
        <v>5.5209999999999999</v>
      </c>
      <c r="I107" s="6">
        <v>5.2</v>
      </c>
      <c r="J107" s="6">
        <v>5.2190000000000003</v>
      </c>
      <c r="K107" s="7"/>
      <c r="L107" s="2">
        <f t="shared" si="6"/>
        <v>5.0937999999999999</v>
      </c>
      <c r="M107" s="6">
        <v>0</v>
      </c>
      <c r="O107" s="2">
        <f t="shared" si="7"/>
        <v>21.453806588401587</v>
      </c>
    </row>
    <row r="108" spans="2:15" x14ac:dyDescent="0.2">
      <c r="B108" s="9">
        <v>16</v>
      </c>
      <c r="D108" s="3"/>
      <c r="F108" s="15">
        <v>4.6120000000000001</v>
      </c>
      <c r="G108" s="6">
        <v>4.6429999999999998</v>
      </c>
      <c r="H108" s="6">
        <v>4.601</v>
      </c>
      <c r="I108" s="6">
        <v>4.4640000000000004</v>
      </c>
      <c r="J108" s="6">
        <v>4.4390000000000001</v>
      </c>
      <c r="K108" s="7"/>
      <c r="L108" s="2">
        <f t="shared" si="6"/>
        <v>4.5518000000000001</v>
      </c>
      <c r="M108" s="6">
        <v>0</v>
      </c>
      <c r="O108" s="2">
        <f t="shared" si="7"/>
        <v>24.00839228437102</v>
      </c>
    </row>
    <row r="109" spans="2:15" x14ac:dyDescent="0.2">
      <c r="B109" s="3"/>
      <c r="D109" s="3"/>
      <c r="F109" s="7"/>
      <c r="G109" s="2"/>
      <c r="H109" s="2"/>
      <c r="I109" s="2"/>
      <c r="J109" s="2"/>
      <c r="L109" s="2"/>
      <c r="M109" s="2"/>
    </row>
    <row r="111" spans="2:15" x14ac:dyDescent="0.2">
      <c r="B111" s="5" t="s">
        <v>2</v>
      </c>
      <c r="D111" s="1" t="s">
        <v>8</v>
      </c>
    </row>
    <row r="113" spans="2:15" x14ac:dyDescent="0.2">
      <c r="B113" s="5" t="s">
        <v>3</v>
      </c>
      <c r="D113" t="s">
        <v>17</v>
      </c>
    </row>
    <row r="114" spans="2:15" x14ac:dyDescent="0.2">
      <c r="H114" t="s">
        <v>0</v>
      </c>
    </row>
    <row r="116" spans="2:15" x14ac:dyDescent="0.2">
      <c r="B116" s="4" t="s">
        <v>6</v>
      </c>
      <c r="F116" s="4">
        <v>1</v>
      </c>
      <c r="G116" s="4">
        <v>2</v>
      </c>
      <c r="H116" s="4">
        <v>3</v>
      </c>
      <c r="I116" s="4">
        <v>4</v>
      </c>
      <c r="J116" s="4">
        <v>5</v>
      </c>
      <c r="L116" s="4" t="s">
        <v>1</v>
      </c>
      <c r="M116" s="4" t="s">
        <v>4</v>
      </c>
      <c r="O116" s="4" t="s">
        <v>210</v>
      </c>
    </row>
    <row r="118" spans="2:15" x14ac:dyDescent="0.2">
      <c r="B118" s="9">
        <v>1</v>
      </c>
      <c r="D118" s="3"/>
      <c r="F118" s="15">
        <v>122.357</v>
      </c>
      <c r="G118" s="6">
        <v>122.36799999999999</v>
      </c>
      <c r="H118" s="6">
        <v>122.432</v>
      </c>
      <c r="I118" s="6">
        <v>122.538</v>
      </c>
      <c r="J118" s="6">
        <v>122.38800000000001</v>
      </c>
      <c r="K118" s="7"/>
      <c r="L118" s="2">
        <f>SUM((F118+G118+H118+I118+J118)/5)</f>
        <v>122.41659999999999</v>
      </c>
      <c r="M118" s="6">
        <v>0</v>
      </c>
      <c r="O118" s="2">
        <f>SUM($L118/L118)</f>
        <v>1</v>
      </c>
    </row>
    <row r="119" spans="2:15" x14ac:dyDescent="0.2">
      <c r="B119" s="9">
        <v>2</v>
      </c>
      <c r="D119" s="3"/>
      <c r="F119" s="15">
        <v>61.723999999999997</v>
      </c>
      <c r="G119" s="6">
        <v>61.722999999999999</v>
      </c>
      <c r="H119" s="6">
        <v>61.713000000000001</v>
      </c>
      <c r="I119" s="6">
        <v>61.732999999999997</v>
      </c>
      <c r="J119" s="6">
        <v>61.701999999999998</v>
      </c>
      <c r="K119" s="7"/>
      <c r="L119" s="2">
        <f t="shared" ref="L119:L133" si="8">SUM((F119+G119+H119+I119+J119)/5)</f>
        <v>61.719000000000008</v>
      </c>
      <c r="M119" s="6">
        <v>0</v>
      </c>
      <c r="O119" s="2">
        <f>SUM($L$118/L119)</f>
        <v>1.9834508012119441</v>
      </c>
    </row>
    <row r="120" spans="2:15" x14ac:dyDescent="0.2">
      <c r="B120" s="9">
        <v>3</v>
      </c>
      <c r="D120" s="3"/>
      <c r="F120" s="15">
        <v>32.582000000000001</v>
      </c>
      <c r="G120" s="6">
        <v>32.588000000000001</v>
      </c>
      <c r="H120" s="6">
        <v>32.567999999999998</v>
      </c>
      <c r="I120" s="6">
        <v>32.585000000000001</v>
      </c>
      <c r="J120" s="6">
        <v>32.555999999999997</v>
      </c>
      <c r="K120" s="7"/>
      <c r="L120" s="2">
        <f t="shared" si="8"/>
        <v>32.575800000000001</v>
      </c>
      <c r="M120" s="6">
        <v>0</v>
      </c>
      <c r="O120" s="2">
        <f>SUM($L$118/L120)</f>
        <v>3.7579000362232082</v>
      </c>
    </row>
    <row r="121" spans="2:15" x14ac:dyDescent="0.2">
      <c r="B121" s="9">
        <v>4</v>
      </c>
      <c r="D121" s="3"/>
      <c r="F121" s="15">
        <v>19.265000000000001</v>
      </c>
      <c r="G121" s="6">
        <v>19.254999999999999</v>
      </c>
      <c r="H121" s="6">
        <v>19.286999999999999</v>
      </c>
      <c r="I121" s="6">
        <v>19.245999999999999</v>
      </c>
      <c r="J121" s="6">
        <v>19.25</v>
      </c>
      <c r="K121" s="7"/>
      <c r="L121" s="2">
        <f t="shared" si="8"/>
        <v>19.2606</v>
      </c>
      <c r="M121" s="6">
        <v>0</v>
      </c>
      <c r="O121" s="2">
        <f t="shared" ref="O121:O133" si="9">SUM($L$118/L121)</f>
        <v>6.355804076716197</v>
      </c>
    </row>
    <row r="122" spans="2:15" x14ac:dyDescent="0.2">
      <c r="B122" s="9">
        <v>5</v>
      </c>
      <c r="D122" s="3"/>
      <c r="F122" s="15">
        <v>15.17</v>
      </c>
      <c r="G122" s="6">
        <v>15.135</v>
      </c>
      <c r="H122" s="6">
        <v>15.169</v>
      </c>
      <c r="I122" s="6">
        <v>15.141</v>
      </c>
      <c r="J122" s="6">
        <v>15.146000000000001</v>
      </c>
      <c r="K122" s="7"/>
      <c r="L122" s="2">
        <f t="shared" si="8"/>
        <v>15.152199999999999</v>
      </c>
      <c r="M122" s="6">
        <v>0</v>
      </c>
      <c r="O122" s="2">
        <f t="shared" si="9"/>
        <v>8.079130423304866</v>
      </c>
    </row>
    <row r="123" spans="2:15" x14ac:dyDescent="0.2">
      <c r="B123" s="9">
        <v>6</v>
      </c>
      <c r="D123" s="3"/>
      <c r="F123" s="15">
        <v>12.148999999999999</v>
      </c>
      <c r="G123" s="6">
        <v>12.144</v>
      </c>
      <c r="H123" s="6">
        <v>12.132999999999999</v>
      </c>
      <c r="I123" s="6">
        <v>12.143000000000001</v>
      </c>
      <c r="J123" s="6">
        <v>12.153</v>
      </c>
      <c r="K123" s="7"/>
      <c r="L123" s="2">
        <f t="shared" si="8"/>
        <v>12.144400000000001</v>
      </c>
      <c r="M123" s="6">
        <v>0</v>
      </c>
      <c r="O123" s="2">
        <f t="shared" si="9"/>
        <v>10.08008629491782</v>
      </c>
    </row>
    <row r="124" spans="2:15" x14ac:dyDescent="0.2">
      <c r="B124" s="9">
        <v>7</v>
      </c>
      <c r="D124" s="3"/>
      <c r="F124" s="15">
        <v>10.141999999999999</v>
      </c>
      <c r="G124" s="6">
        <v>10.162000000000001</v>
      </c>
      <c r="H124" s="6">
        <v>10.478999999999999</v>
      </c>
      <c r="I124" s="6">
        <v>10.175000000000001</v>
      </c>
      <c r="J124" s="6">
        <v>10.183</v>
      </c>
      <c r="K124" s="7"/>
      <c r="L124" s="2">
        <f t="shared" si="8"/>
        <v>10.228199999999999</v>
      </c>
      <c r="M124" s="6">
        <v>0</v>
      </c>
      <c r="O124" s="2">
        <f t="shared" si="9"/>
        <v>11.968537963669071</v>
      </c>
    </row>
    <row r="125" spans="2:15" x14ac:dyDescent="0.2">
      <c r="B125" s="9">
        <v>8</v>
      </c>
      <c r="D125" s="3"/>
      <c r="F125" s="15">
        <v>8.7729999999999997</v>
      </c>
      <c r="G125" s="6">
        <v>8.7539999999999996</v>
      </c>
      <c r="H125" s="6">
        <v>8.7690000000000001</v>
      </c>
      <c r="I125" s="6">
        <v>8.7829999999999995</v>
      </c>
      <c r="J125" s="6">
        <v>8.7669999999999995</v>
      </c>
      <c r="K125" s="7"/>
      <c r="L125" s="2">
        <f t="shared" si="8"/>
        <v>8.7692000000000014</v>
      </c>
      <c r="M125" s="6">
        <v>0</v>
      </c>
      <c r="O125" s="2">
        <f t="shared" si="9"/>
        <v>13.959836701181404</v>
      </c>
    </row>
    <row r="126" spans="2:15" x14ac:dyDescent="0.2">
      <c r="B126" s="9">
        <v>9</v>
      </c>
      <c r="D126" s="3"/>
      <c r="F126" s="15">
        <v>7.7240000000000002</v>
      </c>
      <c r="G126" s="6">
        <v>7.77</v>
      </c>
      <c r="H126" s="6">
        <v>8.0939999999999994</v>
      </c>
      <c r="I126" s="6">
        <v>7.976</v>
      </c>
      <c r="J126" s="6">
        <v>7.7779999999999996</v>
      </c>
      <c r="K126" s="7"/>
      <c r="L126" s="2">
        <f t="shared" si="8"/>
        <v>7.8683999999999994</v>
      </c>
      <c r="M126" s="6">
        <v>0</v>
      </c>
      <c r="O126" s="2">
        <f t="shared" si="9"/>
        <v>15.558004168573026</v>
      </c>
    </row>
    <row r="127" spans="2:15" x14ac:dyDescent="0.2">
      <c r="B127" s="9">
        <v>10</v>
      </c>
      <c r="D127" s="3"/>
      <c r="F127" s="15">
        <v>7.3</v>
      </c>
      <c r="G127" s="6">
        <v>7.2729999999999997</v>
      </c>
      <c r="H127" s="6">
        <v>7.2809999999999997</v>
      </c>
      <c r="I127" s="6">
        <v>7.2569999999999997</v>
      </c>
      <c r="J127" s="6">
        <v>7.2450000000000001</v>
      </c>
      <c r="K127" s="7"/>
      <c r="L127" s="2">
        <f t="shared" si="8"/>
        <v>7.2711999999999986</v>
      </c>
      <c r="M127" s="6">
        <v>0</v>
      </c>
      <c r="O127" s="2">
        <f t="shared" si="9"/>
        <v>16.835818021784576</v>
      </c>
    </row>
    <row r="128" spans="2:15" x14ac:dyDescent="0.2">
      <c r="B128" s="9">
        <v>11</v>
      </c>
      <c r="D128" s="3"/>
      <c r="F128" s="15">
        <v>6.8070000000000004</v>
      </c>
      <c r="G128" s="6">
        <v>6.8090000000000002</v>
      </c>
      <c r="H128" s="6">
        <v>6.8079999999999998</v>
      </c>
      <c r="I128" s="6">
        <v>6.8529999999999998</v>
      </c>
      <c r="J128" s="6">
        <v>6.85</v>
      </c>
      <c r="K128" s="7"/>
      <c r="L128" s="2">
        <f t="shared" si="8"/>
        <v>6.8254000000000001</v>
      </c>
      <c r="M128" s="6">
        <v>0</v>
      </c>
      <c r="O128" s="2">
        <f t="shared" si="9"/>
        <v>17.935447006768833</v>
      </c>
    </row>
    <row r="129" spans="2:15" x14ac:dyDescent="0.2">
      <c r="B129" s="9">
        <v>12</v>
      </c>
      <c r="D129" s="3"/>
      <c r="F129" s="15">
        <v>6.38</v>
      </c>
      <c r="G129" s="6">
        <v>6.3879999999999999</v>
      </c>
      <c r="H129" s="6">
        <v>6.3710000000000004</v>
      </c>
      <c r="I129" s="6">
        <v>6.3940000000000001</v>
      </c>
      <c r="J129" s="6">
        <v>6.3550000000000004</v>
      </c>
      <c r="K129" s="7"/>
      <c r="L129" s="2">
        <f t="shared" si="8"/>
        <v>6.3776000000000002</v>
      </c>
      <c r="M129" s="6">
        <v>0</v>
      </c>
      <c r="O129" s="2">
        <f t="shared" si="9"/>
        <v>19.194775464124433</v>
      </c>
    </row>
    <row r="130" spans="2:15" x14ac:dyDescent="0.2">
      <c r="B130" s="9">
        <v>13</v>
      </c>
      <c r="D130" s="3"/>
      <c r="F130" s="15">
        <v>6.2830000000000004</v>
      </c>
      <c r="G130" s="6">
        <v>6.6539999999999999</v>
      </c>
      <c r="H130" s="6">
        <v>6.6390000000000002</v>
      </c>
      <c r="I130" s="6">
        <v>6.2779999999999996</v>
      </c>
      <c r="J130" s="6">
        <v>6.6479999999999997</v>
      </c>
      <c r="K130" s="7"/>
      <c r="L130" s="2">
        <f t="shared" si="8"/>
        <v>6.5003999999999991</v>
      </c>
      <c r="M130" s="6">
        <v>0</v>
      </c>
      <c r="O130" s="2">
        <f t="shared" si="9"/>
        <v>18.832164174512339</v>
      </c>
    </row>
    <row r="131" spans="2:15" x14ac:dyDescent="0.2">
      <c r="B131" s="9">
        <v>14</v>
      </c>
      <c r="D131" s="3"/>
      <c r="F131" s="15">
        <v>5.3810000000000002</v>
      </c>
      <c r="G131" s="6">
        <v>5.5739999999999998</v>
      </c>
      <c r="H131" s="6">
        <v>5.4530000000000003</v>
      </c>
      <c r="I131" s="6">
        <v>5.4390000000000001</v>
      </c>
      <c r="J131" s="6">
        <v>5.4930000000000003</v>
      </c>
      <c r="K131" s="7"/>
      <c r="L131" s="2">
        <f t="shared" si="8"/>
        <v>5.4680000000000009</v>
      </c>
      <c r="M131" s="6">
        <v>0</v>
      </c>
      <c r="O131" s="2">
        <f t="shared" si="9"/>
        <v>22.387820043891729</v>
      </c>
    </row>
    <row r="132" spans="2:15" x14ac:dyDescent="0.2">
      <c r="B132" s="9">
        <v>15</v>
      </c>
      <c r="D132" s="3"/>
      <c r="F132" s="15">
        <v>5.641</v>
      </c>
      <c r="G132" s="6">
        <v>5.6230000000000002</v>
      </c>
      <c r="H132" s="6">
        <v>5.5670000000000002</v>
      </c>
      <c r="I132" s="6">
        <v>5.73</v>
      </c>
      <c r="J132" s="6">
        <v>6.4610000000000003</v>
      </c>
      <c r="K132" s="7"/>
      <c r="L132" s="2">
        <f t="shared" si="8"/>
        <v>5.8043999999999993</v>
      </c>
      <c r="M132" s="6">
        <v>0</v>
      </c>
      <c r="O132" s="2">
        <f t="shared" si="9"/>
        <v>21.090310798704433</v>
      </c>
    </row>
    <row r="133" spans="2:15" x14ac:dyDescent="0.2">
      <c r="B133" s="9">
        <v>16</v>
      </c>
      <c r="D133" s="3"/>
      <c r="F133" s="15">
        <v>5.8029999999999999</v>
      </c>
      <c r="G133" s="6">
        <v>5.4169999999999998</v>
      </c>
      <c r="H133" s="6">
        <v>5.101</v>
      </c>
      <c r="I133" s="6">
        <v>5.335</v>
      </c>
      <c r="J133" s="6">
        <v>5.8010000000000002</v>
      </c>
      <c r="K133" s="7"/>
      <c r="L133" s="2">
        <f t="shared" si="8"/>
        <v>5.4914000000000005</v>
      </c>
      <c r="M133" s="6">
        <v>0</v>
      </c>
      <c r="O133" s="2">
        <f t="shared" si="9"/>
        <v>22.292420876279269</v>
      </c>
    </row>
    <row r="136" spans="2:15" x14ac:dyDescent="0.2">
      <c r="B136" s="5" t="s">
        <v>2</v>
      </c>
      <c r="D136" s="1" t="s">
        <v>47</v>
      </c>
    </row>
    <row r="138" spans="2:15" x14ac:dyDescent="0.2">
      <c r="B138" s="5" t="s">
        <v>3</v>
      </c>
      <c r="D138" t="s">
        <v>48</v>
      </c>
    </row>
    <row r="139" spans="2:15" x14ac:dyDescent="0.2">
      <c r="H139" t="s">
        <v>0</v>
      </c>
    </row>
    <row r="141" spans="2:15" x14ac:dyDescent="0.2">
      <c r="B141" s="4" t="s">
        <v>6</v>
      </c>
      <c r="F141" s="4">
        <v>1</v>
      </c>
      <c r="G141" s="4">
        <v>2</v>
      </c>
      <c r="H141" s="4">
        <v>3</v>
      </c>
      <c r="I141" s="4">
        <v>4</v>
      </c>
      <c r="J141" s="4">
        <v>5</v>
      </c>
      <c r="L141" s="4" t="s">
        <v>1</v>
      </c>
      <c r="M141" s="4" t="s">
        <v>4</v>
      </c>
      <c r="O141" s="4" t="s">
        <v>210</v>
      </c>
    </row>
    <row r="143" spans="2:15" x14ac:dyDescent="0.2">
      <c r="B143" s="9">
        <v>1</v>
      </c>
      <c r="D143" s="3"/>
      <c r="F143" s="15">
        <v>170.11199999999999</v>
      </c>
      <c r="G143" s="6">
        <v>169.828</v>
      </c>
      <c r="H143" s="6">
        <v>169.99100000000001</v>
      </c>
      <c r="I143" s="6">
        <v>170.03899999999999</v>
      </c>
      <c r="J143" s="6">
        <v>169.93299999999999</v>
      </c>
      <c r="K143" s="7"/>
      <c r="L143" s="2">
        <f>SUM((F143+G143+H143+I143+J143)/5)</f>
        <v>169.98060000000001</v>
      </c>
      <c r="M143" s="6">
        <v>0</v>
      </c>
      <c r="O143" s="2">
        <f>SUM($L143/L143)</f>
        <v>1</v>
      </c>
    </row>
    <row r="144" spans="2:15" x14ac:dyDescent="0.2">
      <c r="B144" s="9">
        <v>2</v>
      </c>
      <c r="D144" s="3"/>
      <c r="F144" s="15">
        <v>77.808000000000007</v>
      </c>
      <c r="G144" s="6">
        <v>77.805999999999997</v>
      </c>
      <c r="H144" s="6">
        <v>77.84</v>
      </c>
      <c r="I144" s="6">
        <v>77.813000000000002</v>
      </c>
      <c r="J144" s="6">
        <v>77.822000000000003</v>
      </c>
      <c r="K144" s="7"/>
      <c r="L144" s="2">
        <f t="shared" ref="L144:L157" si="10">SUM((F144+G144+H144+I144+J144)/5)</f>
        <v>77.817800000000005</v>
      </c>
      <c r="M144" s="6">
        <v>0</v>
      </c>
      <c r="O144" s="2">
        <f>SUM($L$143/L144)</f>
        <v>2.1843408577471992</v>
      </c>
    </row>
    <row r="145" spans="2:15" x14ac:dyDescent="0.2">
      <c r="B145" s="9">
        <v>3</v>
      </c>
      <c r="D145" s="3"/>
      <c r="F145" s="15">
        <v>39.700000000000003</v>
      </c>
      <c r="G145" s="6">
        <v>39.914000000000001</v>
      </c>
      <c r="H145" s="6">
        <v>39.753</v>
      </c>
      <c r="I145" s="6">
        <v>39.716000000000001</v>
      </c>
      <c r="J145" s="6">
        <v>39.701999999999998</v>
      </c>
      <c r="K145" s="7"/>
      <c r="L145" s="2">
        <f t="shared" si="10"/>
        <v>39.756999999999998</v>
      </c>
      <c r="M145" s="6">
        <v>0</v>
      </c>
      <c r="O145" s="2">
        <f>SUM($L$143/L145)</f>
        <v>4.275488593203713</v>
      </c>
    </row>
    <row r="146" spans="2:15" x14ac:dyDescent="0.2">
      <c r="B146" s="9">
        <v>4</v>
      </c>
      <c r="D146" s="3"/>
      <c r="F146" s="15">
        <v>26.216999999999999</v>
      </c>
      <c r="G146" s="6">
        <v>26.204000000000001</v>
      </c>
      <c r="H146" s="6">
        <v>26.207999999999998</v>
      </c>
      <c r="I146" s="6">
        <v>26.193999999999999</v>
      </c>
      <c r="J146" s="6">
        <v>26.172000000000001</v>
      </c>
      <c r="K146" s="7"/>
      <c r="L146" s="2">
        <f t="shared" si="10"/>
        <v>26.199000000000002</v>
      </c>
      <c r="M146" s="6">
        <v>0</v>
      </c>
      <c r="O146" s="2">
        <f t="shared" ref="O146:O158" si="11">SUM($L$143/L146)</f>
        <v>6.4880567960609179</v>
      </c>
    </row>
    <row r="147" spans="2:15" x14ac:dyDescent="0.2">
      <c r="B147" s="9">
        <v>5</v>
      </c>
      <c r="D147" s="3"/>
      <c r="F147" s="15">
        <v>19.163</v>
      </c>
      <c r="G147" s="6">
        <v>19.178000000000001</v>
      </c>
      <c r="H147" s="6">
        <v>19.18</v>
      </c>
      <c r="I147" s="6">
        <v>19.169</v>
      </c>
      <c r="J147" s="6">
        <v>19.183</v>
      </c>
      <c r="K147" s="7"/>
      <c r="L147" s="2">
        <f t="shared" si="10"/>
        <v>19.174599999999998</v>
      </c>
      <c r="M147" s="6">
        <v>0</v>
      </c>
      <c r="O147" s="2">
        <f t="shared" si="11"/>
        <v>8.8648837524641984</v>
      </c>
    </row>
    <row r="148" spans="2:15" x14ac:dyDescent="0.2">
      <c r="B148" s="9">
        <v>6</v>
      </c>
      <c r="D148" s="3"/>
      <c r="F148" s="15">
        <v>15.448</v>
      </c>
      <c r="G148" s="6">
        <v>15.464</v>
      </c>
      <c r="H148" s="6">
        <v>15.458</v>
      </c>
      <c r="I148" s="6">
        <v>15.423</v>
      </c>
      <c r="J148" s="6">
        <v>15.435</v>
      </c>
      <c r="K148" s="7"/>
      <c r="L148" s="2">
        <f t="shared" si="10"/>
        <v>15.445599999999999</v>
      </c>
      <c r="M148" s="6">
        <v>0</v>
      </c>
      <c r="O148" s="2">
        <f>SUM($L$143/L148)</f>
        <v>11.005114725229193</v>
      </c>
    </row>
    <row r="149" spans="2:15" x14ac:dyDescent="0.2">
      <c r="B149" s="9">
        <v>7</v>
      </c>
      <c r="D149" s="3"/>
      <c r="F149" s="15">
        <v>12.896000000000001</v>
      </c>
      <c r="G149" s="6">
        <v>13.087</v>
      </c>
      <c r="H149" s="6">
        <v>12.563000000000001</v>
      </c>
      <c r="I149" s="6">
        <v>12.827</v>
      </c>
      <c r="J149" s="6">
        <v>12.811</v>
      </c>
      <c r="K149" s="7"/>
      <c r="L149" s="2">
        <f t="shared" si="10"/>
        <v>12.8368</v>
      </c>
      <c r="M149" s="6">
        <v>0</v>
      </c>
      <c r="O149" s="2">
        <f>SUM($L$143/L149)</f>
        <v>13.241664589305746</v>
      </c>
    </row>
    <row r="150" spans="2:15" x14ac:dyDescent="0.2">
      <c r="B150" s="9">
        <v>8</v>
      </c>
      <c r="D150" s="3"/>
      <c r="F150" s="15">
        <v>10.426</v>
      </c>
      <c r="G150" s="6">
        <v>10.419</v>
      </c>
      <c r="H150" s="6">
        <v>10.42</v>
      </c>
      <c r="I150" s="6">
        <v>10.54</v>
      </c>
      <c r="J150" s="6">
        <v>10.375</v>
      </c>
      <c r="K150" s="7"/>
      <c r="L150" s="2">
        <f t="shared" si="10"/>
        <v>10.436</v>
      </c>
      <c r="M150" s="6">
        <v>0</v>
      </c>
      <c r="O150" s="2">
        <f t="shared" si="11"/>
        <v>16.287907244154848</v>
      </c>
    </row>
    <row r="151" spans="2:15" x14ac:dyDescent="0.2">
      <c r="B151" s="9">
        <v>9</v>
      </c>
      <c r="D151" s="3"/>
      <c r="F151" s="15">
        <v>9.6289999999999996</v>
      </c>
      <c r="G151" s="6">
        <v>9.375</v>
      </c>
      <c r="H151" s="6">
        <v>9.3849999999999998</v>
      </c>
      <c r="I151" s="6">
        <v>9.36</v>
      </c>
      <c r="J151" s="6">
        <v>9.3490000000000002</v>
      </c>
      <c r="K151" s="7"/>
      <c r="L151" s="2">
        <f t="shared" si="10"/>
        <v>9.4195999999999991</v>
      </c>
      <c r="M151" s="6">
        <v>0</v>
      </c>
      <c r="O151" s="2">
        <f t="shared" si="11"/>
        <v>18.045415941228931</v>
      </c>
    </row>
    <row r="152" spans="2:15" x14ac:dyDescent="0.2">
      <c r="B152" s="9">
        <v>10</v>
      </c>
      <c r="D152" s="3"/>
      <c r="F152" s="15">
        <v>8.0139999999999993</v>
      </c>
      <c r="G152" s="6">
        <v>8.01</v>
      </c>
      <c r="H152" s="6">
        <v>8.5530000000000008</v>
      </c>
      <c r="I152" s="6">
        <v>7.99</v>
      </c>
      <c r="J152" s="6">
        <v>8.0190000000000001</v>
      </c>
      <c r="K152" s="7"/>
      <c r="L152" s="2">
        <f t="shared" si="10"/>
        <v>8.1172000000000004</v>
      </c>
      <c r="M152" s="6">
        <v>0</v>
      </c>
      <c r="O152" s="2">
        <f t="shared" si="11"/>
        <v>20.940792391465038</v>
      </c>
    </row>
    <row r="153" spans="2:15" x14ac:dyDescent="0.2">
      <c r="B153" s="9">
        <v>11</v>
      </c>
      <c r="D153" s="3"/>
      <c r="F153" s="15">
        <v>8.3290000000000006</v>
      </c>
      <c r="G153" s="6">
        <v>7.8179999999999996</v>
      </c>
      <c r="H153" s="6">
        <v>8.1029999999999998</v>
      </c>
      <c r="I153" s="6">
        <v>8.1020000000000003</v>
      </c>
      <c r="J153" s="6">
        <v>7.8109999999999999</v>
      </c>
      <c r="K153" s="7"/>
      <c r="L153" s="2">
        <f t="shared" si="10"/>
        <v>8.0326000000000004</v>
      </c>
      <c r="M153" s="6">
        <v>0</v>
      </c>
      <c r="O153" s="2">
        <f t="shared" si="11"/>
        <v>21.161342529193536</v>
      </c>
    </row>
    <row r="154" spans="2:15" x14ac:dyDescent="0.2">
      <c r="B154" s="9">
        <v>12</v>
      </c>
      <c r="D154" s="3"/>
      <c r="F154" s="15">
        <v>6.9909999999999997</v>
      </c>
      <c r="G154" s="6">
        <v>6.9610000000000003</v>
      </c>
      <c r="H154" s="6">
        <v>6.96</v>
      </c>
      <c r="I154" s="6">
        <v>6.976</v>
      </c>
      <c r="J154" s="6">
        <v>7.0069999999999997</v>
      </c>
      <c r="K154" s="7"/>
      <c r="L154" s="2">
        <f t="shared" si="10"/>
        <v>6.9789999999999992</v>
      </c>
      <c r="M154" s="6">
        <v>0</v>
      </c>
      <c r="O154" s="2">
        <f t="shared" si="11"/>
        <v>24.3560108898123</v>
      </c>
    </row>
    <row r="155" spans="2:15" x14ac:dyDescent="0.2">
      <c r="B155" s="9">
        <v>13</v>
      </c>
      <c r="D155" s="3"/>
      <c r="F155" s="15">
        <v>6.8490000000000002</v>
      </c>
      <c r="G155" s="6">
        <v>6.84</v>
      </c>
      <c r="H155" s="6">
        <v>6.8230000000000004</v>
      </c>
      <c r="I155" s="6">
        <v>6.835</v>
      </c>
      <c r="J155" s="6">
        <v>6.4870000000000001</v>
      </c>
      <c r="K155" s="7"/>
      <c r="L155" s="2">
        <f t="shared" si="10"/>
        <v>6.7668000000000008</v>
      </c>
      <c r="M155" s="6">
        <v>0</v>
      </c>
      <c r="O155" s="2">
        <f t="shared" si="11"/>
        <v>25.119790743039545</v>
      </c>
    </row>
    <row r="156" spans="2:15" x14ac:dyDescent="0.2">
      <c r="B156" s="9">
        <v>14</v>
      </c>
      <c r="D156" s="3"/>
      <c r="F156" s="15">
        <v>6.0670000000000002</v>
      </c>
      <c r="G156" s="6">
        <v>6.1150000000000002</v>
      </c>
      <c r="H156" s="6">
        <v>6.08</v>
      </c>
      <c r="I156" s="6">
        <v>6.06</v>
      </c>
      <c r="J156" s="6">
        <v>6.093</v>
      </c>
      <c r="K156" s="7"/>
      <c r="L156" s="2">
        <f t="shared" si="10"/>
        <v>6.0830000000000002</v>
      </c>
      <c r="M156" s="6">
        <v>0</v>
      </c>
      <c r="O156" s="2">
        <f t="shared" si="11"/>
        <v>27.943547591648858</v>
      </c>
    </row>
    <row r="157" spans="2:15" x14ac:dyDescent="0.2">
      <c r="B157" s="9">
        <v>15</v>
      </c>
      <c r="D157" s="3"/>
      <c r="F157" s="15">
        <v>6.7389999999999999</v>
      </c>
      <c r="G157" s="6">
        <v>7.2519999999999998</v>
      </c>
      <c r="H157" s="6">
        <v>6.726</v>
      </c>
      <c r="I157" s="6">
        <v>5.7640000000000002</v>
      </c>
      <c r="J157" s="6">
        <v>6.7370000000000001</v>
      </c>
      <c r="K157" s="7"/>
      <c r="L157" s="2">
        <f t="shared" si="10"/>
        <v>6.6435999999999993</v>
      </c>
      <c r="M157" s="6">
        <v>0</v>
      </c>
      <c r="O157" s="2">
        <f t="shared" si="11"/>
        <v>25.585616232163289</v>
      </c>
    </row>
    <row r="158" spans="2:15" x14ac:dyDescent="0.2">
      <c r="B158" s="9">
        <v>16</v>
      </c>
      <c r="D158" s="3"/>
      <c r="F158" s="17">
        <v>19.619</v>
      </c>
      <c r="G158" s="6">
        <v>5.1849999999999996</v>
      </c>
      <c r="H158" s="6">
        <v>5.5510000000000002</v>
      </c>
      <c r="I158" s="6">
        <v>5.2220000000000004</v>
      </c>
      <c r="J158" s="6">
        <v>5.2119999999999997</v>
      </c>
      <c r="K158" s="7"/>
      <c r="L158" s="2">
        <f>SUM((G158+H158+I158+J158)/4)</f>
        <v>5.2925000000000004</v>
      </c>
      <c r="M158" s="6">
        <v>0</v>
      </c>
      <c r="O158" s="2">
        <f t="shared" si="11"/>
        <v>32.117260273972605</v>
      </c>
    </row>
    <row r="161" spans="2:15" x14ac:dyDescent="0.2">
      <c r="B161" s="5" t="s">
        <v>2</v>
      </c>
      <c r="D161" s="1" t="s">
        <v>9</v>
      </c>
    </row>
    <row r="163" spans="2:15" x14ac:dyDescent="0.2">
      <c r="B163" s="5" t="s">
        <v>3</v>
      </c>
      <c r="D163" t="s">
        <v>14</v>
      </c>
    </row>
    <row r="164" spans="2:15" x14ac:dyDescent="0.2">
      <c r="H164" t="s">
        <v>0</v>
      </c>
    </row>
    <row r="166" spans="2:15" x14ac:dyDescent="0.2">
      <c r="B166" s="4" t="s">
        <v>6</v>
      </c>
      <c r="F166" s="4">
        <v>1</v>
      </c>
      <c r="G166" s="4">
        <v>2</v>
      </c>
      <c r="H166" s="4">
        <v>3</v>
      </c>
      <c r="I166" s="4">
        <v>4</v>
      </c>
      <c r="J166" s="4">
        <v>5</v>
      </c>
      <c r="L166" s="4" t="s">
        <v>1</v>
      </c>
      <c r="M166" s="4" t="s">
        <v>4</v>
      </c>
      <c r="O166" s="4" t="s">
        <v>210</v>
      </c>
    </row>
    <row r="168" spans="2:15" x14ac:dyDescent="0.2">
      <c r="B168" s="9">
        <v>1</v>
      </c>
      <c r="D168" s="3"/>
      <c r="F168" s="15">
        <v>139.81</v>
      </c>
      <c r="G168" s="6">
        <v>139.78299999999999</v>
      </c>
      <c r="H168" s="6">
        <v>139.77500000000001</v>
      </c>
      <c r="I168" s="6">
        <v>139.714</v>
      </c>
      <c r="J168" s="6">
        <v>139.84200000000001</v>
      </c>
      <c r="K168" s="7"/>
      <c r="L168" s="2">
        <f>SUM((F168+G168+H168+I168+J168)/5)</f>
        <v>139.78479999999996</v>
      </c>
      <c r="M168" s="6">
        <v>0</v>
      </c>
      <c r="O168" s="2">
        <f>SUM($L168/L168)</f>
        <v>1</v>
      </c>
    </row>
    <row r="169" spans="2:15" x14ac:dyDescent="0.2">
      <c r="B169" s="9">
        <v>2</v>
      </c>
      <c r="D169" s="3"/>
      <c r="F169" s="15">
        <v>78.959000000000003</v>
      </c>
      <c r="G169" s="6">
        <v>78.963999999999999</v>
      </c>
      <c r="H169" s="6">
        <v>78.942999999999998</v>
      </c>
      <c r="I169" s="6">
        <v>78.954999999999998</v>
      </c>
      <c r="J169" s="6">
        <v>79.164000000000001</v>
      </c>
      <c r="K169" s="7"/>
      <c r="L169" s="2">
        <f t="shared" ref="L169:L181" si="12">SUM((F169+G169+H169+I169+J169)/5)</f>
        <v>78.996999999999986</v>
      </c>
      <c r="M169" s="6">
        <v>0</v>
      </c>
      <c r="O169" s="2">
        <f>SUM($L$168/L169)</f>
        <v>1.7694950441155992</v>
      </c>
    </row>
    <row r="170" spans="2:15" x14ac:dyDescent="0.2">
      <c r="B170" s="9">
        <v>3</v>
      </c>
      <c r="D170" s="3"/>
      <c r="F170" s="15">
        <v>42.968000000000004</v>
      </c>
      <c r="G170" s="6">
        <v>42.978999999999999</v>
      </c>
      <c r="H170" s="6">
        <v>42.953000000000003</v>
      </c>
      <c r="I170" s="6">
        <v>42.956000000000003</v>
      </c>
      <c r="J170" s="6">
        <v>42.957999999999998</v>
      </c>
      <c r="K170" s="7"/>
      <c r="L170" s="2">
        <f t="shared" si="12"/>
        <v>42.962800000000001</v>
      </c>
      <c r="M170" s="6">
        <v>0</v>
      </c>
      <c r="O170" s="2">
        <f>SUM($L$168/L170)</f>
        <v>3.2536240654705924</v>
      </c>
    </row>
    <row r="171" spans="2:15" x14ac:dyDescent="0.2">
      <c r="B171" s="9">
        <v>4</v>
      </c>
      <c r="D171" s="3"/>
      <c r="F171" s="15">
        <v>25.634</v>
      </c>
      <c r="G171" s="6">
        <v>25.617999999999999</v>
      </c>
      <c r="H171" s="6">
        <v>25.631</v>
      </c>
      <c r="I171" s="6">
        <v>25.635000000000002</v>
      </c>
      <c r="J171" s="6">
        <v>25.623999999999999</v>
      </c>
      <c r="K171" s="7"/>
      <c r="L171" s="2">
        <f t="shared" si="12"/>
        <v>25.628399999999999</v>
      </c>
      <c r="M171" s="6">
        <v>0</v>
      </c>
      <c r="O171" s="2">
        <f t="shared" ref="O171:O183" si="13">SUM($L$168/L171)</f>
        <v>5.4542928938209165</v>
      </c>
    </row>
    <row r="172" spans="2:15" x14ac:dyDescent="0.2">
      <c r="B172" s="9">
        <v>5</v>
      </c>
      <c r="D172" s="3"/>
      <c r="F172" s="15">
        <v>18.382999999999999</v>
      </c>
      <c r="G172" s="6">
        <v>18.393000000000001</v>
      </c>
      <c r="H172" s="6">
        <v>18.378</v>
      </c>
      <c r="I172" s="6">
        <v>18.385000000000002</v>
      </c>
      <c r="J172" s="6">
        <v>18.401</v>
      </c>
      <c r="K172" s="7"/>
      <c r="L172" s="2">
        <f t="shared" si="12"/>
        <v>18.387999999999998</v>
      </c>
      <c r="M172" s="6">
        <v>0</v>
      </c>
      <c r="O172" s="2">
        <f t="shared" si="13"/>
        <v>7.6019577985642801</v>
      </c>
    </row>
    <row r="173" spans="2:15" x14ac:dyDescent="0.2">
      <c r="B173" s="9">
        <v>6</v>
      </c>
      <c r="D173" s="3"/>
      <c r="F173" s="15">
        <v>14.898</v>
      </c>
      <c r="G173" s="6">
        <v>14.919</v>
      </c>
      <c r="H173" s="6">
        <v>14.904999999999999</v>
      </c>
      <c r="I173" s="6">
        <v>14.909000000000001</v>
      </c>
      <c r="J173" s="6">
        <v>14.914999999999999</v>
      </c>
      <c r="K173" s="7"/>
      <c r="L173" s="2">
        <f t="shared" si="12"/>
        <v>14.909199999999998</v>
      </c>
      <c r="M173" s="6">
        <v>0</v>
      </c>
      <c r="O173" s="2">
        <f t="shared" si="13"/>
        <v>9.3757411531135126</v>
      </c>
    </row>
    <row r="174" spans="2:15" x14ac:dyDescent="0.2">
      <c r="B174" s="9">
        <v>7</v>
      </c>
      <c r="D174" s="3"/>
      <c r="F174" s="15">
        <v>12.122999999999999</v>
      </c>
      <c r="G174" s="6">
        <v>12.336</v>
      </c>
      <c r="H174" s="6">
        <v>12.07</v>
      </c>
      <c r="I174" s="6">
        <v>12.118</v>
      </c>
      <c r="J174" s="6">
        <v>12.115</v>
      </c>
      <c r="K174" s="7"/>
      <c r="L174" s="2">
        <f t="shared" si="12"/>
        <v>12.1524</v>
      </c>
      <c r="M174" s="6">
        <v>0</v>
      </c>
      <c r="O174" s="2">
        <f t="shared" si="13"/>
        <v>11.502649682367267</v>
      </c>
    </row>
    <row r="175" spans="2:15" x14ac:dyDescent="0.2">
      <c r="B175" s="9">
        <v>8</v>
      </c>
      <c r="D175" s="3"/>
      <c r="F175" s="15">
        <v>10.872999999999999</v>
      </c>
      <c r="G175" s="6">
        <v>10.853999999999999</v>
      </c>
      <c r="H175" s="6">
        <v>10.877000000000001</v>
      </c>
      <c r="I175" s="6">
        <v>10.888</v>
      </c>
      <c r="J175" s="6">
        <v>10.853999999999999</v>
      </c>
      <c r="K175" s="7"/>
      <c r="L175" s="2">
        <f t="shared" si="12"/>
        <v>10.869199999999999</v>
      </c>
      <c r="M175" s="6">
        <v>0</v>
      </c>
      <c r="O175" s="2">
        <f t="shared" si="13"/>
        <v>12.860633717292899</v>
      </c>
    </row>
    <row r="176" spans="2:15" x14ac:dyDescent="0.2">
      <c r="B176" s="9">
        <v>9</v>
      </c>
      <c r="D176" s="3"/>
      <c r="F176" s="15">
        <v>9.4480000000000004</v>
      </c>
      <c r="G176" s="6">
        <v>9.52</v>
      </c>
      <c r="H176" s="6">
        <v>9.375</v>
      </c>
      <c r="I176" s="6">
        <v>9.4559999999999995</v>
      </c>
      <c r="J176" s="6">
        <v>9.4819999999999993</v>
      </c>
      <c r="K176" s="7"/>
      <c r="L176" s="2">
        <f t="shared" si="12"/>
        <v>9.4561999999999991</v>
      </c>
      <c r="M176" s="6">
        <v>0</v>
      </c>
      <c r="O176" s="2">
        <f>SUM($L$168/L176)</f>
        <v>14.782343859055432</v>
      </c>
    </row>
    <row r="177" spans="2:15" x14ac:dyDescent="0.2">
      <c r="B177" s="9">
        <v>10</v>
      </c>
      <c r="D177" s="3"/>
      <c r="F177" s="15">
        <v>7.8719999999999999</v>
      </c>
      <c r="G177" s="6">
        <v>7.8650000000000002</v>
      </c>
      <c r="H177" s="6">
        <v>7.8550000000000004</v>
      </c>
      <c r="I177" s="6">
        <v>7.8689999999999998</v>
      </c>
      <c r="J177" s="6">
        <v>7.891</v>
      </c>
      <c r="K177" s="7"/>
      <c r="L177" s="2">
        <f t="shared" si="12"/>
        <v>7.8703999999999992</v>
      </c>
      <c r="M177" s="6">
        <v>0</v>
      </c>
      <c r="O177" s="2">
        <f t="shared" si="13"/>
        <v>17.760825371010366</v>
      </c>
    </row>
    <row r="178" spans="2:15" x14ac:dyDescent="0.2">
      <c r="B178" s="9">
        <v>11</v>
      </c>
      <c r="D178" s="3"/>
      <c r="F178" s="15">
        <v>7.6180000000000003</v>
      </c>
      <c r="G178" s="6">
        <v>7.5990000000000002</v>
      </c>
      <c r="H178" s="6">
        <v>7.4569999999999999</v>
      </c>
      <c r="I178" s="6">
        <v>7.4359999999999999</v>
      </c>
      <c r="J178" s="6">
        <v>7.4470000000000001</v>
      </c>
      <c r="K178" s="7"/>
      <c r="L178" s="2">
        <f t="shared" si="12"/>
        <v>7.5114000000000001</v>
      </c>
      <c r="M178" s="6">
        <v>0</v>
      </c>
      <c r="O178" s="2">
        <f t="shared" si="13"/>
        <v>18.609686609686605</v>
      </c>
    </row>
    <row r="179" spans="2:15" x14ac:dyDescent="0.2">
      <c r="B179" s="9">
        <v>12</v>
      </c>
      <c r="D179" s="3"/>
      <c r="F179" s="15">
        <v>6.6660000000000004</v>
      </c>
      <c r="G179" s="6">
        <v>6.6840000000000002</v>
      </c>
      <c r="H179" s="6">
        <v>6.665</v>
      </c>
      <c r="I179" s="6">
        <v>6.665</v>
      </c>
      <c r="J179" s="6">
        <v>6.6619999999999999</v>
      </c>
      <c r="K179" s="7"/>
      <c r="L179" s="2">
        <f t="shared" si="12"/>
        <v>6.6684000000000001</v>
      </c>
      <c r="M179" s="6">
        <v>0</v>
      </c>
      <c r="O179" s="2">
        <f t="shared" si="13"/>
        <v>20.962269809849435</v>
      </c>
    </row>
    <row r="180" spans="2:15" x14ac:dyDescent="0.2">
      <c r="B180" s="9">
        <v>13</v>
      </c>
      <c r="D180" s="3"/>
      <c r="F180" s="15">
        <v>6.7089999999999996</v>
      </c>
      <c r="G180" s="6">
        <v>6.7089999999999996</v>
      </c>
      <c r="H180" s="6">
        <v>6.8490000000000002</v>
      </c>
      <c r="I180" s="6">
        <v>6.8579999999999997</v>
      </c>
      <c r="J180" s="6">
        <v>6.7169999999999996</v>
      </c>
      <c r="K180" s="7"/>
      <c r="L180" s="2">
        <f t="shared" si="12"/>
        <v>6.7683999999999997</v>
      </c>
      <c r="M180" s="6">
        <v>0</v>
      </c>
      <c r="O180" s="2">
        <f t="shared" si="13"/>
        <v>20.652561905324738</v>
      </c>
    </row>
    <row r="181" spans="2:15" x14ac:dyDescent="0.2">
      <c r="B181" s="9">
        <v>14</v>
      </c>
      <c r="D181" s="3"/>
      <c r="F181" s="15">
        <v>5.9779999999999998</v>
      </c>
      <c r="G181" s="6">
        <v>6.008</v>
      </c>
      <c r="H181" s="6">
        <v>5.992</v>
      </c>
      <c r="I181" s="6">
        <v>5.9969999999999999</v>
      </c>
      <c r="J181" s="6">
        <v>6.0270000000000001</v>
      </c>
      <c r="K181" s="7"/>
      <c r="L181" s="2">
        <f t="shared" si="12"/>
        <v>6.0004000000000008</v>
      </c>
      <c r="M181" s="6">
        <v>0</v>
      </c>
      <c r="O181" s="2">
        <f t="shared" si="13"/>
        <v>23.295913605759605</v>
      </c>
    </row>
    <row r="182" spans="2:15" x14ac:dyDescent="0.2">
      <c r="B182" s="9">
        <v>15</v>
      </c>
      <c r="D182" s="3"/>
      <c r="F182" s="15">
        <v>9.7609999999999992</v>
      </c>
      <c r="G182" s="6">
        <v>6.17</v>
      </c>
      <c r="H182" s="18">
        <v>10.210000000000001</v>
      </c>
      <c r="I182" s="6">
        <v>6.335</v>
      </c>
      <c r="J182" s="6">
        <v>6.218</v>
      </c>
      <c r="K182" s="7"/>
      <c r="L182" s="2">
        <f>SUM((F182+G182+I182+J182)/4)</f>
        <v>7.1209999999999996</v>
      </c>
      <c r="M182" s="6">
        <v>0</v>
      </c>
      <c r="O182" s="2">
        <f t="shared" si="13"/>
        <v>19.629939615222575</v>
      </c>
    </row>
    <row r="183" spans="2:15" x14ac:dyDescent="0.2">
      <c r="B183" s="9">
        <v>16</v>
      </c>
      <c r="D183" s="3"/>
      <c r="F183" s="15">
        <v>5.5810000000000004</v>
      </c>
      <c r="G183" s="6">
        <v>5.2919999999999998</v>
      </c>
      <c r="H183" s="18">
        <v>9.6620000000000008</v>
      </c>
      <c r="I183" s="6">
        <v>5.702</v>
      </c>
      <c r="J183" s="6">
        <v>5.2729999999999997</v>
      </c>
      <c r="K183" s="7"/>
      <c r="L183" s="2">
        <f>SUM((F183+G183+I183+J183)/4)</f>
        <v>5.4620000000000006</v>
      </c>
      <c r="M183" s="6">
        <v>0</v>
      </c>
      <c r="O183" s="2">
        <f t="shared" si="13"/>
        <v>25.592237275723168</v>
      </c>
    </row>
    <row r="186" spans="2:15" x14ac:dyDescent="0.2">
      <c r="B186" s="5" t="s">
        <v>2</v>
      </c>
      <c r="D186" s="1" t="s">
        <v>50</v>
      </c>
    </row>
    <row r="188" spans="2:15" x14ac:dyDescent="0.2">
      <c r="B188" s="5" t="s">
        <v>3</v>
      </c>
      <c r="D188" t="s">
        <v>49</v>
      </c>
    </row>
    <row r="189" spans="2:15" x14ac:dyDescent="0.2">
      <c r="H189" t="s">
        <v>0</v>
      </c>
    </row>
    <row r="191" spans="2:15" x14ac:dyDescent="0.2">
      <c r="B191" s="4" t="s">
        <v>6</v>
      </c>
      <c r="F191" s="4">
        <v>1</v>
      </c>
      <c r="G191" s="4">
        <v>2</v>
      </c>
      <c r="H191" s="4">
        <v>3</v>
      </c>
      <c r="I191" s="4">
        <v>4</v>
      </c>
      <c r="J191" s="4">
        <v>5</v>
      </c>
      <c r="L191" s="4" t="s">
        <v>1</v>
      </c>
      <c r="M191" s="4" t="s">
        <v>4</v>
      </c>
      <c r="O191" s="4" t="s">
        <v>210</v>
      </c>
    </row>
    <row r="193" spans="2:15" x14ac:dyDescent="0.2">
      <c r="B193" s="9">
        <v>1</v>
      </c>
      <c r="D193" s="3"/>
      <c r="F193" s="15">
        <v>254.33</v>
      </c>
      <c r="G193" s="6">
        <v>254.334</v>
      </c>
      <c r="H193" s="6">
        <v>254.42400000000001</v>
      </c>
      <c r="I193" s="6">
        <v>254.52500000000001</v>
      </c>
      <c r="J193" s="6">
        <v>254.255</v>
      </c>
      <c r="K193" s="7"/>
      <c r="L193" s="2">
        <f>SUM((F193+G193+H193+I193+J193)/5)</f>
        <v>254.37359999999998</v>
      </c>
      <c r="M193" s="6">
        <v>0</v>
      </c>
      <c r="O193" s="2">
        <f>SUM($L193/L193)</f>
        <v>1</v>
      </c>
    </row>
    <row r="194" spans="2:15" x14ac:dyDescent="0.2">
      <c r="B194" s="9">
        <v>2</v>
      </c>
      <c r="D194" s="3"/>
      <c r="F194" s="15">
        <v>99.811999999999998</v>
      </c>
      <c r="G194" s="6">
        <v>99.831000000000003</v>
      </c>
      <c r="H194" s="6">
        <v>99.823999999999998</v>
      </c>
      <c r="I194" s="6">
        <v>99.82</v>
      </c>
      <c r="J194" s="6">
        <v>99.869</v>
      </c>
      <c r="K194" s="7"/>
      <c r="L194" s="2">
        <f t="shared" ref="L194:L208" si="14">SUM((F194+G194+H194+I194+J194)/5)</f>
        <v>99.831199999999995</v>
      </c>
      <c r="M194" s="6">
        <v>0</v>
      </c>
      <c r="O194" s="2">
        <f>SUM($L$193/L194)</f>
        <v>2.5480370866021844</v>
      </c>
    </row>
    <row r="195" spans="2:15" x14ac:dyDescent="0.2">
      <c r="B195" s="9">
        <v>3</v>
      </c>
      <c r="D195" s="3"/>
      <c r="F195" s="15">
        <v>49.515000000000001</v>
      </c>
      <c r="G195" s="6">
        <v>49.58</v>
      </c>
      <c r="H195" s="6">
        <v>49.582000000000001</v>
      </c>
      <c r="I195" s="6">
        <v>49.59</v>
      </c>
      <c r="J195" s="6">
        <v>49.552999999999997</v>
      </c>
      <c r="K195" s="7"/>
      <c r="L195" s="2">
        <f t="shared" si="14"/>
        <v>49.564</v>
      </c>
      <c r="M195" s="6">
        <v>0</v>
      </c>
      <c r="O195" s="2">
        <f>SUM($L$193/L195)</f>
        <v>5.1322250020175932</v>
      </c>
    </row>
    <row r="196" spans="2:15" x14ac:dyDescent="0.2">
      <c r="B196" s="9">
        <v>4</v>
      </c>
      <c r="D196" s="3"/>
      <c r="F196" s="15">
        <v>30.366</v>
      </c>
      <c r="G196" s="6">
        <v>30.367000000000001</v>
      </c>
      <c r="H196" s="6">
        <v>30.390999999999998</v>
      </c>
      <c r="I196" s="6">
        <v>30.39</v>
      </c>
      <c r="J196" s="6">
        <v>30.375</v>
      </c>
      <c r="K196" s="7"/>
      <c r="L196" s="2">
        <f t="shared" si="14"/>
        <v>30.377800000000001</v>
      </c>
      <c r="M196" s="6">
        <v>0</v>
      </c>
      <c r="O196" s="2">
        <f t="shared" ref="O196:O208" si="15">SUM($L$193/L196)</f>
        <v>8.3736676125328362</v>
      </c>
    </row>
    <row r="197" spans="2:15" x14ac:dyDescent="0.2">
      <c r="B197" s="9">
        <v>5</v>
      </c>
      <c r="D197" s="3"/>
      <c r="F197" s="15">
        <v>22.614999999999998</v>
      </c>
      <c r="G197" s="6">
        <v>22.619</v>
      </c>
      <c r="H197" s="6">
        <v>22.617000000000001</v>
      </c>
      <c r="I197" s="6">
        <v>22.600999999999999</v>
      </c>
      <c r="J197" s="6">
        <v>22.59</v>
      </c>
      <c r="K197" s="7"/>
      <c r="L197" s="2">
        <f t="shared" si="14"/>
        <v>22.6084</v>
      </c>
      <c r="M197" s="6">
        <v>0</v>
      </c>
      <c r="O197" s="2">
        <f t="shared" si="15"/>
        <v>11.251287132216344</v>
      </c>
    </row>
    <row r="198" spans="2:15" x14ac:dyDescent="0.2">
      <c r="B198" s="9">
        <v>6</v>
      </c>
      <c r="D198" s="3"/>
      <c r="F198" s="15">
        <v>18.867000000000001</v>
      </c>
      <c r="G198" s="6">
        <v>18.853000000000002</v>
      </c>
      <c r="H198" s="6">
        <v>18.879000000000001</v>
      </c>
      <c r="I198" s="6">
        <v>18.890999999999998</v>
      </c>
      <c r="J198" s="6">
        <v>18.841000000000001</v>
      </c>
      <c r="K198" s="7"/>
      <c r="L198" s="2">
        <f t="shared" si="14"/>
        <v>18.866200000000003</v>
      </c>
      <c r="M198" s="6">
        <v>0</v>
      </c>
      <c r="O198" s="2">
        <f>SUM($L$193/L198)</f>
        <v>13.483033149229836</v>
      </c>
    </row>
    <row r="199" spans="2:15" x14ac:dyDescent="0.2">
      <c r="B199" s="9">
        <v>7</v>
      </c>
      <c r="D199" s="3"/>
      <c r="F199" s="15">
        <v>15.281000000000001</v>
      </c>
      <c r="G199" s="6">
        <v>15.407999999999999</v>
      </c>
      <c r="H199" s="6">
        <v>15.375999999999999</v>
      </c>
      <c r="I199" s="6">
        <v>15.385</v>
      </c>
      <c r="J199" s="6">
        <v>15.367000000000001</v>
      </c>
      <c r="K199" s="7"/>
      <c r="L199" s="2">
        <f t="shared" si="14"/>
        <v>15.363399999999999</v>
      </c>
      <c r="M199" s="6">
        <v>0</v>
      </c>
      <c r="O199" s="2">
        <f t="shared" si="15"/>
        <v>16.557116263327128</v>
      </c>
    </row>
    <row r="200" spans="2:15" x14ac:dyDescent="0.2">
      <c r="B200" s="9">
        <v>8</v>
      </c>
      <c r="D200" s="3"/>
      <c r="F200" s="15">
        <v>12.194000000000001</v>
      </c>
      <c r="G200" s="6">
        <v>12.183</v>
      </c>
      <c r="H200" s="6">
        <v>12.192</v>
      </c>
      <c r="I200" s="6">
        <v>12.177</v>
      </c>
      <c r="J200" s="6">
        <v>12.195</v>
      </c>
      <c r="K200" s="7"/>
      <c r="L200" s="2">
        <f t="shared" si="14"/>
        <v>12.1882</v>
      </c>
      <c r="M200" s="6">
        <v>0</v>
      </c>
      <c r="O200" s="2">
        <f t="shared" si="15"/>
        <v>20.870481285177465</v>
      </c>
    </row>
    <row r="201" spans="2:15" x14ac:dyDescent="0.2">
      <c r="B201" s="9">
        <v>9</v>
      </c>
      <c r="D201" s="3"/>
      <c r="F201" s="15">
        <v>11.509</v>
      </c>
      <c r="G201" s="6">
        <v>11.491</v>
      </c>
      <c r="H201" s="6">
        <v>11.593</v>
      </c>
      <c r="I201" s="6">
        <v>11.571999999999999</v>
      </c>
      <c r="J201" s="6">
        <v>11.536</v>
      </c>
      <c r="K201" s="7"/>
      <c r="L201" s="2">
        <f t="shared" si="14"/>
        <v>11.540200000000002</v>
      </c>
      <c r="M201" s="6">
        <v>0</v>
      </c>
      <c r="O201" s="2">
        <f t="shared" si="15"/>
        <v>22.042390946430732</v>
      </c>
    </row>
    <row r="202" spans="2:15" x14ac:dyDescent="0.2">
      <c r="B202" s="9">
        <v>10</v>
      </c>
      <c r="D202" s="3"/>
      <c r="F202" s="15">
        <v>9.4779999999999998</v>
      </c>
      <c r="G202" s="6">
        <v>9.468</v>
      </c>
      <c r="H202" s="6">
        <v>9.4649999999999999</v>
      </c>
      <c r="I202" s="6">
        <v>15.516</v>
      </c>
      <c r="J202" s="6">
        <v>9.4870000000000001</v>
      </c>
      <c r="K202" s="7"/>
      <c r="L202" s="2">
        <f t="shared" si="14"/>
        <v>10.6828</v>
      </c>
      <c r="M202" s="6">
        <v>0</v>
      </c>
      <c r="O202" s="2">
        <f t="shared" si="15"/>
        <v>23.81151009098738</v>
      </c>
    </row>
    <row r="203" spans="2:15" x14ac:dyDescent="0.2">
      <c r="B203" s="9">
        <v>11</v>
      </c>
      <c r="D203" s="3"/>
      <c r="F203" s="15">
        <v>8.9269999999999996</v>
      </c>
      <c r="G203" s="6">
        <v>8.6910000000000007</v>
      </c>
      <c r="H203" s="6">
        <v>9.0280000000000005</v>
      </c>
      <c r="I203" s="6">
        <v>8.9949999999999992</v>
      </c>
      <c r="J203" s="6">
        <v>8.9960000000000004</v>
      </c>
      <c r="K203" s="7"/>
      <c r="L203" s="2">
        <f t="shared" si="14"/>
        <v>8.9274000000000004</v>
      </c>
      <c r="M203" s="6">
        <v>0</v>
      </c>
      <c r="O203" s="2">
        <f t="shared" si="15"/>
        <v>28.493581557900391</v>
      </c>
    </row>
    <row r="204" spans="2:15" x14ac:dyDescent="0.2">
      <c r="B204" s="9">
        <v>12</v>
      </c>
      <c r="D204" s="3"/>
      <c r="F204" s="15">
        <v>8.1829999999999998</v>
      </c>
      <c r="G204" s="6">
        <v>8.1980000000000004</v>
      </c>
      <c r="H204" s="6">
        <v>8.1929999999999996</v>
      </c>
      <c r="I204" s="6">
        <v>8.1839999999999993</v>
      </c>
      <c r="J204" s="6">
        <v>8.1859999999999999</v>
      </c>
      <c r="K204" s="7"/>
      <c r="L204" s="2">
        <f t="shared" si="14"/>
        <v>8.1887999999999987</v>
      </c>
      <c r="M204" s="6">
        <v>0</v>
      </c>
      <c r="O204" s="2">
        <f t="shared" si="15"/>
        <v>31.063599062133648</v>
      </c>
    </row>
    <row r="205" spans="2:15" x14ac:dyDescent="0.2">
      <c r="B205" s="9">
        <v>13</v>
      </c>
      <c r="D205" s="3"/>
      <c r="F205" s="15">
        <v>8.1059999999999999</v>
      </c>
      <c r="G205" s="6">
        <v>8.1560000000000006</v>
      </c>
      <c r="H205" s="6">
        <v>8.1280000000000001</v>
      </c>
      <c r="I205" s="6">
        <v>8.0589999999999993</v>
      </c>
      <c r="J205" s="6">
        <v>8.0850000000000009</v>
      </c>
      <c r="K205" s="7"/>
      <c r="L205" s="2">
        <f t="shared" si="14"/>
        <v>8.1067999999999998</v>
      </c>
      <c r="M205" s="6">
        <v>0</v>
      </c>
      <c r="O205" s="2">
        <f t="shared" si="15"/>
        <v>31.377806286080819</v>
      </c>
    </row>
    <row r="206" spans="2:15" x14ac:dyDescent="0.2">
      <c r="B206" s="9">
        <v>14</v>
      </c>
      <c r="D206" s="3"/>
      <c r="F206" s="15">
        <v>7.2709999999999999</v>
      </c>
      <c r="G206" s="6">
        <v>7.4269999999999996</v>
      </c>
      <c r="H206" s="6">
        <v>7.4039999999999999</v>
      </c>
      <c r="I206" s="6">
        <v>7.4269999999999996</v>
      </c>
      <c r="J206" s="6">
        <v>7.2709999999999999</v>
      </c>
      <c r="K206" s="7"/>
      <c r="L206" s="2">
        <f t="shared" si="14"/>
        <v>7.3599999999999994</v>
      </c>
      <c r="M206" s="6">
        <v>0</v>
      </c>
      <c r="O206" s="2">
        <f t="shared" si="15"/>
        <v>34.561630434782607</v>
      </c>
    </row>
    <row r="207" spans="2:15" x14ac:dyDescent="0.2">
      <c r="B207" s="9">
        <v>15</v>
      </c>
      <c r="D207" s="3"/>
      <c r="F207" s="15">
        <v>7.5830000000000002</v>
      </c>
      <c r="G207" s="6">
        <v>7.5359999999999996</v>
      </c>
      <c r="H207" s="6">
        <v>12.577</v>
      </c>
      <c r="I207" s="6">
        <v>7.5750000000000002</v>
      </c>
      <c r="J207" s="6">
        <v>7.5650000000000004</v>
      </c>
      <c r="K207" s="7"/>
      <c r="L207" s="2">
        <f t="shared" si="14"/>
        <v>8.5671999999999997</v>
      </c>
      <c r="M207" s="6">
        <v>0</v>
      </c>
      <c r="O207" s="2">
        <f t="shared" si="15"/>
        <v>29.691567840134464</v>
      </c>
    </row>
    <row r="208" spans="2:15" x14ac:dyDescent="0.2">
      <c r="B208" s="9">
        <v>16</v>
      </c>
      <c r="D208" s="3"/>
      <c r="F208" s="15">
        <v>6.7969999999999997</v>
      </c>
      <c r="G208" s="6">
        <v>6.8010000000000002</v>
      </c>
      <c r="H208" s="6">
        <v>6.84</v>
      </c>
      <c r="I208" s="6">
        <v>6.806</v>
      </c>
      <c r="J208" s="6">
        <v>6.8479999999999999</v>
      </c>
      <c r="K208" s="7"/>
      <c r="L208" s="2">
        <f t="shared" si="14"/>
        <v>6.8183999999999996</v>
      </c>
      <c r="M208" s="6">
        <v>0</v>
      </c>
      <c r="O208" s="2">
        <f t="shared" si="15"/>
        <v>37.306934178106303</v>
      </c>
    </row>
    <row r="211" spans="2:15" x14ac:dyDescent="0.2">
      <c r="B211" s="5" t="s">
        <v>2</v>
      </c>
      <c r="D211" s="1" t="s">
        <v>10</v>
      </c>
    </row>
    <row r="213" spans="2:15" x14ac:dyDescent="0.2">
      <c r="B213" s="5" t="s">
        <v>3</v>
      </c>
      <c r="D213" t="s">
        <v>13</v>
      </c>
    </row>
    <row r="214" spans="2:15" x14ac:dyDescent="0.2">
      <c r="H214" t="s">
        <v>0</v>
      </c>
    </row>
    <row r="216" spans="2:15" x14ac:dyDescent="0.2">
      <c r="B216" s="4" t="s">
        <v>6</v>
      </c>
      <c r="F216" s="4">
        <v>1</v>
      </c>
      <c r="G216" s="4">
        <v>2</v>
      </c>
      <c r="H216" s="4">
        <v>3</v>
      </c>
      <c r="I216" s="4">
        <v>4</v>
      </c>
      <c r="J216" s="4">
        <v>5</v>
      </c>
      <c r="L216" s="4" t="s">
        <v>1</v>
      </c>
      <c r="M216" s="4" t="s">
        <v>4</v>
      </c>
      <c r="O216" s="4" t="s">
        <v>210</v>
      </c>
    </row>
    <row r="218" spans="2:15" x14ac:dyDescent="0.2">
      <c r="B218" s="9">
        <v>1</v>
      </c>
      <c r="D218" s="3"/>
      <c r="F218" s="15">
        <v>280.30500000000001</v>
      </c>
      <c r="G218" s="6">
        <v>280.09199999999998</v>
      </c>
      <c r="H218" s="6">
        <v>280.286</v>
      </c>
      <c r="I218" s="6">
        <v>280.13900000000001</v>
      </c>
      <c r="J218" s="6">
        <v>280.36</v>
      </c>
      <c r="K218" s="7"/>
      <c r="L218" s="2">
        <f>SUM((F218+G218+H218+I218+J218)/5)</f>
        <v>280.23640000000006</v>
      </c>
      <c r="M218" s="6">
        <v>0</v>
      </c>
      <c r="O218" s="2">
        <f>SUM($L218/L218)</f>
        <v>1</v>
      </c>
    </row>
    <row r="219" spans="2:15" x14ac:dyDescent="0.2">
      <c r="B219" s="9">
        <v>2</v>
      </c>
      <c r="D219" s="3"/>
      <c r="F219" s="15">
        <v>104.405</v>
      </c>
      <c r="G219" s="6">
        <v>104.381</v>
      </c>
      <c r="H219" s="6">
        <v>104.374</v>
      </c>
      <c r="I219" s="6">
        <v>104.399</v>
      </c>
      <c r="J219" s="6">
        <v>104.40900000000001</v>
      </c>
      <c r="K219" s="7"/>
      <c r="L219" s="2">
        <f t="shared" ref="L219:L230" si="16">SUM((F219+G219+H219+I219+J219)/5)</f>
        <v>104.39359999999999</v>
      </c>
      <c r="M219" s="6">
        <v>0</v>
      </c>
      <c r="O219" s="2">
        <f>SUM($L$218/L219)</f>
        <v>2.6844212672041206</v>
      </c>
    </row>
    <row r="220" spans="2:15" x14ac:dyDescent="0.2">
      <c r="B220" s="9">
        <v>3</v>
      </c>
      <c r="D220" s="3"/>
      <c r="F220" s="15">
        <v>67.968999999999994</v>
      </c>
      <c r="G220" s="6">
        <v>67.954999999999998</v>
      </c>
      <c r="H220" s="6">
        <v>67.942999999999998</v>
      </c>
      <c r="I220" s="6">
        <v>67.991</v>
      </c>
      <c r="J220" s="6">
        <v>68.007999999999996</v>
      </c>
      <c r="K220" s="7"/>
      <c r="L220" s="2">
        <f t="shared" si="16"/>
        <v>67.973199999999991</v>
      </c>
      <c r="M220" s="6">
        <v>0</v>
      </c>
      <c r="O220" s="2">
        <f>SUM($L$218/L220)</f>
        <v>4.1227483773016438</v>
      </c>
    </row>
    <row r="221" spans="2:15" x14ac:dyDescent="0.2">
      <c r="B221" s="9">
        <v>4</v>
      </c>
      <c r="D221" s="3"/>
      <c r="F221" s="15">
        <v>42.88</v>
      </c>
      <c r="G221" s="6">
        <v>42.87</v>
      </c>
      <c r="H221" s="6">
        <v>42.881999999999998</v>
      </c>
      <c r="I221" s="6">
        <v>42.838999999999999</v>
      </c>
      <c r="J221" s="6">
        <v>42.868000000000002</v>
      </c>
      <c r="K221" s="7"/>
      <c r="L221" s="2">
        <f t="shared" si="16"/>
        <v>42.867800000000003</v>
      </c>
      <c r="M221" s="6">
        <v>0</v>
      </c>
      <c r="O221" s="2">
        <f>SUM($L$218/L221)</f>
        <v>6.5372237436957352</v>
      </c>
    </row>
    <row r="222" spans="2:15" x14ac:dyDescent="0.2">
      <c r="B222" s="9">
        <v>5</v>
      </c>
      <c r="D222" s="3"/>
      <c r="F222" s="15">
        <v>29.111000000000001</v>
      </c>
      <c r="G222" s="6">
        <v>29.111000000000001</v>
      </c>
      <c r="H222" s="6">
        <v>29.268000000000001</v>
      </c>
      <c r="I222" s="6">
        <v>29.103999999999999</v>
      </c>
      <c r="J222" s="6">
        <v>29.061</v>
      </c>
      <c r="K222" s="7"/>
      <c r="L222" s="2">
        <f t="shared" si="16"/>
        <v>29.131</v>
      </c>
      <c r="M222" s="6">
        <v>0</v>
      </c>
      <c r="O222" s="2">
        <f t="shared" ref="O222:O233" si="17">SUM($L$218/L222)</f>
        <v>9.6198688682159919</v>
      </c>
    </row>
    <row r="223" spans="2:15" x14ac:dyDescent="0.2">
      <c r="B223" s="9">
        <v>6</v>
      </c>
      <c r="D223" s="3"/>
      <c r="F223" s="15">
        <v>22.023</v>
      </c>
      <c r="G223" s="6">
        <v>22.033000000000001</v>
      </c>
      <c r="H223" s="6">
        <v>22.009</v>
      </c>
      <c r="I223" s="6">
        <v>21.992999999999999</v>
      </c>
      <c r="J223" s="6">
        <v>22.007000000000001</v>
      </c>
      <c r="K223" s="7"/>
      <c r="L223" s="2">
        <f t="shared" si="16"/>
        <v>22.012999999999998</v>
      </c>
      <c r="M223" s="6">
        <v>0</v>
      </c>
      <c r="O223" s="2">
        <f t="shared" si="17"/>
        <v>12.730495616226779</v>
      </c>
    </row>
    <row r="224" spans="2:15" x14ac:dyDescent="0.2">
      <c r="B224" s="9">
        <v>7</v>
      </c>
      <c r="D224" s="3"/>
      <c r="F224" s="15">
        <v>18.381</v>
      </c>
      <c r="G224" s="6">
        <v>18.274000000000001</v>
      </c>
      <c r="H224" s="6">
        <v>18.356000000000002</v>
      </c>
      <c r="I224" s="6">
        <v>18.338999999999999</v>
      </c>
      <c r="J224" s="6">
        <v>18.331</v>
      </c>
      <c r="K224" s="7"/>
      <c r="L224" s="2">
        <f t="shared" si="16"/>
        <v>18.336199999999998</v>
      </c>
      <c r="M224" s="6">
        <v>0</v>
      </c>
      <c r="O224" s="2">
        <f t="shared" si="17"/>
        <v>15.283232076438962</v>
      </c>
    </row>
    <row r="225" spans="2:15" x14ac:dyDescent="0.2">
      <c r="B225" s="9">
        <v>8</v>
      </c>
      <c r="D225" s="3"/>
      <c r="F225" s="15">
        <v>15.413</v>
      </c>
      <c r="G225" s="6">
        <v>15.47</v>
      </c>
      <c r="H225" s="6">
        <v>15.442</v>
      </c>
      <c r="I225" s="6">
        <v>15.443</v>
      </c>
      <c r="J225" s="6">
        <v>15.423999999999999</v>
      </c>
      <c r="K225" s="7"/>
      <c r="L225" s="2">
        <f t="shared" si="16"/>
        <v>15.438400000000001</v>
      </c>
      <c r="M225" s="6">
        <v>0</v>
      </c>
      <c r="O225" s="2">
        <f t="shared" si="17"/>
        <v>18.151906933360973</v>
      </c>
    </row>
    <row r="226" spans="2:15" x14ac:dyDescent="0.2">
      <c r="B226" s="9">
        <v>9</v>
      </c>
      <c r="D226" s="3"/>
      <c r="F226" s="15">
        <v>13.505000000000001</v>
      </c>
      <c r="G226" s="6">
        <v>13.554</v>
      </c>
      <c r="H226" s="6">
        <v>13.461</v>
      </c>
      <c r="I226" s="6">
        <v>13.489000000000001</v>
      </c>
      <c r="J226" s="6">
        <v>13.487</v>
      </c>
      <c r="K226" s="7"/>
      <c r="L226" s="2">
        <f t="shared" si="16"/>
        <v>13.499199999999998</v>
      </c>
      <c r="M226" s="6">
        <v>0</v>
      </c>
      <c r="O226" s="2">
        <f>SUM($L$218/L226)</f>
        <v>20.759482043380356</v>
      </c>
    </row>
    <row r="227" spans="2:15" x14ac:dyDescent="0.2">
      <c r="B227" s="9">
        <v>10</v>
      </c>
      <c r="D227" s="3"/>
      <c r="F227" s="15">
        <v>11.407999999999999</v>
      </c>
      <c r="G227" s="6">
        <v>11.374000000000001</v>
      </c>
      <c r="H227" s="6">
        <v>11.4</v>
      </c>
      <c r="I227" s="6">
        <v>11.404999999999999</v>
      </c>
      <c r="J227" s="6">
        <v>11.393000000000001</v>
      </c>
      <c r="K227" s="7"/>
      <c r="L227" s="2">
        <f t="shared" si="16"/>
        <v>11.396000000000001</v>
      </c>
      <c r="M227" s="6">
        <v>0</v>
      </c>
      <c r="O227" s="2">
        <f t="shared" si="17"/>
        <v>24.590768690768694</v>
      </c>
    </row>
    <row r="228" spans="2:15" x14ac:dyDescent="0.2">
      <c r="B228" s="9">
        <v>11</v>
      </c>
      <c r="D228" s="3"/>
      <c r="F228" s="15">
        <v>10.618</v>
      </c>
      <c r="G228" s="6">
        <v>10.625</v>
      </c>
      <c r="H228" s="6">
        <v>10.589</v>
      </c>
      <c r="I228" s="6">
        <v>10.619</v>
      </c>
      <c r="J228" s="6">
        <v>10.63</v>
      </c>
      <c r="K228" s="7"/>
      <c r="L228" s="2">
        <f t="shared" si="16"/>
        <v>10.616200000000001</v>
      </c>
      <c r="M228" s="6">
        <v>0</v>
      </c>
      <c r="O228" s="2">
        <f t="shared" si="17"/>
        <v>26.397053559654118</v>
      </c>
    </row>
    <row r="229" spans="2:15" x14ac:dyDescent="0.2">
      <c r="B229" s="9">
        <v>12</v>
      </c>
      <c r="D229" s="3"/>
      <c r="F229" s="15">
        <v>9.5489999999999995</v>
      </c>
      <c r="G229" s="6">
        <v>9.5180000000000007</v>
      </c>
      <c r="H229" s="6">
        <v>9.5350000000000001</v>
      </c>
      <c r="I229" s="6">
        <v>9.5510000000000002</v>
      </c>
      <c r="J229" s="6">
        <v>9.5540000000000003</v>
      </c>
      <c r="K229" s="7"/>
      <c r="L229" s="2">
        <f t="shared" si="16"/>
        <v>9.5413999999999994</v>
      </c>
      <c r="M229" s="6">
        <v>0</v>
      </c>
      <c r="O229" s="2">
        <f t="shared" si="17"/>
        <v>29.37057454880836</v>
      </c>
    </row>
    <row r="230" spans="2:15" x14ac:dyDescent="0.2">
      <c r="B230" s="9">
        <v>13</v>
      </c>
      <c r="D230" s="3"/>
      <c r="F230" s="15">
        <v>8.8789999999999996</v>
      </c>
      <c r="G230" s="6">
        <v>8.9290000000000003</v>
      </c>
      <c r="H230" s="6">
        <v>8.9990000000000006</v>
      </c>
      <c r="I230" s="6">
        <v>8.9350000000000005</v>
      </c>
      <c r="J230" s="6">
        <v>9.6780000000000008</v>
      </c>
      <c r="K230" s="7"/>
      <c r="L230" s="2">
        <f t="shared" si="16"/>
        <v>9.0839999999999996</v>
      </c>
      <c r="M230" s="6">
        <v>0</v>
      </c>
      <c r="O230" s="2">
        <f t="shared" si="17"/>
        <v>30.849449581682087</v>
      </c>
    </row>
    <row r="231" spans="2:15" x14ac:dyDescent="0.2">
      <c r="B231" s="9">
        <v>14</v>
      </c>
      <c r="D231" s="3"/>
      <c r="F231" s="15">
        <v>8.2089999999999996</v>
      </c>
      <c r="G231" s="6">
        <v>8.1890000000000001</v>
      </c>
      <c r="H231" s="6">
        <v>8.2059999999999995</v>
      </c>
      <c r="I231" s="18">
        <v>12.523999999999999</v>
      </c>
      <c r="J231" s="6">
        <v>8.2219999999999995</v>
      </c>
      <c r="K231" s="7"/>
      <c r="L231" s="2">
        <f>SUM((F231+G231+H231+J231)/4)</f>
        <v>8.2065000000000001</v>
      </c>
      <c r="M231" s="6">
        <v>0</v>
      </c>
      <c r="O231" s="2">
        <f t="shared" si="17"/>
        <v>34.148102114177796</v>
      </c>
    </row>
    <row r="232" spans="2:15" x14ac:dyDescent="0.2">
      <c r="B232" s="9">
        <v>15</v>
      </c>
      <c r="D232" s="3"/>
      <c r="F232" s="17">
        <v>12.374000000000001</v>
      </c>
      <c r="G232" s="6">
        <v>8.173</v>
      </c>
      <c r="H232" s="6">
        <v>8.4130000000000003</v>
      </c>
      <c r="I232" s="6">
        <v>8.7420000000000009</v>
      </c>
      <c r="J232" s="18">
        <v>11.742000000000001</v>
      </c>
      <c r="K232" s="7"/>
      <c r="L232" s="2">
        <f>SUM((G232+H232+I232)/3)</f>
        <v>8.4426666666666659</v>
      </c>
      <c r="M232" s="6">
        <v>0</v>
      </c>
      <c r="O232" s="2">
        <f t="shared" si="17"/>
        <v>33.192877447883774</v>
      </c>
    </row>
    <row r="233" spans="2:15" x14ac:dyDescent="0.2">
      <c r="B233" s="9">
        <v>16</v>
      </c>
      <c r="D233" s="3"/>
      <c r="F233" s="15">
        <v>7.5090000000000003</v>
      </c>
      <c r="G233" s="18">
        <v>58.975000000000001</v>
      </c>
      <c r="H233" s="6">
        <v>7.5209999999999999</v>
      </c>
      <c r="I233" s="6">
        <v>7.5529999999999999</v>
      </c>
      <c r="J233" s="6">
        <v>7.4770000000000003</v>
      </c>
      <c r="K233" s="7"/>
      <c r="L233" s="2">
        <f>SUM((F233+H233+I233+J233)/4)</f>
        <v>7.5150000000000006</v>
      </c>
      <c r="M233" s="6">
        <v>0</v>
      </c>
      <c r="O233" s="2">
        <f t="shared" si="17"/>
        <v>37.290272787757822</v>
      </c>
    </row>
    <row r="236" spans="2:15" x14ac:dyDescent="0.2">
      <c r="B236" s="5" t="s">
        <v>2</v>
      </c>
      <c r="D236" s="1" t="s">
        <v>51</v>
      </c>
    </row>
    <row r="238" spans="2:15" x14ac:dyDescent="0.2">
      <c r="B238" s="5" t="s">
        <v>3</v>
      </c>
      <c r="D238" t="s">
        <v>52</v>
      </c>
    </row>
    <row r="239" spans="2:15" x14ac:dyDescent="0.2">
      <c r="H239" t="s">
        <v>0</v>
      </c>
    </row>
    <row r="241" spans="2:15" x14ac:dyDescent="0.2">
      <c r="B241" s="4" t="s">
        <v>6</v>
      </c>
      <c r="F241" s="4">
        <v>1</v>
      </c>
      <c r="G241" s="4">
        <v>2</v>
      </c>
      <c r="H241" s="4">
        <v>3</v>
      </c>
      <c r="I241" s="4">
        <v>4</v>
      </c>
      <c r="J241" s="4">
        <v>5</v>
      </c>
      <c r="L241" s="4" t="s">
        <v>1</v>
      </c>
      <c r="M241" s="4" t="s">
        <v>4</v>
      </c>
      <c r="O241" s="4" t="s">
        <v>210</v>
      </c>
    </row>
    <row r="243" spans="2:15" x14ac:dyDescent="0.2">
      <c r="B243" s="9">
        <v>1</v>
      </c>
      <c r="D243" s="3"/>
      <c r="F243" s="15">
        <v>301.459</v>
      </c>
      <c r="G243" s="6">
        <v>301.28100000000001</v>
      </c>
      <c r="H243" s="6">
        <v>301.35700000000003</v>
      </c>
      <c r="I243" s="6">
        <v>301.25700000000001</v>
      </c>
      <c r="J243" s="6">
        <v>301.39999999999998</v>
      </c>
      <c r="K243" s="7"/>
      <c r="L243" s="2">
        <f>SUM((F243+G243+H243+I243+J243)/5)</f>
        <v>301.35079999999999</v>
      </c>
      <c r="M243" s="6">
        <v>0</v>
      </c>
      <c r="O243" s="2">
        <f>SUM($L243/L243)</f>
        <v>1</v>
      </c>
    </row>
    <row r="244" spans="2:15" x14ac:dyDescent="0.2">
      <c r="B244" s="9">
        <v>2</v>
      </c>
      <c r="D244" s="3"/>
      <c r="F244" s="15">
        <v>126.242</v>
      </c>
      <c r="G244" s="6">
        <v>126.09099999999999</v>
      </c>
      <c r="H244" s="6">
        <v>126.133</v>
      </c>
      <c r="I244" s="6">
        <v>126.08799999999999</v>
      </c>
      <c r="J244" s="6">
        <v>126.18600000000001</v>
      </c>
      <c r="K244" s="7"/>
      <c r="L244" s="2">
        <f t="shared" ref="L244:L258" si="18">SUM((F244+G244+H244+I244+J244)/5)</f>
        <v>126.148</v>
      </c>
      <c r="M244" s="6">
        <v>0</v>
      </c>
      <c r="O244" s="2">
        <f>SUM($L$243/L244)</f>
        <v>2.3888670450581855</v>
      </c>
    </row>
    <row r="245" spans="2:15" x14ac:dyDescent="0.2">
      <c r="B245" s="9">
        <v>3</v>
      </c>
      <c r="D245" s="3"/>
      <c r="F245" s="15">
        <v>77.135000000000005</v>
      </c>
      <c r="G245" s="6">
        <v>77.143000000000001</v>
      </c>
      <c r="H245" s="6">
        <v>77.120999999999995</v>
      </c>
      <c r="I245" s="6">
        <v>77.171000000000006</v>
      </c>
      <c r="J245" s="6">
        <v>77.173000000000002</v>
      </c>
      <c r="K245" s="7"/>
      <c r="L245" s="2">
        <f t="shared" si="18"/>
        <v>77.148600000000002</v>
      </c>
      <c r="M245" s="6">
        <v>0</v>
      </c>
      <c r="O245" s="2">
        <f>SUM($L$243/L245)</f>
        <v>3.906108471184182</v>
      </c>
    </row>
    <row r="246" spans="2:15" x14ac:dyDescent="0.2">
      <c r="B246" s="9">
        <v>4</v>
      </c>
      <c r="D246" s="3"/>
      <c r="F246" s="15">
        <v>45.279000000000003</v>
      </c>
      <c r="G246" s="6">
        <v>45.3</v>
      </c>
      <c r="H246" s="6">
        <v>45.298000000000002</v>
      </c>
      <c r="I246" s="6">
        <v>45.319000000000003</v>
      </c>
      <c r="J246" s="6">
        <v>45.329000000000001</v>
      </c>
      <c r="K246" s="7"/>
      <c r="L246" s="2">
        <f t="shared" si="18"/>
        <v>45.305000000000007</v>
      </c>
      <c r="M246" s="6">
        <v>0</v>
      </c>
      <c r="O246" s="2">
        <f t="shared" ref="O246:O258" si="19">SUM($L$243/L246)</f>
        <v>6.651601368502372</v>
      </c>
    </row>
    <row r="247" spans="2:15" x14ac:dyDescent="0.2">
      <c r="B247" s="9">
        <v>5</v>
      </c>
      <c r="D247" s="3"/>
      <c r="F247" s="15">
        <v>31.667999999999999</v>
      </c>
      <c r="G247" s="6">
        <v>31.643000000000001</v>
      </c>
      <c r="H247" s="6">
        <v>31.643000000000001</v>
      </c>
      <c r="I247" s="6">
        <v>31.652999999999999</v>
      </c>
      <c r="J247" s="6">
        <v>31.658000000000001</v>
      </c>
      <c r="K247" s="7"/>
      <c r="L247" s="2">
        <f t="shared" si="18"/>
        <v>31.652999999999999</v>
      </c>
      <c r="M247" s="6">
        <v>0</v>
      </c>
      <c r="O247" s="2">
        <f t="shared" si="19"/>
        <v>9.5204498783685594</v>
      </c>
    </row>
    <row r="248" spans="2:15" x14ac:dyDescent="0.2">
      <c r="B248" s="9">
        <v>6</v>
      </c>
      <c r="D248" s="3"/>
      <c r="F248" s="15">
        <v>22.401</v>
      </c>
      <c r="G248" s="6">
        <v>22.396999999999998</v>
      </c>
      <c r="H248" s="6">
        <v>22.553000000000001</v>
      </c>
      <c r="I248" s="6">
        <v>22.423999999999999</v>
      </c>
      <c r="J248" s="6">
        <v>22.376000000000001</v>
      </c>
      <c r="K248" s="7"/>
      <c r="L248" s="2">
        <f t="shared" si="18"/>
        <v>22.430200000000003</v>
      </c>
      <c r="M248" s="6">
        <v>0</v>
      </c>
      <c r="O248" s="2">
        <f t="shared" si="19"/>
        <v>13.435047391463293</v>
      </c>
    </row>
    <row r="249" spans="2:15" x14ac:dyDescent="0.2">
      <c r="B249" s="9">
        <v>7</v>
      </c>
      <c r="D249" s="3"/>
      <c r="F249" s="15">
        <v>18.652000000000001</v>
      </c>
      <c r="G249" s="6">
        <v>18.597999999999999</v>
      </c>
      <c r="H249" s="6">
        <v>18.623000000000001</v>
      </c>
      <c r="I249" s="6">
        <v>18.623000000000001</v>
      </c>
      <c r="J249" s="6">
        <v>18.63</v>
      </c>
      <c r="K249" s="7"/>
      <c r="L249" s="2">
        <f t="shared" si="18"/>
        <v>18.6252</v>
      </c>
      <c r="M249" s="6">
        <v>0</v>
      </c>
      <c r="O249" s="2">
        <f>SUM($L$243/L249)</f>
        <v>16.179734982711594</v>
      </c>
    </row>
    <row r="250" spans="2:15" x14ac:dyDescent="0.2">
      <c r="B250" s="9">
        <v>8</v>
      </c>
      <c r="D250" s="3"/>
      <c r="F250" s="15">
        <v>14.614000000000001</v>
      </c>
      <c r="G250" s="6">
        <v>14.646000000000001</v>
      </c>
      <c r="H250" s="6">
        <v>14.637</v>
      </c>
      <c r="I250" s="6">
        <v>14.613</v>
      </c>
      <c r="J250" s="6">
        <v>14.629</v>
      </c>
      <c r="K250" s="7"/>
      <c r="L250" s="2">
        <f t="shared" si="18"/>
        <v>14.627800000000002</v>
      </c>
      <c r="M250" s="6">
        <v>0</v>
      </c>
      <c r="O250" s="2">
        <f t="shared" si="19"/>
        <v>20.601238737199029</v>
      </c>
    </row>
    <row r="251" spans="2:15" x14ac:dyDescent="0.2">
      <c r="B251" s="9">
        <v>9</v>
      </c>
      <c r="D251" s="3"/>
      <c r="F251" s="15">
        <v>14.388</v>
      </c>
      <c r="G251" s="6">
        <v>14.430999999999999</v>
      </c>
      <c r="H251" s="6">
        <v>14.401999999999999</v>
      </c>
      <c r="I251" s="6">
        <v>14.215999999999999</v>
      </c>
      <c r="J251" s="6">
        <v>14.401999999999999</v>
      </c>
      <c r="K251" s="7"/>
      <c r="L251" s="2">
        <f t="shared" si="18"/>
        <v>14.367799999999999</v>
      </c>
      <c r="M251" s="6">
        <v>0</v>
      </c>
      <c r="O251" s="2">
        <f t="shared" si="19"/>
        <v>20.974039170923874</v>
      </c>
    </row>
    <row r="252" spans="2:15" x14ac:dyDescent="0.2">
      <c r="B252" s="9">
        <v>10</v>
      </c>
      <c r="D252" s="3"/>
      <c r="F252" s="15">
        <v>12.747</v>
      </c>
      <c r="G252" s="6">
        <v>12.73</v>
      </c>
      <c r="H252" s="6">
        <v>12.728</v>
      </c>
      <c r="I252" s="6">
        <v>12.752000000000001</v>
      </c>
      <c r="J252" s="6">
        <v>12.738</v>
      </c>
      <c r="K252" s="7"/>
      <c r="L252" s="2">
        <f t="shared" si="18"/>
        <v>12.739000000000001</v>
      </c>
      <c r="M252" s="6">
        <v>0</v>
      </c>
      <c r="O252" s="2">
        <f t="shared" si="19"/>
        <v>23.655765758693772</v>
      </c>
    </row>
    <row r="253" spans="2:15" x14ac:dyDescent="0.2">
      <c r="B253" s="9">
        <v>11</v>
      </c>
      <c r="D253" s="3"/>
      <c r="F253" s="15">
        <v>10.667</v>
      </c>
      <c r="G253" s="6">
        <v>10.678000000000001</v>
      </c>
      <c r="H253" s="6">
        <v>10.696</v>
      </c>
      <c r="I253" s="6">
        <v>10.696</v>
      </c>
      <c r="J253" s="6">
        <v>10.683999999999999</v>
      </c>
      <c r="K253" s="7"/>
      <c r="L253" s="2">
        <f t="shared" si="18"/>
        <v>10.684199999999999</v>
      </c>
      <c r="M253" s="6">
        <v>0</v>
      </c>
      <c r="O253" s="2">
        <f t="shared" si="19"/>
        <v>28.20527507908875</v>
      </c>
    </row>
    <row r="254" spans="2:15" x14ac:dyDescent="0.2">
      <c r="B254" s="9">
        <v>12</v>
      </c>
      <c r="D254" s="3"/>
      <c r="F254" s="15">
        <v>9.4049999999999994</v>
      </c>
      <c r="G254" s="6">
        <v>9.2249999999999996</v>
      </c>
      <c r="H254" s="6">
        <v>9.2189999999999994</v>
      </c>
      <c r="I254" s="6">
        <v>9.2479999999999993</v>
      </c>
      <c r="J254" s="6">
        <v>9.2490000000000006</v>
      </c>
      <c r="K254" s="7"/>
      <c r="L254" s="2">
        <f t="shared" si="18"/>
        <v>9.2691999999999997</v>
      </c>
      <c r="M254" s="6">
        <v>0</v>
      </c>
      <c r="O254" s="2">
        <f t="shared" si="19"/>
        <v>32.510982609070901</v>
      </c>
    </row>
    <row r="255" spans="2:15" x14ac:dyDescent="0.2">
      <c r="B255" s="9">
        <v>13</v>
      </c>
      <c r="D255" s="3"/>
      <c r="F255" s="15">
        <v>9.0709999999999997</v>
      </c>
      <c r="G255" s="6">
        <v>8.9369999999999994</v>
      </c>
      <c r="H255" s="6">
        <v>8.93</v>
      </c>
      <c r="I255" s="6">
        <v>8.8689999999999998</v>
      </c>
      <c r="J255" s="6">
        <v>8.8699999999999992</v>
      </c>
      <c r="K255" s="7"/>
      <c r="L255" s="2">
        <f t="shared" si="18"/>
        <v>8.9353999999999996</v>
      </c>
      <c r="M255" s="6">
        <v>0</v>
      </c>
      <c r="O255" s="2">
        <f t="shared" si="19"/>
        <v>33.725496340398863</v>
      </c>
    </row>
    <row r="256" spans="2:15" x14ac:dyDescent="0.2">
      <c r="B256" s="9">
        <v>14</v>
      </c>
      <c r="D256" s="3"/>
      <c r="F256" s="15">
        <v>8.0449999999999999</v>
      </c>
      <c r="G256" s="6">
        <v>8.0329999999999995</v>
      </c>
      <c r="H256" s="6">
        <v>8.0020000000000007</v>
      </c>
      <c r="I256" s="6">
        <v>8.0449999999999999</v>
      </c>
      <c r="J256" s="6">
        <v>8.0809999999999995</v>
      </c>
      <c r="K256" s="7"/>
      <c r="L256" s="2">
        <f t="shared" si="18"/>
        <v>8.0411999999999999</v>
      </c>
      <c r="M256" s="6">
        <v>0</v>
      </c>
      <c r="O256" s="2">
        <f t="shared" si="19"/>
        <v>37.475849375715065</v>
      </c>
    </row>
    <row r="257" spans="2:15" x14ac:dyDescent="0.2">
      <c r="B257" s="9">
        <v>15</v>
      </c>
      <c r="D257" s="3"/>
      <c r="F257" s="15">
        <v>7.7160000000000002</v>
      </c>
      <c r="G257" s="6">
        <v>7.86</v>
      </c>
      <c r="H257" s="6">
        <v>7.8570000000000002</v>
      </c>
      <c r="I257" s="6">
        <v>7.8620000000000001</v>
      </c>
      <c r="J257" s="6">
        <v>7.6950000000000003</v>
      </c>
      <c r="K257" s="7"/>
      <c r="L257" s="2">
        <f t="shared" si="18"/>
        <v>7.798</v>
      </c>
      <c r="M257" s="6">
        <v>0</v>
      </c>
      <c r="O257" s="2">
        <f t="shared" si="19"/>
        <v>38.64462682739164</v>
      </c>
    </row>
    <row r="258" spans="2:15" x14ac:dyDescent="0.2">
      <c r="B258" s="9">
        <v>16</v>
      </c>
      <c r="D258" s="3"/>
      <c r="F258" s="15">
        <v>7.3010000000000002</v>
      </c>
      <c r="G258" s="6">
        <v>7.3609999999999998</v>
      </c>
      <c r="H258" s="6">
        <v>7.3360000000000003</v>
      </c>
      <c r="I258" s="6">
        <v>7.3310000000000004</v>
      </c>
      <c r="J258" s="6">
        <v>7.3179999999999996</v>
      </c>
      <c r="K258" s="7"/>
      <c r="L258" s="2">
        <f t="shared" si="18"/>
        <v>7.3293999999999997</v>
      </c>
      <c r="M258" s="6">
        <v>0</v>
      </c>
      <c r="O258" s="2">
        <f t="shared" si="19"/>
        <v>41.115343684339784</v>
      </c>
    </row>
    <row r="261" spans="2:15" x14ac:dyDescent="0.2">
      <c r="B261" s="5" t="s">
        <v>2</v>
      </c>
      <c r="D261" s="1" t="s">
        <v>11</v>
      </c>
    </row>
    <row r="263" spans="2:15" x14ac:dyDescent="0.2">
      <c r="B263" s="5" t="s">
        <v>3</v>
      </c>
      <c r="D263" t="s">
        <v>12</v>
      </c>
    </row>
    <row r="264" spans="2:15" x14ac:dyDescent="0.2">
      <c r="H264" t="s">
        <v>0</v>
      </c>
    </row>
    <row r="266" spans="2:15" x14ac:dyDescent="0.2">
      <c r="B266" s="4" t="s">
        <v>6</v>
      </c>
      <c r="F266" s="4">
        <v>1</v>
      </c>
      <c r="G266" s="4">
        <v>2</v>
      </c>
      <c r="H266" s="4">
        <v>3</v>
      </c>
      <c r="I266" s="4">
        <v>4</v>
      </c>
      <c r="J266" s="4">
        <v>5</v>
      </c>
      <c r="L266" s="4" t="s">
        <v>1</v>
      </c>
      <c r="M266" s="4" t="s">
        <v>4</v>
      </c>
      <c r="O266" s="4" t="s">
        <v>210</v>
      </c>
    </row>
    <row r="268" spans="2:15" x14ac:dyDescent="0.2">
      <c r="B268" s="9">
        <v>1</v>
      </c>
      <c r="D268" s="3"/>
      <c r="F268" s="15">
        <v>352.75299999999999</v>
      </c>
      <c r="G268" s="6">
        <v>352.745</v>
      </c>
      <c r="H268" s="6">
        <v>352.89800000000002</v>
      </c>
      <c r="I268" s="6">
        <v>352.67899999999997</v>
      </c>
      <c r="J268" s="6">
        <v>353.108</v>
      </c>
      <c r="K268" s="7"/>
      <c r="L268" s="2">
        <f>SUM((F268+G268+H268+I268+J268)/5)</f>
        <v>352.83660000000003</v>
      </c>
      <c r="M268" s="6">
        <v>0</v>
      </c>
      <c r="O268" s="2">
        <f>SUM($L268/L268)</f>
        <v>1</v>
      </c>
    </row>
    <row r="269" spans="2:15" x14ac:dyDescent="0.2">
      <c r="B269" s="9">
        <v>2</v>
      </c>
      <c r="D269" s="3"/>
      <c r="F269" s="15">
        <v>119.949</v>
      </c>
      <c r="G269" s="6">
        <v>119.85599999999999</v>
      </c>
      <c r="H269" s="6">
        <v>119.87</v>
      </c>
      <c r="I269" s="6">
        <v>120.099</v>
      </c>
      <c r="J269" s="6">
        <v>119.834</v>
      </c>
      <c r="K269" s="7"/>
      <c r="L269" s="2">
        <f t="shared" ref="L269:L283" si="20">SUM((F269+G269+H269+I269+J269)/5)</f>
        <v>119.92159999999998</v>
      </c>
      <c r="M269" s="6">
        <v>0</v>
      </c>
      <c r="O269" s="2">
        <f>SUM($L$268/L269)</f>
        <v>2.9422272551400255</v>
      </c>
    </row>
    <row r="270" spans="2:15" x14ac:dyDescent="0.2">
      <c r="B270" s="9">
        <v>3</v>
      </c>
      <c r="D270" s="3"/>
      <c r="F270" s="15">
        <v>74.233000000000004</v>
      </c>
      <c r="G270" s="6">
        <v>74.242000000000004</v>
      </c>
      <c r="H270" s="6">
        <v>74.277000000000001</v>
      </c>
      <c r="I270" s="6">
        <v>74.269000000000005</v>
      </c>
      <c r="J270" s="6">
        <v>74.281999999999996</v>
      </c>
      <c r="K270" s="7"/>
      <c r="L270" s="2">
        <f t="shared" si="20"/>
        <v>74.260599999999997</v>
      </c>
      <c r="M270" s="6">
        <v>0</v>
      </c>
      <c r="O270" s="2">
        <f>SUM($L$268/L270)</f>
        <v>4.7513297764898219</v>
      </c>
    </row>
    <row r="271" spans="2:15" x14ac:dyDescent="0.2">
      <c r="B271" s="9">
        <v>4</v>
      </c>
      <c r="D271" s="3"/>
      <c r="F271" s="15">
        <v>50.886000000000003</v>
      </c>
      <c r="G271" s="6">
        <v>50.921999999999997</v>
      </c>
      <c r="H271" s="6">
        <v>50.918999999999997</v>
      </c>
      <c r="I271" s="6">
        <v>50.87</v>
      </c>
      <c r="J271" s="6">
        <v>50.930999999999997</v>
      </c>
      <c r="K271" s="7"/>
      <c r="L271" s="2">
        <f t="shared" si="20"/>
        <v>50.905599999999993</v>
      </c>
      <c r="M271" s="6">
        <v>0</v>
      </c>
      <c r="O271" s="2">
        <f t="shared" ref="O271:O283" si="21">SUM($L$268/L271)</f>
        <v>6.9311942104601476</v>
      </c>
    </row>
    <row r="272" spans="2:15" x14ac:dyDescent="0.2">
      <c r="B272" s="9">
        <v>5</v>
      </c>
      <c r="D272" s="3"/>
      <c r="F272" s="15">
        <v>34.875</v>
      </c>
      <c r="G272" s="6">
        <v>34.869</v>
      </c>
      <c r="H272" s="6">
        <v>34.904000000000003</v>
      </c>
      <c r="I272" s="6">
        <v>34.914000000000001</v>
      </c>
      <c r="J272" s="6">
        <v>34.887999999999998</v>
      </c>
      <c r="K272" s="7"/>
      <c r="L272" s="2">
        <f t="shared" si="20"/>
        <v>34.89</v>
      </c>
      <c r="M272" s="6">
        <v>0</v>
      </c>
      <c r="O272" s="2">
        <f t="shared" si="21"/>
        <v>10.112828890799657</v>
      </c>
    </row>
    <row r="273" spans="2:15" x14ac:dyDescent="0.2">
      <c r="B273" s="9">
        <v>6</v>
      </c>
      <c r="D273" s="3"/>
      <c r="F273" s="15">
        <v>24.388999999999999</v>
      </c>
      <c r="G273" s="6">
        <v>24.376000000000001</v>
      </c>
      <c r="H273" s="6">
        <v>24.346</v>
      </c>
      <c r="I273" s="6">
        <v>24.352</v>
      </c>
      <c r="J273" s="6">
        <v>24.353999999999999</v>
      </c>
      <c r="K273" s="7"/>
      <c r="L273" s="2">
        <f t="shared" si="20"/>
        <v>24.363400000000002</v>
      </c>
      <c r="M273" s="6">
        <v>0</v>
      </c>
      <c r="O273" s="2">
        <f t="shared" si="21"/>
        <v>14.482239753072232</v>
      </c>
    </row>
    <row r="274" spans="2:15" x14ac:dyDescent="0.2">
      <c r="B274" s="9">
        <v>7</v>
      </c>
      <c r="D274" s="3"/>
      <c r="F274" s="15">
        <v>19.626000000000001</v>
      </c>
      <c r="G274" s="6">
        <v>19.68</v>
      </c>
      <c r="H274" s="6">
        <v>19.606999999999999</v>
      </c>
      <c r="I274" s="6">
        <v>19.654</v>
      </c>
      <c r="J274" s="6">
        <v>19.608000000000001</v>
      </c>
      <c r="K274" s="7"/>
      <c r="L274" s="2">
        <f t="shared" si="20"/>
        <v>19.634999999999998</v>
      </c>
      <c r="M274" s="6">
        <v>0</v>
      </c>
      <c r="O274" s="2">
        <f t="shared" si="21"/>
        <v>17.969778456837282</v>
      </c>
    </row>
    <row r="275" spans="2:15" x14ac:dyDescent="0.2">
      <c r="B275" s="9">
        <v>8</v>
      </c>
      <c r="D275" s="3"/>
      <c r="F275" s="15">
        <v>15.788</v>
      </c>
      <c r="G275" s="6">
        <v>15.797000000000001</v>
      </c>
      <c r="H275" s="6">
        <v>15.795</v>
      </c>
      <c r="I275" s="6">
        <v>15.824999999999999</v>
      </c>
      <c r="J275" s="6">
        <v>15.785</v>
      </c>
      <c r="K275" s="7"/>
      <c r="L275" s="2">
        <f t="shared" si="20"/>
        <v>15.797999999999998</v>
      </c>
      <c r="M275" s="6">
        <v>0</v>
      </c>
      <c r="O275" s="2">
        <f t="shared" si="21"/>
        <v>22.334257500949491</v>
      </c>
    </row>
    <row r="276" spans="2:15" x14ac:dyDescent="0.2">
      <c r="B276" s="9">
        <v>9</v>
      </c>
      <c r="D276" s="3"/>
      <c r="F276" s="15">
        <v>14.279</v>
      </c>
      <c r="G276" s="6">
        <v>14.253</v>
      </c>
      <c r="H276" s="6">
        <v>14.295999999999999</v>
      </c>
      <c r="I276" s="6">
        <v>14.304</v>
      </c>
      <c r="J276" s="6">
        <v>14.284000000000001</v>
      </c>
      <c r="K276" s="7"/>
      <c r="L276" s="2">
        <f t="shared" si="20"/>
        <v>14.283200000000003</v>
      </c>
      <c r="M276" s="6">
        <v>0</v>
      </c>
      <c r="O276" s="2">
        <f>SUM($L$268/L276)</f>
        <v>24.702909712109328</v>
      </c>
    </row>
    <row r="277" spans="2:15" x14ac:dyDescent="0.2">
      <c r="B277" s="9">
        <v>10</v>
      </c>
      <c r="D277" s="3"/>
      <c r="F277" s="15">
        <v>12.413</v>
      </c>
      <c r="G277" s="6">
        <v>12.39</v>
      </c>
      <c r="H277" s="6">
        <v>12.381</v>
      </c>
      <c r="I277" s="6">
        <v>12.382</v>
      </c>
      <c r="J277" s="6">
        <v>12.4</v>
      </c>
      <c r="K277" s="7"/>
      <c r="L277" s="2">
        <f t="shared" si="20"/>
        <v>12.393199999999998</v>
      </c>
      <c r="M277" s="6">
        <v>0</v>
      </c>
      <c r="O277" s="2">
        <f t="shared" si="21"/>
        <v>28.470177193945073</v>
      </c>
    </row>
    <row r="278" spans="2:15" x14ac:dyDescent="0.2">
      <c r="B278" s="9">
        <v>11</v>
      </c>
      <c r="D278" s="3"/>
      <c r="F278" s="15">
        <v>11.817</v>
      </c>
      <c r="G278" s="6">
        <v>11.778</v>
      </c>
      <c r="H278" s="6">
        <v>11.715999999999999</v>
      </c>
      <c r="I278" s="6">
        <v>11.818</v>
      </c>
      <c r="J278" s="6">
        <v>11.832000000000001</v>
      </c>
      <c r="K278" s="7"/>
      <c r="L278" s="2">
        <f t="shared" si="20"/>
        <v>11.792199999999999</v>
      </c>
      <c r="M278" s="6">
        <v>0</v>
      </c>
      <c r="O278" s="2">
        <f t="shared" si="21"/>
        <v>29.921185190210483</v>
      </c>
    </row>
    <row r="279" spans="2:15" x14ac:dyDescent="0.2">
      <c r="B279" s="9">
        <v>12</v>
      </c>
      <c r="D279" s="3"/>
      <c r="F279" s="15">
        <v>10.223000000000001</v>
      </c>
      <c r="G279" s="6">
        <v>10.241</v>
      </c>
      <c r="H279" s="6">
        <v>10.237</v>
      </c>
      <c r="I279" s="6">
        <v>10.266</v>
      </c>
      <c r="J279" s="6">
        <v>10.236000000000001</v>
      </c>
      <c r="K279" s="7"/>
      <c r="L279" s="2">
        <f t="shared" si="20"/>
        <v>10.240600000000001</v>
      </c>
      <c r="M279" s="6">
        <v>0</v>
      </c>
      <c r="O279" s="2">
        <f t="shared" si="21"/>
        <v>34.454680389820908</v>
      </c>
    </row>
    <row r="280" spans="2:15" x14ac:dyDescent="0.2">
      <c r="B280" s="9">
        <v>13</v>
      </c>
      <c r="D280" s="3"/>
      <c r="F280" s="15">
        <v>9.1820000000000004</v>
      </c>
      <c r="G280" s="6">
        <v>9.5020000000000007</v>
      </c>
      <c r="H280" s="6">
        <v>9.4469999999999992</v>
      </c>
      <c r="I280" s="6">
        <v>9.2780000000000005</v>
      </c>
      <c r="J280" s="6">
        <v>9.5519999999999996</v>
      </c>
      <c r="K280" s="7"/>
      <c r="L280" s="2">
        <f t="shared" si="20"/>
        <v>9.392199999999999</v>
      </c>
      <c r="M280" s="6">
        <v>0</v>
      </c>
      <c r="O280" s="2">
        <f t="shared" si="21"/>
        <v>37.56698111198655</v>
      </c>
    </row>
    <row r="281" spans="2:15" x14ac:dyDescent="0.2">
      <c r="B281" s="9">
        <v>14</v>
      </c>
      <c r="D281" s="3"/>
      <c r="F281" s="15">
        <v>8.8000000000000007</v>
      </c>
      <c r="G281" s="6">
        <v>8.8070000000000004</v>
      </c>
      <c r="H281" s="6">
        <v>8.8160000000000007</v>
      </c>
      <c r="I281" s="6">
        <v>8.7919999999999998</v>
      </c>
      <c r="J281" s="6">
        <v>8.798</v>
      </c>
      <c r="K281" s="7"/>
      <c r="L281" s="2">
        <f t="shared" si="20"/>
        <v>8.8026000000000018</v>
      </c>
      <c r="M281" s="6">
        <v>0</v>
      </c>
      <c r="O281" s="2">
        <f t="shared" si="21"/>
        <v>40.083225410674117</v>
      </c>
    </row>
    <row r="282" spans="2:15" x14ac:dyDescent="0.2">
      <c r="B282" s="9">
        <v>15</v>
      </c>
      <c r="D282" s="3"/>
      <c r="F282" s="15">
        <v>8.42</v>
      </c>
      <c r="G282" s="6">
        <v>8.5749999999999993</v>
      </c>
      <c r="H282" s="6">
        <v>8.1910000000000007</v>
      </c>
      <c r="I282" s="6">
        <v>8.5579999999999998</v>
      </c>
      <c r="J282" s="6">
        <v>8.5709999999999997</v>
      </c>
      <c r="K282" s="7"/>
      <c r="L282" s="2">
        <f t="shared" si="20"/>
        <v>8.4629999999999992</v>
      </c>
      <c r="M282" s="6">
        <v>0</v>
      </c>
      <c r="O282" s="2">
        <f t="shared" si="21"/>
        <v>41.691669620701887</v>
      </c>
    </row>
    <row r="283" spans="2:15" x14ac:dyDescent="0.2">
      <c r="B283" s="9">
        <v>16</v>
      </c>
      <c r="D283" s="3"/>
      <c r="F283" s="15">
        <v>8.5939999999999994</v>
      </c>
      <c r="G283" s="6">
        <v>8.6189999999999998</v>
      </c>
      <c r="H283" s="6">
        <v>8.6509999999999998</v>
      </c>
      <c r="I283" s="6">
        <v>8.641</v>
      </c>
      <c r="J283" s="6">
        <v>8.6750000000000007</v>
      </c>
      <c r="K283" s="7"/>
      <c r="L283" s="2">
        <f t="shared" si="20"/>
        <v>8.636000000000001</v>
      </c>
      <c r="M283" s="6">
        <v>0</v>
      </c>
      <c r="O283" s="2">
        <f t="shared" si="21"/>
        <v>40.856484483557203</v>
      </c>
    </row>
    <row r="284" spans="2:15" x14ac:dyDescent="0.2">
      <c r="F284" s="7"/>
      <c r="G284" s="2"/>
      <c r="H284" s="2"/>
      <c r="I284" s="2"/>
      <c r="J284" s="2"/>
      <c r="L284" s="2"/>
      <c r="M284" s="2"/>
    </row>
    <row r="285" spans="2:15" x14ac:dyDescent="0.2">
      <c r="F285" s="7"/>
      <c r="G285" s="2"/>
      <c r="H285" s="2"/>
      <c r="I285" s="2"/>
      <c r="J285" s="2"/>
      <c r="L285" s="2"/>
      <c r="M285" s="2"/>
    </row>
    <row r="286" spans="2:15" x14ac:dyDescent="0.2">
      <c r="F286" s="7"/>
      <c r="G286" s="2"/>
      <c r="H286" s="2"/>
      <c r="I286" s="2"/>
      <c r="J286" s="2"/>
      <c r="L286" s="2"/>
      <c r="M286" s="2"/>
    </row>
    <row r="287" spans="2:15" x14ac:dyDescent="0.2">
      <c r="F287" s="7"/>
      <c r="G287" s="2"/>
      <c r="H287" s="2"/>
      <c r="I287" s="2"/>
      <c r="J287" s="2"/>
      <c r="L287" s="2"/>
      <c r="M287" s="2"/>
    </row>
    <row r="288" spans="2:15" x14ac:dyDescent="0.2">
      <c r="F288" s="7"/>
      <c r="G288" s="2"/>
      <c r="H288" s="2"/>
      <c r="I288" s="2"/>
      <c r="J288" s="2"/>
      <c r="L288" s="2"/>
      <c r="M288" s="2"/>
    </row>
    <row r="289" spans="2:15" x14ac:dyDescent="0.2">
      <c r="F289" s="7"/>
      <c r="G289" s="2"/>
      <c r="H289" s="2"/>
      <c r="I289" s="2"/>
      <c r="J289" s="2"/>
      <c r="L289" s="2"/>
      <c r="M289" s="2"/>
    </row>
    <row r="290" spans="2:15" x14ac:dyDescent="0.2">
      <c r="F290" s="7"/>
      <c r="G290" s="2"/>
      <c r="H290" s="2"/>
      <c r="I290" s="2"/>
      <c r="J290" s="2"/>
      <c r="L290" s="2"/>
      <c r="M290" s="2"/>
    </row>
    <row r="291" spans="2:15" x14ac:dyDescent="0.2">
      <c r="B291" s="13" t="s">
        <v>186</v>
      </c>
      <c r="F291" s="7"/>
      <c r="G291" s="2"/>
      <c r="H291" s="2"/>
      <c r="I291" s="2"/>
      <c r="J291" s="2"/>
      <c r="L291" s="2"/>
      <c r="M291" s="2"/>
    </row>
    <row r="292" spans="2:15" x14ac:dyDescent="0.2">
      <c r="F292" s="7"/>
      <c r="G292" s="2"/>
      <c r="H292" s="2"/>
      <c r="I292" s="2"/>
      <c r="J292" s="2"/>
      <c r="L292" s="2"/>
      <c r="M292" s="2"/>
    </row>
    <row r="293" spans="2:15" x14ac:dyDescent="0.2">
      <c r="F293" s="7"/>
      <c r="G293" s="2"/>
      <c r="H293" s="2"/>
      <c r="I293" s="2"/>
      <c r="J293" s="2"/>
      <c r="L293" s="2"/>
      <c r="M293" s="2"/>
    </row>
    <row r="294" spans="2:15" x14ac:dyDescent="0.2">
      <c r="B294" s="5" t="s">
        <v>2</v>
      </c>
      <c r="D294" s="1" t="s">
        <v>25</v>
      </c>
    </row>
    <row r="296" spans="2:15" x14ac:dyDescent="0.2">
      <c r="B296" s="5" t="s">
        <v>3</v>
      </c>
      <c r="D296" t="s">
        <v>19</v>
      </c>
    </row>
    <row r="297" spans="2:15" x14ac:dyDescent="0.2">
      <c r="H297" t="s">
        <v>0</v>
      </c>
    </row>
    <row r="299" spans="2:15" x14ac:dyDescent="0.2">
      <c r="B299" s="4" t="s">
        <v>6</v>
      </c>
      <c r="F299" s="4">
        <v>1</v>
      </c>
      <c r="G299" s="4">
        <v>2</v>
      </c>
      <c r="H299" s="4">
        <v>3</v>
      </c>
      <c r="I299" s="4">
        <v>4</v>
      </c>
      <c r="J299" s="4">
        <v>5</v>
      </c>
      <c r="L299" s="4" t="s">
        <v>1</v>
      </c>
      <c r="M299" s="4" t="s">
        <v>4</v>
      </c>
      <c r="O299" s="4" t="s">
        <v>210</v>
      </c>
    </row>
    <row r="301" spans="2:15" x14ac:dyDescent="0.2">
      <c r="B301" s="9">
        <v>1</v>
      </c>
      <c r="D301" s="3"/>
      <c r="F301" s="15">
        <v>79.566999999999993</v>
      </c>
      <c r="G301" s="6">
        <v>79.546999999999997</v>
      </c>
      <c r="H301" s="6">
        <v>79.531999999999996</v>
      </c>
      <c r="I301" s="6">
        <v>79.569000000000003</v>
      </c>
      <c r="J301" s="6">
        <v>79.52</v>
      </c>
      <c r="K301" s="7"/>
      <c r="L301" s="2">
        <f>SUM((F301+G301+H301+I301+J301)/5)</f>
        <v>79.546999999999997</v>
      </c>
      <c r="M301" s="6">
        <v>0</v>
      </c>
      <c r="O301" s="2">
        <f>SUM($L$301/L301)</f>
        <v>1</v>
      </c>
    </row>
    <row r="302" spans="2:15" x14ac:dyDescent="0.2">
      <c r="B302" s="9">
        <v>2</v>
      </c>
      <c r="D302" s="3"/>
      <c r="F302" s="15">
        <v>56.478999999999999</v>
      </c>
      <c r="G302" s="6">
        <v>56.444000000000003</v>
      </c>
      <c r="H302" s="6">
        <v>56.454999999999998</v>
      </c>
      <c r="I302" s="6">
        <v>56.441000000000003</v>
      </c>
      <c r="J302" s="6">
        <v>56.436</v>
      </c>
      <c r="K302" s="7"/>
      <c r="L302" s="2">
        <f t="shared" ref="L302:L316" si="22">SUM((F302+G302+H302+I302+J302)/5)</f>
        <v>56.451000000000001</v>
      </c>
      <c r="M302" s="6">
        <v>0</v>
      </c>
      <c r="O302" s="2">
        <f>SUM($L$301/L302)</f>
        <v>1.4091335848789215</v>
      </c>
    </row>
    <row r="303" spans="2:15" x14ac:dyDescent="0.2">
      <c r="B303" s="9">
        <v>3</v>
      </c>
      <c r="D303" s="3"/>
      <c r="F303" s="15">
        <v>35.445</v>
      </c>
      <c r="G303" s="6">
        <v>35.453000000000003</v>
      </c>
      <c r="H303" s="6">
        <v>35.441000000000003</v>
      </c>
      <c r="I303" s="6">
        <v>35.456000000000003</v>
      </c>
      <c r="J303" s="6">
        <v>35.453000000000003</v>
      </c>
      <c r="K303" s="7"/>
      <c r="L303" s="2">
        <f t="shared" si="22"/>
        <v>35.449600000000004</v>
      </c>
      <c r="M303" s="6">
        <v>0</v>
      </c>
      <c r="O303" s="2">
        <f>SUM($L$301/L303)</f>
        <v>2.2439463350785336</v>
      </c>
    </row>
    <row r="304" spans="2:15" x14ac:dyDescent="0.2">
      <c r="B304" s="9">
        <v>4</v>
      </c>
      <c r="D304" s="3"/>
      <c r="F304" s="15">
        <v>26.844999999999999</v>
      </c>
      <c r="G304" s="6">
        <v>26.785</v>
      </c>
      <c r="H304" s="6">
        <v>26.856999999999999</v>
      </c>
      <c r="I304" s="6">
        <v>26.856000000000002</v>
      </c>
      <c r="J304" s="6">
        <v>26.797000000000001</v>
      </c>
      <c r="K304" s="7"/>
      <c r="L304" s="2">
        <f t="shared" si="22"/>
        <v>26.827999999999996</v>
      </c>
      <c r="M304" s="6">
        <v>0</v>
      </c>
      <c r="O304" s="2">
        <f t="shared" ref="O304:O316" si="23">SUM($L$301/L304)</f>
        <v>2.9650738034888926</v>
      </c>
    </row>
    <row r="305" spans="2:15" x14ac:dyDescent="0.2">
      <c r="B305" s="9">
        <v>5</v>
      </c>
      <c r="D305" s="3"/>
      <c r="F305" s="15">
        <v>20.785</v>
      </c>
      <c r="G305" s="6">
        <v>20.768999999999998</v>
      </c>
      <c r="H305" s="6">
        <v>20.952999999999999</v>
      </c>
      <c r="I305" s="6">
        <v>20.777999999999999</v>
      </c>
      <c r="J305" s="6">
        <v>20.786999999999999</v>
      </c>
      <c r="K305" s="7"/>
      <c r="L305" s="2">
        <f t="shared" si="22"/>
        <v>20.814399999999999</v>
      </c>
      <c r="M305" s="6">
        <v>0</v>
      </c>
      <c r="O305" s="2">
        <f t="shared" si="23"/>
        <v>3.821729187485587</v>
      </c>
    </row>
    <row r="306" spans="2:15" x14ac:dyDescent="0.2">
      <c r="B306" s="9">
        <v>6</v>
      </c>
      <c r="D306" s="3"/>
      <c r="F306" s="15">
        <v>12.975</v>
      </c>
      <c r="G306" s="6">
        <v>12.968999999999999</v>
      </c>
      <c r="H306" s="6">
        <v>12.973000000000001</v>
      </c>
      <c r="I306" s="6">
        <v>12.949</v>
      </c>
      <c r="J306" s="6">
        <v>12.964</v>
      </c>
      <c r="K306" s="7"/>
      <c r="L306" s="2">
        <f t="shared" si="22"/>
        <v>12.965999999999999</v>
      </c>
      <c r="M306" s="6">
        <v>0</v>
      </c>
      <c r="O306" s="2">
        <f t="shared" si="23"/>
        <v>6.1350455036248652</v>
      </c>
    </row>
    <row r="307" spans="2:15" x14ac:dyDescent="0.2">
      <c r="B307" s="9">
        <v>7</v>
      </c>
      <c r="D307" s="3"/>
      <c r="F307" s="15">
        <v>11.226000000000001</v>
      </c>
      <c r="G307" s="6">
        <v>11.4</v>
      </c>
      <c r="H307" s="6">
        <v>11.396000000000001</v>
      </c>
      <c r="I307" s="6">
        <v>11.404999999999999</v>
      </c>
      <c r="J307" s="6">
        <v>11.414999999999999</v>
      </c>
      <c r="K307" s="7"/>
      <c r="L307" s="2">
        <f t="shared" si="22"/>
        <v>11.368400000000001</v>
      </c>
      <c r="M307" s="6">
        <v>0</v>
      </c>
      <c r="O307" s="2">
        <f t="shared" si="23"/>
        <v>6.9972027725977259</v>
      </c>
    </row>
    <row r="308" spans="2:15" x14ac:dyDescent="0.2">
      <c r="B308" s="9">
        <v>8</v>
      </c>
      <c r="D308" s="3"/>
      <c r="F308" s="15">
        <v>7.9080000000000004</v>
      </c>
      <c r="G308" s="6">
        <v>7.9050000000000002</v>
      </c>
      <c r="H308" s="6">
        <v>7.9059999999999997</v>
      </c>
      <c r="I308" s="6">
        <v>7.899</v>
      </c>
      <c r="J308" s="6">
        <v>7.9089999999999998</v>
      </c>
      <c r="K308" s="7"/>
      <c r="L308" s="2">
        <f t="shared" si="22"/>
        <v>7.9054000000000002</v>
      </c>
      <c r="M308" s="6">
        <v>0</v>
      </c>
      <c r="O308" s="2">
        <f t="shared" si="23"/>
        <v>10.062362435803374</v>
      </c>
    </row>
    <row r="309" spans="2:15" x14ac:dyDescent="0.2">
      <c r="B309" s="9">
        <v>9</v>
      </c>
      <c r="D309" s="3"/>
      <c r="F309" s="15">
        <v>7.6079999999999997</v>
      </c>
      <c r="G309" s="6">
        <v>7.5789999999999997</v>
      </c>
      <c r="H309" s="6">
        <v>7.5650000000000004</v>
      </c>
      <c r="I309" s="6">
        <v>7.5579999999999998</v>
      </c>
      <c r="J309" s="6">
        <v>7.61</v>
      </c>
      <c r="K309" s="7"/>
      <c r="L309" s="2">
        <f t="shared" si="22"/>
        <v>7.5840000000000005</v>
      </c>
      <c r="M309" s="6">
        <v>0</v>
      </c>
      <c r="O309" s="2">
        <f t="shared" si="23"/>
        <v>10.488792194092825</v>
      </c>
    </row>
    <row r="310" spans="2:15" x14ac:dyDescent="0.2">
      <c r="B310" s="9">
        <v>10</v>
      </c>
      <c r="D310" s="3"/>
      <c r="F310" s="15">
        <v>5.827</v>
      </c>
      <c r="G310" s="6">
        <v>5.9279999999999999</v>
      </c>
      <c r="H310" s="6">
        <v>6.0309999999999997</v>
      </c>
      <c r="I310" s="6">
        <v>5.8970000000000002</v>
      </c>
      <c r="J310" s="6">
        <v>5.9390000000000001</v>
      </c>
      <c r="K310" s="7"/>
      <c r="L310" s="2">
        <f t="shared" si="22"/>
        <v>5.9244000000000003</v>
      </c>
      <c r="M310" s="6">
        <v>0</v>
      </c>
      <c r="O310" s="2">
        <f t="shared" si="23"/>
        <v>13.427013706029301</v>
      </c>
    </row>
    <row r="311" spans="2:15" x14ac:dyDescent="0.2">
      <c r="B311" s="9">
        <v>11</v>
      </c>
      <c r="D311" s="3"/>
      <c r="F311" s="15">
        <v>5.819</v>
      </c>
      <c r="G311" s="6">
        <v>5.96</v>
      </c>
      <c r="H311" s="6">
        <v>5.74</v>
      </c>
      <c r="I311" s="6">
        <v>5.9169999999999998</v>
      </c>
      <c r="J311" s="6">
        <v>5.6630000000000003</v>
      </c>
      <c r="K311" s="7"/>
      <c r="L311" s="2">
        <f t="shared" si="22"/>
        <v>5.8197999999999999</v>
      </c>
      <c r="M311" s="6">
        <v>0</v>
      </c>
      <c r="O311" s="2">
        <f t="shared" si="23"/>
        <v>13.668339118182756</v>
      </c>
    </row>
    <row r="312" spans="2:15" x14ac:dyDescent="0.2">
      <c r="B312" s="9">
        <v>12</v>
      </c>
      <c r="D312" s="3"/>
      <c r="F312" s="15">
        <v>5.2350000000000003</v>
      </c>
      <c r="G312" s="6">
        <v>5.0259999999999998</v>
      </c>
      <c r="H312" s="6">
        <v>5.0590000000000002</v>
      </c>
      <c r="I312" s="6">
        <v>4.9870000000000001</v>
      </c>
      <c r="J312" s="6">
        <v>5.258</v>
      </c>
      <c r="K312" s="7"/>
      <c r="L312" s="2">
        <f t="shared" si="22"/>
        <v>5.1130000000000004</v>
      </c>
      <c r="M312" s="6">
        <v>0</v>
      </c>
      <c r="O312" s="2">
        <f t="shared" si="23"/>
        <v>15.557793858791314</v>
      </c>
    </row>
    <row r="313" spans="2:15" x14ac:dyDescent="0.2">
      <c r="B313" s="9">
        <v>13</v>
      </c>
      <c r="D313" s="3"/>
      <c r="F313" s="15">
        <v>5.6230000000000002</v>
      </c>
      <c r="G313" s="6">
        <v>5.4029999999999996</v>
      </c>
      <c r="H313" s="6">
        <v>5.7539999999999996</v>
      </c>
      <c r="I313" s="6">
        <v>5.1539999999999999</v>
      </c>
      <c r="J313" s="6">
        <v>5.4459999999999997</v>
      </c>
      <c r="K313" s="7"/>
      <c r="L313" s="2">
        <f t="shared" si="22"/>
        <v>5.4760000000000009</v>
      </c>
      <c r="M313" s="6">
        <v>0</v>
      </c>
      <c r="O313" s="2">
        <f t="shared" si="23"/>
        <v>14.526479181884584</v>
      </c>
    </row>
    <row r="314" spans="2:15" x14ac:dyDescent="0.2">
      <c r="B314" s="9">
        <v>14</v>
      </c>
      <c r="D314" s="3"/>
      <c r="F314" s="15">
        <v>5.0110000000000001</v>
      </c>
      <c r="G314" s="6">
        <v>5.0110000000000001</v>
      </c>
      <c r="H314" s="6">
        <v>4.9039999999999999</v>
      </c>
      <c r="I314" s="6">
        <v>4.6689999999999996</v>
      </c>
      <c r="J314" s="6">
        <v>4.601</v>
      </c>
      <c r="K314" s="7"/>
      <c r="L314" s="2">
        <f t="shared" si="22"/>
        <v>4.8391999999999999</v>
      </c>
      <c r="M314" s="6">
        <v>0</v>
      </c>
      <c r="O314" s="2">
        <f t="shared" si="23"/>
        <v>16.438047611175399</v>
      </c>
    </row>
    <row r="315" spans="2:15" x14ac:dyDescent="0.2">
      <c r="B315" s="9">
        <v>15</v>
      </c>
      <c r="D315" s="3"/>
      <c r="F315" s="15">
        <v>5.298</v>
      </c>
      <c r="G315" s="6">
        <v>5.5919999999999996</v>
      </c>
      <c r="H315" s="6">
        <v>5.32</v>
      </c>
      <c r="I315" s="6">
        <v>5.0220000000000002</v>
      </c>
      <c r="J315" s="6">
        <v>5.3150000000000004</v>
      </c>
      <c r="K315" s="7"/>
      <c r="L315" s="2">
        <f t="shared" si="22"/>
        <v>5.3094000000000001</v>
      </c>
      <c r="M315" s="6">
        <v>0</v>
      </c>
      <c r="O315" s="2">
        <f t="shared" si="23"/>
        <v>14.982295551286397</v>
      </c>
    </row>
    <row r="316" spans="2:15" x14ac:dyDescent="0.2">
      <c r="B316" s="9">
        <v>16</v>
      </c>
      <c r="D316" s="3"/>
      <c r="F316" s="15">
        <v>4.7990000000000004</v>
      </c>
      <c r="G316" s="6">
        <v>4.8520000000000003</v>
      </c>
      <c r="H316" s="6">
        <v>4.3789999999999996</v>
      </c>
      <c r="I316" s="6">
        <v>4.5250000000000004</v>
      </c>
      <c r="J316" s="6">
        <v>4.8090000000000002</v>
      </c>
      <c r="K316" s="7"/>
      <c r="L316" s="2">
        <f t="shared" si="22"/>
        <v>4.6728000000000005</v>
      </c>
      <c r="M316" s="6">
        <v>0</v>
      </c>
      <c r="O316" s="2">
        <f t="shared" si="23"/>
        <v>17.023412086971408</v>
      </c>
    </row>
    <row r="317" spans="2:15" x14ac:dyDescent="0.2">
      <c r="B317" s="3"/>
      <c r="D317" s="3"/>
      <c r="F317" s="7"/>
      <c r="G317" s="7"/>
      <c r="H317" s="7"/>
      <c r="I317" s="7"/>
      <c r="J317" s="2"/>
      <c r="L317" s="2"/>
      <c r="M317" s="2"/>
    </row>
    <row r="318" spans="2:15" x14ac:dyDescent="0.2">
      <c r="B318" s="3"/>
      <c r="D318" s="3"/>
      <c r="F318" s="7"/>
      <c r="G318" s="7"/>
      <c r="H318" s="7"/>
      <c r="I318" s="7"/>
      <c r="J318" s="2"/>
      <c r="L318" s="2"/>
      <c r="M318" s="2"/>
    </row>
    <row r="319" spans="2:15" x14ac:dyDescent="0.2">
      <c r="B319" s="5" t="s">
        <v>2</v>
      </c>
      <c r="D319" s="1" t="s">
        <v>58</v>
      </c>
    </row>
    <row r="321" spans="2:15" x14ac:dyDescent="0.2">
      <c r="B321" s="5" t="s">
        <v>3</v>
      </c>
      <c r="D321" t="s">
        <v>53</v>
      </c>
    </row>
    <row r="322" spans="2:15" x14ac:dyDescent="0.2">
      <c r="H322" t="s">
        <v>0</v>
      </c>
    </row>
    <row r="324" spans="2:15" x14ac:dyDescent="0.2">
      <c r="B324" s="4" t="s">
        <v>6</v>
      </c>
      <c r="F324" s="4">
        <v>1</v>
      </c>
      <c r="G324" s="4">
        <v>2</v>
      </c>
      <c r="H324" s="4">
        <v>3</v>
      </c>
      <c r="I324" s="4">
        <v>4</v>
      </c>
      <c r="J324" s="4">
        <v>5</v>
      </c>
      <c r="L324" s="4" t="s">
        <v>1</v>
      </c>
      <c r="M324" s="4" t="s">
        <v>4</v>
      </c>
      <c r="O324" s="4" t="s">
        <v>210</v>
      </c>
    </row>
    <row r="326" spans="2:15" x14ac:dyDescent="0.2">
      <c r="B326" s="9">
        <v>1</v>
      </c>
      <c r="D326" s="3"/>
      <c r="F326" s="15">
        <v>89.540999999999997</v>
      </c>
      <c r="G326" s="6">
        <v>89.337000000000003</v>
      </c>
      <c r="H326" s="6">
        <v>89.356999999999999</v>
      </c>
      <c r="I326" s="6">
        <v>89.358999999999995</v>
      </c>
      <c r="J326" s="6">
        <v>89.516999999999996</v>
      </c>
      <c r="K326" s="7"/>
      <c r="L326" s="2">
        <f>SUM((F326+G326+H326+I326+J326)/5)</f>
        <v>89.422200000000004</v>
      </c>
      <c r="M326" s="6">
        <v>0</v>
      </c>
      <c r="O326" s="2">
        <f>SUM($L$326/L326)</f>
        <v>1</v>
      </c>
    </row>
    <row r="327" spans="2:15" x14ac:dyDescent="0.2">
      <c r="B327" s="9">
        <v>2</v>
      </c>
      <c r="D327" s="3"/>
      <c r="F327" s="15">
        <v>61.023000000000003</v>
      </c>
      <c r="G327" s="6">
        <v>61.067</v>
      </c>
      <c r="H327" s="6">
        <v>61.091000000000001</v>
      </c>
      <c r="I327" s="6">
        <v>61.018000000000001</v>
      </c>
      <c r="J327" s="6">
        <v>61.101999999999997</v>
      </c>
      <c r="K327" s="7"/>
      <c r="L327" s="2">
        <f t="shared" ref="L327:L341" si="24">SUM((F327+G327+H327+I327+J327)/5)</f>
        <v>61.060199999999995</v>
      </c>
      <c r="M327" s="6">
        <v>0</v>
      </c>
      <c r="O327" s="2">
        <f>SUM($L$326/L327)</f>
        <v>1.4644924189570294</v>
      </c>
    </row>
    <row r="328" spans="2:15" x14ac:dyDescent="0.2">
      <c r="B328" s="9">
        <v>3</v>
      </c>
      <c r="D328" s="3"/>
      <c r="F328" s="15">
        <v>38.595999999999997</v>
      </c>
      <c r="G328" s="6">
        <v>38.570999999999998</v>
      </c>
      <c r="H328" s="6">
        <v>38.570999999999998</v>
      </c>
      <c r="I328" s="6">
        <v>38.576999999999998</v>
      </c>
      <c r="J328" s="6">
        <v>38.590000000000003</v>
      </c>
      <c r="K328" s="7"/>
      <c r="L328" s="2">
        <f t="shared" si="24"/>
        <v>38.581000000000003</v>
      </c>
      <c r="M328" s="6">
        <v>0</v>
      </c>
      <c r="O328" s="2">
        <f>SUM($L$326/L328)</f>
        <v>2.3177781809699072</v>
      </c>
    </row>
    <row r="329" spans="2:15" x14ac:dyDescent="0.2">
      <c r="B329" s="9">
        <v>4</v>
      </c>
      <c r="D329" s="3"/>
      <c r="F329" s="15">
        <v>28.478000000000002</v>
      </c>
      <c r="G329" s="6">
        <v>28.524000000000001</v>
      </c>
      <c r="H329" s="6">
        <v>28.521000000000001</v>
      </c>
      <c r="I329" s="6">
        <v>28.523</v>
      </c>
      <c r="J329" s="6">
        <v>28.491</v>
      </c>
      <c r="K329" s="7"/>
      <c r="L329" s="2">
        <f t="shared" si="24"/>
        <v>28.507399999999997</v>
      </c>
      <c r="M329" s="6">
        <v>0</v>
      </c>
      <c r="O329" s="2">
        <f t="shared" ref="O329:O341" si="25">SUM($L$326/L329)</f>
        <v>3.1368065835537444</v>
      </c>
    </row>
    <row r="330" spans="2:15" x14ac:dyDescent="0.2">
      <c r="B330" s="9">
        <v>5</v>
      </c>
      <c r="D330" s="3"/>
      <c r="F330" s="15">
        <v>22.481999999999999</v>
      </c>
      <c r="G330" s="6">
        <v>22.481999999999999</v>
      </c>
      <c r="H330" s="6">
        <v>22.486000000000001</v>
      </c>
      <c r="I330" s="6">
        <v>22.497</v>
      </c>
      <c r="J330" s="6">
        <v>22.498000000000001</v>
      </c>
      <c r="K330" s="7"/>
      <c r="L330" s="2">
        <f t="shared" si="24"/>
        <v>22.489000000000001</v>
      </c>
      <c r="M330" s="6">
        <v>0</v>
      </c>
      <c r="O330" s="2">
        <f t="shared" si="25"/>
        <v>3.976263951265063</v>
      </c>
    </row>
    <row r="331" spans="2:15" x14ac:dyDescent="0.2">
      <c r="B331" s="9">
        <v>6</v>
      </c>
      <c r="D331" s="3"/>
      <c r="F331" s="15">
        <v>18.399000000000001</v>
      </c>
      <c r="G331" s="6">
        <v>18.391999999999999</v>
      </c>
      <c r="H331" s="6">
        <v>18.37</v>
      </c>
      <c r="I331" s="6">
        <v>18.402000000000001</v>
      </c>
      <c r="J331" s="6">
        <v>18.381</v>
      </c>
      <c r="K331" s="7"/>
      <c r="L331" s="2">
        <f t="shared" si="24"/>
        <v>18.3888</v>
      </c>
      <c r="M331" s="6">
        <v>0</v>
      </c>
      <c r="O331" s="2">
        <f t="shared" si="25"/>
        <v>4.8628621769772904</v>
      </c>
    </row>
    <row r="332" spans="2:15" x14ac:dyDescent="0.2">
      <c r="B332" s="9">
        <v>7</v>
      </c>
      <c r="D332" s="3"/>
      <c r="F332" s="15">
        <v>11.461</v>
      </c>
      <c r="G332" s="6">
        <v>11.477</v>
      </c>
      <c r="H332" s="6">
        <v>11.497</v>
      </c>
      <c r="I332" s="6">
        <v>11.461</v>
      </c>
      <c r="J332" s="6">
        <v>11.456</v>
      </c>
      <c r="K332" s="7"/>
      <c r="L332" s="2">
        <f t="shared" si="24"/>
        <v>11.470400000000001</v>
      </c>
      <c r="M332" s="6">
        <v>0</v>
      </c>
      <c r="O332" s="2">
        <f t="shared" si="25"/>
        <v>7.7959094713349133</v>
      </c>
    </row>
    <row r="333" spans="2:15" x14ac:dyDescent="0.2">
      <c r="B333" s="9">
        <v>8</v>
      </c>
      <c r="D333" s="3"/>
      <c r="F333" s="15">
        <v>8.5850000000000009</v>
      </c>
      <c r="G333" s="6">
        <v>8.6110000000000007</v>
      </c>
      <c r="H333" s="6">
        <v>8.6010000000000009</v>
      </c>
      <c r="I333" s="6">
        <v>8.5909999999999993</v>
      </c>
      <c r="J333" s="6">
        <v>8.6150000000000002</v>
      </c>
      <c r="K333" s="7"/>
      <c r="L333" s="2">
        <f t="shared" si="24"/>
        <v>8.6006000000000018</v>
      </c>
      <c r="M333" s="6">
        <v>0</v>
      </c>
      <c r="O333" s="2">
        <f t="shared" si="25"/>
        <v>10.397204846173521</v>
      </c>
    </row>
    <row r="334" spans="2:15" x14ac:dyDescent="0.2">
      <c r="B334" s="9">
        <v>9</v>
      </c>
      <c r="D334" s="3"/>
      <c r="F334" s="15">
        <v>8.8659999999999997</v>
      </c>
      <c r="G334" s="6">
        <v>8.8239999999999998</v>
      </c>
      <c r="H334" s="6">
        <v>8.8379999999999992</v>
      </c>
      <c r="I334" s="6">
        <v>8.5619999999999994</v>
      </c>
      <c r="J334" s="6">
        <v>8.8279999999999994</v>
      </c>
      <c r="K334" s="7"/>
      <c r="L334" s="2">
        <f t="shared" si="24"/>
        <v>8.7835999999999981</v>
      </c>
      <c r="M334" s="6">
        <v>0</v>
      </c>
      <c r="O334" s="2">
        <f t="shared" si="25"/>
        <v>10.180586547657001</v>
      </c>
    </row>
    <row r="335" spans="2:15" x14ac:dyDescent="0.2">
      <c r="B335" s="9">
        <v>10</v>
      </c>
      <c r="D335" s="3"/>
      <c r="F335" s="15">
        <v>6.883</v>
      </c>
      <c r="G335" s="6">
        <v>6.76</v>
      </c>
      <c r="H335" s="6">
        <v>6.774</v>
      </c>
      <c r="I335" s="6">
        <v>6.86</v>
      </c>
      <c r="J335" s="6">
        <v>6.7530000000000001</v>
      </c>
      <c r="K335" s="7"/>
      <c r="L335" s="2">
        <f t="shared" si="24"/>
        <v>6.806</v>
      </c>
      <c r="M335" s="6">
        <v>0</v>
      </c>
      <c r="O335" s="2">
        <f t="shared" si="25"/>
        <v>13.138730531883633</v>
      </c>
    </row>
    <row r="336" spans="2:15" x14ac:dyDescent="0.2">
      <c r="B336" s="9">
        <v>11</v>
      </c>
      <c r="D336" s="3"/>
      <c r="F336" s="15">
        <v>6.6719999999999997</v>
      </c>
      <c r="G336" s="6">
        <v>6.5220000000000002</v>
      </c>
      <c r="H336" s="6">
        <v>6.8479999999999999</v>
      </c>
      <c r="I336" s="6">
        <v>6.8760000000000003</v>
      </c>
      <c r="J336" s="6">
        <v>6.6920000000000002</v>
      </c>
      <c r="K336" s="7"/>
      <c r="L336" s="2">
        <f t="shared" si="24"/>
        <v>6.7219999999999995</v>
      </c>
      <c r="M336" s="6">
        <v>0</v>
      </c>
      <c r="O336" s="2">
        <f t="shared" si="25"/>
        <v>13.302915798869385</v>
      </c>
    </row>
    <row r="337" spans="2:15" x14ac:dyDescent="0.2">
      <c r="B337" s="9">
        <v>12</v>
      </c>
      <c r="D337" s="3"/>
      <c r="F337" s="15">
        <v>5.4870000000000001</v>
      </c>
      <c r="G337" s="6">
        <v>5.7160000000000002</v>
      </c>
      <c r="H337" s="6">
        <v>5.4409999999999998</v>
      </c>
      <c r="I337" s="6">
        <v>5.4880000000000004</v>
      </c>
      <c r="J337" s="6">
        <v>5.4880000000000004</v>
      </c>
      <c r="K337" s="7"/>
      <c r="L337" s="2">
        <f t="shared" si="24"/>
        <v>5.5239999999999991</v>
      </c>
      <c r="M337" s="6">
        <v>0</v>
      </c>
      <c r="O337" s="2">
        <f t="shared" si="25"/>
        <v>16.187943519188998</v>
      </c>
    </row>
    <row r="338" spans="2:15" x14ac:dyDescent="0.2">
      <c r="B338" s="9">
        <v>13</v>
      </c>
      <c r="D338" s="3"/>
      <c r="F338" s="15">
        <v>6.46</v>
      </c>
      <c r="G338" s="6">
        <v>6.6150000000000002</v>
      </c>
      <c r="H338" s="6">
        <v>6.3879999999999999</v>
      </c>
      <c r="I338" s="6">
        <v>6.6929999999999996</v>
      </c>
      <c r="J338" s="6">
        <v>6.5549999999999997</v>
      </c>
      <c r="K338" s="7"/>
      <c r="L338" s="2">
        <f t="shared" si="24"/>
        <v>6.5421999999999993</v>
      </c>
      <c r="M338" s="6">
        <v>0</v>
      </c>
      <c r="O338" s="2">
        <f t="shared" si="25"/>
        <v>13.668521292531567</v>
      </c>
    </row>
    <row r="339" spans="2:15" x14ac:dyDescent="0.2">
      <c r="B339" s="9">
        <v>14</v>
      </c>
      <c r="D339" s="3"/>
      <c r="F339" s="15">
        <v>4.8520000000000003</v>
      </c>
      <c r="G339" s="6">
        <v>4.9279999999999999</v>
      </c>
      <c r="H339" s="6">
        <v>4.9180000000000001</v>
      </c>
      <c r="I339" s="6">
        <v>4.867</v>
      </c>
      <c r="J339" s="6">
        <v>4.8</v>
      </c>
      <c r="K339" s="7"/>
      <c r="L339" s="2">
        <f t="shared" si="24"/>
        <v>4.8730000000000002</v>
      </c>
      <c r="M339" s="6">
        <v>0</v>
      </c>
      <c r="O339" s="2">
        <f t="shared" si="25"/>
        <v>18.350543812846297</v>
      </c>
    </row>
    <row r="340" spans="2:15" x14ac:dyDescent="0.2">
      <c r="B340" s="9">
        <v>15</v>
      </c>
      <c r="D340" s="3"/>
      <c r="F340" s="15">
        <v>6.1059999999999999</v>
      </c>
      <c r="G340" s="6">
        <v>5.4859999999999998</v>
      </c>
      <c r="H340" s="6">
        <v>5.7450000000000001</v>
      </c>
      <c r="I340" s="6">
        <v>5.3879999999999999</v>
      </c>
      <c r="J340" s="6">
        <v>5.8449999999999998</v>
      </c>
      <c r="K340" s="7"/>
      <c r="L340" s="2">
        <f t="shared" si="24"/>
        <v>5.7140000000000004</v>
      </c>
      <c r="M340" s="6">
        <v>0</v>
      </c>
      <c r="O340" s="2">
        <f t="shared" si="25"/>
        <v>15.649667483374168</v>
      </c>
    </row>
    <row r="341" spans="2:15" x14ac:dyDescent="0.2">
      <c r="B341" s="9">
        <v>16</v>
      </c>
      <c r="D341" s="3"/>
      <c r="F341" s="15">
        <v>4.569</v>
      </c>
      <c r="G341" s="6">
        <v>4.4320000000000004</v>
      </c>
      <c r="H341" s="6">
        <v>4.6239999999999997</v>
      </c>
      <c r="I341" s="6">
        <v>4.6239999999999997</v>
      </c>
      <c r="J341" s="6">
        <v>4.452</v>
      </c>
      <c r="K341" s="7"/>
      <c r="L341" s="2">
        <f t="shared" si="24"/>
        <v>4.5402000000000005</v>
      </c>
      <c r="M341" s="6">
        <v>0</v>
      </c>
      <c r="O341" s="2">
        <f t="shared" si="25"/>
        <v>19.695652173913043</v>
      </c>
    </row>
    <row r="342" spans="2:15" x14ac:dyDescent="0.2">
      <c r="B342" s="3"/>
      <c r="D342" s="3"/>
      <c r="F342" s="7"/>
      <c r="G342" s="7"/>
      <c r="H342" s="7"/>
      <c r="I342" s="7"/>
      <c r="J342" s="2"/>
      <c r="L342" s="2"/>
      <c r="M342" s="2"/>
    </row>
    <row r="343" spans="2:15" x14ac:dyDescent="0.2">
      <c r="B343" s="3"/>
      <c r="D343" s="3"/>
      <c r="F343" s="7"/>
      <c r="G343" s="7"/>
      <c r="H343" s="7"/>
      <c r="I343" s="7"/>
      <c r="J343" s="2"/>
      <c r="L343" s="2"/>
      <c r="M343" s="2"/>
    </row>
    <row r="344" spans="2:15" x14ac:dyDescent="0.2">
      <c r="B344" s="5" t="s">
        <v>2</v>
      </c>
      <c r="D344" s="1" t="s">
        <v>26</v>
      </c>
    </row>
    <row r="346" spans="2:15" x14ac:dyDescent="0.2">
      <c r="B346" s="5" t="s">
        <v>3</v>
      </c>
      <c r="D346" t="s">
        <v>24</v>
      </c>
    </row>
    <row r="347" spans="2:15" x14ac:dyDescent="0.2">
      <c r="H347" t="s">
        <v>0</v>
      </c>
    </row>
    <row r="349" spans="2:15" x14ac:dyDescent="0.2">
      <c r="B349" s="4" t="s">
        <v>6</v>
      </c>
      <c r="F349" s="4">
        <v>1</v>
      </c>
      <c r="G349" s="4">
        <v>2</v>
      </c>
      <c r="H349" s="4">
        <v>3</v>
      </c>
      <c r="I349" s="4">
        <v>4</v>
      </c>
      <c r="J349" s="4">
        <v>5</v>
      </c>
      <c r="L349" s="4" t="s">
        <v>1</v>
      </c>
      <c r="M349" s="4" t="s">
        <v>4</v>
      </c>
      <c r="O349" s="4" t="s">
        <v>210</v>
      </c>
    </row>
    <row r="351" spans="2:15" x14ac:dyDescent="0.2">
      <c r="B351" s="9">
        <v>1</v>
      </c>
      <c r="D351" s="3"/>
      <c r="F351" s="15">
        <v>115.169</v>
      </c>
      <c r="G351" s="6">
        <v>115.173</v>
      </c>
      <c r="H351" s="6">
        <v>115.223</v>
      </c>
      <c r="I351" s="6">
        <v>115.331</v>
      </c>
      <c r="J351" s="6">
        <v>115.17</v>
      </c>
      <c r="K351" s="7"/>
      <c r="L351" s="2">
        <f>SUM((F351+G351+H351+I351+J351)/5)</f>
        <v>115.2132</v>
      </c>
      <c r="M351" s="6">
        <v>0</v>
      </c>
      <c r="O351" s="2">
        <f>SUM($L351/L351)</f>
        <v>1</v>
      </c>
    </row>
    <row r="352" spans="2:15" x14ac:dyDescent="0.2">
      <c r="B352" s="9">
        <v>2</v>
      </c>
      <c r="D352" s="3"/>
      <c r="F352" s="15">
        <v>71.468000000000004</v>
      </c>
      <c r="G352" s="6">
        <v>71.423000000000002</v>
      </c>
      <c r="H352" s="6">
        <v>71.616</v>
      </c>
      <c r="I352" s="6">
        <v>71.426000000000002</v>
      </c>
      <c r="J352" s="6">
        <v>71.441000000000003</v>
      </c>
      <c r="K352" s="7"/>
      <c r="L352" s="2">
        <f t="shared" ref="L352:L366" si="26">SUM((F352+G352+H352+I352+J352)/5)</f>
        <v>71.474800000000002</v>
      </c>
      <c r="M352" s="6">
        <v>0</v>
      </c>
      <c r="O352" s="2">
        <f>SUM($L$351/L352)</f>
        <v>1.6119415514279158</v>
      </c>
    </row>
    <row r="353" spans="2:15" x14ac:dyDescent="0.2">
      <c r="B353" s="9">
        <v>3</v>
      </c>
      <c r="D353" s="3"/>
      <c r="F353" s="15">
        <v>50.101999999999997</v>
      </c>
      <c r="G353" s="6">
        <v>50.11</v>
      </c>
      <c r="H353" s="6">
        <v>50.093000000000004</v>
      </c>
      <c r="I353" s="6">
        <v>50.073</v>
      </c>
      <c r="J353" s="6">
        <v>50.100999999999999</v>
      </c>
      <c r="K353" s="7"/>
      <c r="L353" s="2">
        <f t="shared" si="26"/>
        <v>50.095800000000004</v>
      </c>
      <c r="M353" s="6">
        <v>0</v>
      </c>
      <c r="O353" s="2">
        <f>SUM($L$351/L353)</f>
        <v>2.2998574730815755</v>
      </c>
    </row>
    <row r="354" spans="2:15" x14ac:dyDescent="0.2">
      <c r="B354" s="9">
        <v>4</v>
      </c>
      <c r="D354" s="3"/>
      <c r="F354" s="15">
        <v>34.267000000000003</v>
      </c>
      <c r="G354" s="6">
        <v>34.26</v>
      </c>
      <c r="H354" s="6">
        <v>34.262999999999998</v>
      </c>
      <c r="I354" s="6">
        <v>34.258000000000003</v>
      </c>
      <c r="J354" s="6">
        <v>34.262</v>
      </c>
      <c r="K354" s="7"/>
      <c r="L354" s="2">
        <f t="shared" si="26"/>
        <v>34.262</v>
      </c>
      <c r="M354" s="6">
        <v>0</v>
      </c>
      <c r="O354" s="2">
        <f t="shared" ref="O354:O366" si="27">SUM($L$351/L354)</f>
        <v>3.3627108750218899</v>
      </c>
    </row>
    <row r="355" spans="2:15" x14ac:dyDescent="0.2">
      <c r="B355" s="9">
        <v>5</v>
      </c>
      <c r="D355" s="3"/>
      <c r="F355" s="15">
        <v>28.838000000000001</v>
      </c>
      <c r="G355" s="6">
        <v>28.821000000000002</v>
      </c>
      <c r="H355" s="6">
        <v>28.818000000000001</v>
      </c>
      <c r="I355" s="6">
        <v>28.815999999999999</v>
      </c>
      <c r="J355" s="6">
        <v>28.812999999999999</v>
      </c>
      <c r="K355" s="7"/>
      <c r="L355" s="2">
        <f t="shared" si="26"/>
        <v>28.821199999999997</v>
      </c>
      <c r="M355" s="6">
        <v>0</v>
      </c>
      <c r="O355" s="2">
        <f t="shared" si="27"/>
        <v>3.9975157175967695</v>
      </c>
    </row>
    <row r="356" spans="2:15" x14ac:dyDescent="0.2">
      <c r="B356" s="9">
        <v>6</v>
      </c>
      <c r="D356" s="3"/>
      <c r="F356" s="15">
        <v>25.294</v>
      </c>
      <c r="G356" s="6">
        <v>25.337</v>
      </c>
      <c r="H356" s="6">
        <v>25.323</v>
      </c>
      <c r="I356" s="6">
        <v>25.337</v>
      </c>
      <c r="J356" s="6">
        <v>25.327999999999999</v>
      </c>
      <c r="K356" s="7"/>
      <c r="L356" s="2">
        <f t="shared" si="26"/>
        <v>25.323800000000002</v>
      </c>
      <c r="M356" s="6">
        <v>0</v>
      </c>
      <c r="O356" s="2">
        <f t="shared" si="27"/>
        <v>4.5496015605872735</v>
      </c>
    </row>
    <row r="357" spans="2:15" x14ac:dyDescent="0.2">
      <c r="B357" s="9">
        <v>7</v>
      </c>
      <c r="D357" s="3"/>
      <c r="F357" s="15">
        <v>14.355</v>
      </c>
      <c r="G357" s="6">
        <v>14.372999999999999</v>
      </c>
      <c r="H357" s="6">
        <v>14.362</v>
      </c>
      <c r="I357" s="6">
        <v>14.372</v>
      </c>
      <c r="J357" s="6">
        <v>14.349</v>
      </c>
      <c r="K357" s="7"/>
      <c r="L357" s="2">
        <f t="shared" si="26"/>
        <v>14.362200000000001</v>
      </c>
      <c r="M357" s="6">
        <v>0</v>
      </c>
      <c r="O357" s="2">
        <f t="shared" si="27"/>
        <v>8.0219743493336662</v>
      </c>
    </row>
    <row r="358" spans="2:15" x14ac:dyDescent="0.2">
      <c r="B358" s="9">
        <v>8</v>
      </c>
      <c r="D358" s="3"/>
      <c r="F358" s="15">
        <v>10.538</v>
      </c>
      <c r="G358" s="6">
        <v>10.566000000000001</v>
      </c>
      <c r="H358" s="6">
        <v>10.518000000000001</v>
      </c>
      <c r="I358" s="6">
        <v>10.536</v>
      </c>
      <c r="J358" s="6">
        <v>10.547000000000001</v>
      </c>
      <c r="K358" s="7"/>
      <c r="L358" s="2">
        <f t="shared" si="26"/>
        <v>10.541</v>
      </c>
      <c r="M358" s="6">
        <v>0</v>
      </c>
      <c r="O358" s="2">
        <f t="shared" si="27"/>
        <v>10.930006640736172</v>
      </c>
    </row>
    <row r="359" spans="2:15" x14ac:dyDescent="0.2">
      <c r="B359" s="9">
        <v>9</v>
      </c>
      <c r="D359" s="3"/>
      <c r="F359" s="15">
        <v>10.36</v>
      </c>
      <c r="G359" s="6">
        <v>10.352</v>
      </c>
      <c r="H359" s="6">
        <v>10.337</v>
      </c>
      <c r="I359" s="6">
        <v>10.353</v>
      </c>
      <c r="J359" s="6">
        <v>10.368</v>
      </c>
      <c r="K359" s="7"/>
      <c r="L359" s="2">
        <f t="shared" si="26"/>
        <v>10.354000000000001</v>
      </c>
      <c r="M359" s="6">
        <v>0</v>
      </c>
      <c r="O359" s="2">
        <f t="shared" si="27"/>
        <v>11.12740969673556</v>
      </c>
    </row>
    <row r="360" spans="2:15" x14ac:dyDescent="0.2">
      <c r="B360" s="9">
        <v>10</v>
      </c>
      <c r="D360" s="3"/>
      <c r="F360" s="15">
        <v>8.4390000000000001</v>
      </c>
      <c r="G360" s="6">
        <v>8.4489999999999998</v>
      </c>
      <c r="H360" s="6">
        <v>8.4670000000000005</v>
      </c>
      <c r="I360" s="6">
        <v>8.4469999999999992</v>
      </c>
      <c r="J360" s="6">
        <v>8.4220000000000006</v>
      </c>
      <c r="K360" s="7"/>
      <c r="L360" s="2">
        <f t="shared" si="26"/>
        <v>8.4447999999999972</v>
      </c>
      <c r="M360" s="6">
        <v>0</v>
      </c>
      <c r="O360" s="2">
        <f t="shared" si="27"/>
        <v>13.643093974990531</v>
      </c>
    </row>
    <row r="361" spans="2:15" x14ac:dyDescent="0.2">
      <c r="B361" s="9">
        <v>11</v>
      </c>
      <c r="D361" s="3"/>
      <c r="F361" s="15">
        <v>8.1210000000000004</v>
      </c>
      <c r="G361" s="6">
        <v>8.1489999999999991</v>
      </c>
      <c r="H361" s="6">
        <v>8.1180000000000003</v>
      </c>
      <c r="I361" s="6">
        <v>8.11</v>
      </c>
      <c r="J361" s="6">
        <v>8.1370000000000005</v>
      </c>
      <c r="K361" s="7"/>
      <c r="L361" s="2">
        <f t="shared" si="26"/>
        <v>8.1269999999999989</v>
      </c>
      <c r="M361" s="6">
        <v>0</v>
      </c>
      <c r="O361" s="2">
        <f t="shared" si="27"/>
        <v>14.176596530084904</v>
      </c>
    </row>
    <row r="362" spans="2:15" x14ac:dyDescent="0.2">
      <c r="B362" s="9">
        <v>12</v>
      </c>
      <c r="D362" s="3"/>
      <c r="F362" s="15">
        <v>7.0220000000000002</v>
      </c>
      <c r="G362" s="6">
        <v>6.8449999999999998</v>
      </c>
      <c r="H362" s="6">
        <v>6.7759999999999998</v>
      </c>
      <c r="I362" s="6">
        <v>6.71</v>
      </c>
      <c r="J362" s="6">
        <v>6.9290000000000003</v>
      </c>
      <c r="K362" s="7"/>
      <c r="L362" s="2">
        <f t="shared" si="26"/>
        <v>6.8564000000000007</v>
      </c>
      <c r="M362" s="6">
        <v>0</v>
      </c>
      <c r="O362" s="2">
        <f t="shared" si="27"/>
        <v>16.803745405752288</v>
      </c>
    </row>
    <row r="363" spans="2:15" x14ac:dyDescent="0.2">
      <c r="B363" s="9">
        <v>13</v>
      </c>
      <c r="D363" s="3"/>
      <c r="F363" s="15">
        <v>7.0510000000000002</v>
      </c>
      <c r="G363" s="6">
        <v>7.032</v>
      </c>
      <c r="H363" s="6">
        <v>6.7119999999999997</v>
      </c>
      <c r="I363" s="6">
        <v>6.9020000000000001</v>
      </c>
      <c r="J363" s="6">
        <v>7.1929999999999996</v>
      </c>
      <c r="K363" s="7"/>
      <c r="L363" s="2">
        <f t="shared" si="26"/>
        <v>6.9779999999999998</v>
      </c>
      <c r="M363" s="6">
        <v>0</v>
      </c>
      <c r="O363" s="2">
        <f t="shared" si="27"/>
        <v>16.510920034393809</v>
      </c>
    </row>
    <row r="364" spans="2:15" x14ac:dyDescent="0.2">
      <c r="B364" s="9">
        <v>14</v>
      </c>
      <c r="D364" s="3"/>
      <c r="F364" s="15">
        <v>5.7350000000000003</v>
      </c>
      <c r="G364" s="6">
        <v>5.8810000000000002</v>
      </c>
      <c r="H364" s="6">
        <v>5.9589999999999996</v>
      </c>
      <c r="I364" s="6">
        <v>5.9109999999999996</v>
      </c>
      <c r="J364" s="6">
        <v>6.1429999999999998</v>
      </c>
      <c r="K364" s="7"/>
      <c r="L364" s="2">
        <f t="shared" si="26"/>
        <v>5.9257999999999997</v>
      </c>
      <c r="M364" s="6">
        <v>0</v>
      </c>
      <c r="O364" s="2">
        <f t="shared" si="27"/>
        <v>19.442640656113944</v>
      </c>
    </row>
    <row r="365" spans="2:15" x14ac:dyDescent="0.2">
      <c r="B365" s="9">
        <v>15</v>
      </c>
      <c r="D365" s="3"/>
      <c r="F365" s="15">
        <v>6.5270000000000001</v>
      </c>
      <c r="G365" s="6">
        <v>7.1029999999999998</v>
      </c>
      <c r="H365" s="6">
        <v>6.35</v>
      </c>
      <c r="I365" s="6">
        <v>6.3630000000000004</v>
      </c>
      <c r="J365" s="6">
        <v>6.1260000000000003</v>
      </c>
      <c r="K365" s="7"/>
      <c r="L365" s="2">
        <f t="shared" si="26"/>
        <v>6.4937999999999985</v>
      </c>
      <c r="M365" s="6">
        <v>0</v>
      </c>
      <c r="O365" s="2">
        <f t="shared" si="27"/>
        <v>17.742030860205123</v>
      </c>
    </row>
    <row r="366" spans="2:15" x14ac:dyDescent="0.2">
      <c r="B366" s="9">
        <v>16</v>
      </c>
      <c r="D366" s="3"/>
      <c r="F366" s="15">
        <v>5.6420000000000003</v>
      </c>
      <c r="G366" s="6">
        <v>5.5490000000000004</v>
      </c>
      <c r="H366" s="6">
        <v>5.4480000000000004</v>
      </c>
      <c r="I366" s="6">
        <v>5.04</v>
      </c>
      <c r="J366" s="6">
        <v>5.5010000000000003</v>
      </c>
      <c r="K366" s="7"/>
      <c r="L366" s="2">
        <f t="shared" si="26"/>
        <v>5.4360000000000008</v>
      </c>
      <c r="M366" s="6">
        <v>0</v>
      </c>
      <c r="O366" s="2">
        <f t="shared" si="27"/>
        <v>21.194481236203089</v>
      </c>
    </row>
    <row r="367" spans="2:15" x14ac:dyDescent="0.2">
      <c r="B367" s="3"/>
      <c r="D367" s="3"/>
      <c r="F367" s="7"/>
      <c r="G367" s="2"/>
      <c r="H367" s="2"/>
      <c r="I367" s="2"/>
      <c r="J367" s="2"/>
      <c r="L367" s="2"/>
      <c r="M367" s="2"/>
    </row>
    <row r="369" spans="2:15" x14ac:dyDescent="0.2">
      <c r="B369" s="5" t="s">
        <v>2</v>
      </c>
      <c r="D369" s="1" t="s">
        <v>59</v>
      </c>
    </row>
    <row r="371" spans="2:15" x14ac:dyDescent="0.2">
      <c r="B371" s="5" t="s">
        <v>3</v>
      </c>
      <c r="D371" t="s">
        <v>54</v>
      </c>
    </row>
    <row r="372" spans="2:15" x14ac:dyDescent="0.2">
      <c r="H372" t="s">
        <v>0</v>
      </c>
    </row>
    <row r="374" spans="2:15" x14ac:dyDescent="0.2">
      <c r="B374" s="4" t="s">
        <v>6</v>
      </c>
      <c r="F374" s="4">
        <v>1</v>
      </c>
      <c r="G374" s="4">
        <v>2</v>
      </c>
      <c r="H374" s="4">
        <v>3</v>
      </c>
      <c r="I374" s="4">
        <v>4</v>
      </c>
      <c r="J374" s="4">
        <v>5</v>
      </c>
      <c r="L374" s="4" t="s">
        <v>1</v>
      </c>
      <c r="M374" s="4" t="s">
        <v>4</v>
      </c>
      <c r="O374" s="4" t="s">
        <v>210</v>
      </c>
    </row>
    <row r="376" spans="2:15" x14ac:dyDescent="0.2">
      <c r="B376" s="9">
        <v>1</v>
      </c>
      <c r="D376" s="3"/>
      <c r="F376" s="15">
        <v>127.55</v>
      </c>
      <c r="G376" s="6">
        <v>127.574</v>
      </c>
      <c r="H376" s="6">
        <v>127.51600000000001</v>
      </c>
      <c r="I376" s="6">
        <v>127.57299999999999</v>
      </c>
      <c r="J376" s="6">
        <v>127.55200000000001</v>
      </c>
      <c r="K376" s="7"/>
      <c r="L376" s="2">
        <f>SUM((F376+G376+H376+I376+J376)/5)</f>
        <v>127.553</v>
      </c>
      <c r="M376" s="6">
        <v>0</v>
      </c>
      <c r="O376" s="2">
        <f>SUM($L376/L376)</f>
        <v>1</v>
      </c>
    </row>
    <row r="377" spans="2:15" x14ac:dyDescent="0.2">
      <c r="B377" s="9">
        <v>2</v>
      </c>
      <c r="D377" s="3"/>
      <c r="F377" s="15">
        <v>88.897999999999996</v>
      </c>
      <c r="G377" s="6">
        <v>88.894000000000005</v>
      </c>
      <c r="H377" s="6">
        <v>88.948999999999998</v>
      </c>
      <c r="I377" s="6">
        <v>89.066999999999993</v>
      </c>
      <c r="J377" s="6">
        <v>88.870999999999995</v>
      </c>
      <c r="K377" s="7"/>
      <c r="L377" s="2">
        <f t="shared" ref="L377:L391" si="28">SUM((F377+G377+H377+I377+J377)/5)</f>
        <v>88.9358</v>
      </c>
      <c r="M377" s="6">
        <v>0</v>
      </c>
      <c r="O377" s="2">
        <f>SUM($L$376/L377)</f>
        <v>1.434214343380281</v>
      </c>
    </row>
    <row r="378" spans="2:15" x14ac:dyDescent="0.2">
      <c r="B378" s="9">
        <v>3</v>
      </c>
      <c r="D378" s="3"/>
      <c r="F378" s="15">
        <v>55.24</v>
      </c>
      <c r="G378" s="6">
        <v>55.207999999999998</v>
      </c>
      <c r="H378" s="6">
        <v>55.253</v>
      </c>
      <c r="I378" s="6">
        <v>55.241999999999997</v>
      </c>
      <c r="J378" s="6">
        <v>55.271000000000001</v>
      </c>
      <c r="K378" s="7"/>
      <c r="L378" s="2">
        <f t="shared" si="28"/>
        <v>55.242800000000003</v>
      </c>
      <c r="M378" s="6">
        <v>0</v>
      </c>
      <c r="O378" s="2">
        <f>SUM($L$376/L378)</f>
        <v>2.3089524788750748</v>
      </c>
    </row>
    <row r="379" spans="2:15" x14ac:dyDescent="0.2">
      <c r="B379" s="9">
        <v>4</v>
      </c>
      <c r="D379" s="3"/>
      <c r="F379" s="15">
        <v>41.609000000000002</v>
      </c>
      <c r="G379" s="6">
        <v>41.606999999999999</v>
      </c>
      <c r="H379" s="6">
        <v>41.631999999999998</v>
      </c>
      <c r="I379" s="6">
        <v>41.604999999999997</v>
      </c>
      <c r="J379" s="6">
        <v>41.610999999999997</v>
      </c>
      <c r="K379" s="7"/>
      <c r="L379" s="2">
        <f t="shared" si="28"/>
        <v>41.6128</v>
      </c>
      <c r="M379" s="6">
        <v>0</v>
      </c>
      <c r="O379" s="2">
        <f t="shared" ref="O379:O391" si="29">SUM($L$376/L379)</f>
        <v>3.0652347354660106</v>
      </c>
    </row>
    <row r="380" spans="2:15" x14ac:dyDescent="0.2">
      <c r="B380" s="9">
        <v>5</v>
      </c>
      <c r="D380" s="3"/>
      <c r="F380" s="15">
        <v>31.606000000000002</v>
      </c>
      <c r="G380" s="6">
        <v>31.617000000000001</v>
      </c>
      <c r="H380" s="6">
        <v>31.783000000000001</v>
      </c>
      <c r="I380" s="6">
        <v>31.603000000000002</v>
      </c>
      <c r="J380" s="6">
        <v>31.632999999999999</v>
      </c>
      <c r="K380" s="7"/>
      <c r="L380" s="2">
        <f t="shared" si="28"/>
        <v>31.648400000000002</v>
      </c>
      <c r="M380" s="6">
        <v>0</v>
      </c>
      <c r="O380" s="2">
        <f t="shared" si="29"/>
        <v>4.0303143286864422</v>
      </c>
    </row>
    <row r="381" spans="2:15" x14ac:dyDescent="0.2">
      <c r="B381" s="9">
        <v>6</v>
      </c>
      <c r="D381" s="3"/>
      <c r="F381" s="15">
        <v>25.742999999999999</v>
      </c>
      <c r="G381" s="6">
        <v>25.715</v>
      </c>
      <c r="H381" s="6">
        <v>25.706</v>
      </c>
      <c r="I381" s="6">
        <v>25.786000000000001</v>
      </c>
      <c r="J381" s="6">
        <v>25.763999999999999</v>
      </c>
      <c r="K381" s="7"/>
      <c r="L381" s="2">
        <f t="shared" si="28"/>
        <v>25.742799999999999</v>
      </c>
      <c r="M381" s="6">
        <v>0</v>
      </c>
      <c r="O381" s="2">
        <f t="shared" si="29"/>
        <v>4.9549000108768277</v>
      </c>
    </row>
    <row r="382" spans="2:15" x14ac:dyDescent="0.2">
      <c r="B382" s="9">
        <v>7</v>
      </c>
      <c r="D382" s="3"/>
      <c r="F382" s="15">
        <v>21.783000000000001</v>
      </c>
      <c r="G382" s="6">
        <v>21.725999999999999</v>
      </c>
      <c r="H382" s="6">
        <v>21.768000000000001</v>
      </c>
      <c r="I382" s="6">
        <v>21.719000000000001</v>
      </c>
      <c r="J382" s="6">
        <v>21.739000000000001</v>
      </c>
      <c r="K382" s="7"/>
      <c r="L382" s="2">
        <f t="shared" si="28"/>
        <v>21.747000000000003</v>
      </c>
      <c r="M382" s="6">
        <v>0</v>
      </c>
      <c r="O382" s="2">
        <f t="shared" si="29"/>
        <v>5.8653147560583054</v>
      </c>
    </row>
    <row r="383" spans="2:15" x14ac:dyDescent="0.2">
      <c r="B383" s="9">
        <v>8</v>
      </c>
      <c r="D383" s="3"/>
      <c r="F383" s="15">
        <v>17.494</v>
      </c>
      <c r="G383" s="6">
        <v>17.454000000000001</v>
      </c>
      <c r="H383" s="6">
        <v>17.443000000000001</v>
      </c>
      <c r="I383" s="6">
        <v>17.457999999999998</v>
      </c>
      <c r="J383" s="6">
        <v>17.449000000000002</v>
      </c>
      <c r="K383" s="7"/>
      <c r="L383" s="2">
        <f t="shared" si="28"/>
        <v>17.459600000000002</v>
      </c>
      <c r="M383" s="6">
        <v>0</v>
      </c>
      <c r="O383" s="2">
        <f t="shared" si="29"/>
        <v>7.3056083759078092</v>
      </c>
    </row>
    <row r="384" spans="2:15" x14ac:dyDescent="0.2">
      <c r="B384" s="9">
        <v>9</v>
      </c>
      <c r="D384" s="3"/>
      <c r="F384" s="15">
        <v>15.978999999999999</v>
      </c>
      <c r="G384" s="6">
        <v>15.955</v>
      </c>
      <c r="H384" s="6">
        <v>15.997</v>
      </c>
      <c r="I384" s="6">
        <v>16.018999999999998</v>
      </c>
      <c r="J384" s="6">
        <v>15.983000000000001</v>
      </c>
      <c r="K384" s="7"/>
      <c r="L384" s="2">
        <f t="shared" si="28"/>
        <v>15.986599999999999</v>
      </c>
      <c r="M384" s="6">
        <v>0</v>
      </c>
      <c r="O384" s="2">
        <f t="shared" si="29"/>
        <v>7.9787446986851487</v>
      </c>
    </row>
    <row r="385" spans="2:15" x14ac:dyDescent="0.2">
      <c r="B385" s="9">
        <v>10</v>
      </c>
      <c r="D385" s="3"/>
      <c r="F385" s="15">
        <v>13.978</v>
      </c>
      <c r="G385" s="6">
        <v>14.002000000000001</v>
      </c>
      <c r="H385" s="6">
        <v>13.949</v>
      </c>
      <c r="I385" s="6">
        <v>13.939</v>
      </c>
      <c r="J385" s="6">
        <v>13.951000000000001</v>
      </c>
      <c r="K385" s="7"/>
      <c r="L385" s="2">
        <f t="shared" si="28"/>
        <v>13.963800000000001</v>
      </c>
      <c r="M385" s="6">
        <v>0</v>
      </c>
      <c r="O385" s="2">
        <f t="shared" si="29"/>
        <v>9.1345479024334342</v>
      </c>
    </row>
    <row r="386" spans="2:15" x14ac:dyDescent="0.2">
      <c r="B386" s="9">
        <v>11</v>
      </c>
      <c r="D386" s="3"/>
      <c r="F386" s="15">
        <v>9.1829999999999998</v>
      </c>
      <c r="G386" s="6">
        <v>9.2349999999999994</v>
      </c>
      <c r="H386" s="6">
        <v>9.1980000000000004</v>
      </c>
      <c r="I386" s="6">
        <v>9.1910000000000007</v>
      </c>
      <c r="J386" s="6">
        <v>9.16</v>
      </c>
      <c r="K386" s="7"/>
      <c r="L386" s="2">
        <f t="shared" si="28"/>
        <v>9.1934000000000005</v>
      </c>
      <c r="M386" s="6">
        <v>0</v>
      </c>
      <c r="O386" s="2">
        <f t="shared" si="29"/>
        <v>13.874409902756325</v>
      </c>
    </row>
    <row r="387" spans="2:15" x14ac:dyDescent="0.2">
      <c r="B387" s="9">
        <v>12</v>
      </c>
      <c r="D387" s="3"/>
      <c r="F387" s="15">
        <v>7.4610000000000003</v>
      </c>
      <c r="G387" s="6">
        <v>7.4340000000000002</v>
      </c>
      <c r="H387" s="6">
        <v>7.4550000000000001</v>
      </c>
      <c r="I387" s="6">
        <v>7.45</v>
      </c>
      <c r="J387" s="6">
        <v>7.4770000000000003</v>
      </c>
      <c r="K387" s="7"/>
      <c r="L387" s="2">
        <f t="shared" si="28"/>
        <v>7.4554</v>
      </c>
      <c r="M387" s="6">
        <v>0</v>
      </c>
      <c r="O387" s="2">
        <f t="shared" si="29"/>
        <v>17.108807039193067</v>
      </c>
    </row>
    <row r="388" spans="2:15" x14ac:dyDescent="0.2">
      <c r="B388" s="9">
        <v>13</v>
      </c>
      <c r="D388" s="3"/>
      <c r="F388" s="15">
        <v>7.3849999999999998</v>
      </c>
      <c r="G388" s="6">
        <v>7.5579999999999998</v>
      </c>
      <c r="H388" s="6">
        <v>6.992</v>
      </c>
      <c r="I388" s="6">
        <v>7.5819999999999999</v>
      </c>
      <c r="J388" s="6">
        <v>7.5519999999999996</v>
      </c>
      <c r="K388" s="7"/>
      <c r="L388" s="2">
        <f t="shared" si="28"/>
        <v>7.4138000000000002</v>
      </c>
      <c r="M388" s="6">
        <v>0</v>
      </c>
      <c r="O388" s="2">
        <f t="shared" si="29"/>
        <v>17.204807251342093</v>
      </c>
    </row>
    <row r="389" spans="2:15" x14ac:dyDescent="0.2">
      <c r="B389" s="9">
        <v>14</v>
      </c>
      <c r="D389" s="3"/>
      <c r="F389" s="15">
        <v>6.1829999999999998</v>
      </c>
      <c r="G389" s="6">
        <v>6.407</v>
      </c>
      <c r="H389" s="6">
        <v>6.5220000000000002</v>
      </c>
      <c r="I389" s="6">
        <v>6.3339999999999996</v>
      </c>
      <c r="J389" s="6">
        <v>6.2919999999999998</v>
      </c>
      <c r="K389" s="7"/>
      <c r="L389" s="2">
        <f t="shared" si="28"/>
        <v>6.3475999999999999</v>
      </c>
      <c r="M389" s="6">
        <v>0</v>
      </c>
      <c r="O389" s="2">
        <f t="shared" si="29"/>
        <v>20.094681454407965</v>
      </c>
    </row>
    <row r="390" spans="2:15" x14ac:dyDescent="0.2">
      <c r="B390" s="9">
        <v>15</v>
      </c>
      <c r="D390" s="3"/>
      <c r="F390" s="15">
        <v>7.0010000000000003</v>
      </c>
      <c r="G390" s="6">
        <v>6.8529999999999998</v>
      </c>
      <c r="H390" s="6">
        <v>6.7549999999999999</v>
      </c>
      <c r="I390" s="6">
        <v>7.1029999999999998</v>
      </c>
      <c r="J390" s="6">
        <v>6.9870000000000001</v>
      </c>
      <c r="K390" s="7"/>
      <c r="L390" s="2">
        <f t="shared" si="28"/>
        <v>6.9398</v>
      </c>
      <c r="M390" s="6">
        <v>0</v>
      </c>
      <c r="O390" s="2">
        <f t="shared" si="29"/>
        <v>18.379924493501253</v>
      </c>
    </row>
    <row r="391" spans="2:15" x14ac:dyDescent="0.2">
      <c r="B391" s="9">
        <v>16</v>
      </c>
      <c r="D391" s="3"/>
      <c r="F391" s="15">
        <v>6.2510000000000003</v>
      </c>
      <c r="G391" s="6">
        <v>6.0190000000000001</v>
      </c>
      <c r="H391" s="6">
        <v>5.89</v>
      </c>
      <c r="I391" s="6">
        <v>6.202</v>
      </c>
      <c r="J391" s="6">
        <v>5.9039999999999999</v>
      </c>
      <c r="K391" s="7"/>
      <c r="L391" s="2">
        <f t="shared" si="28"/>
        <v>6.0532000000000004</v>
      </c>
      <c r="M391" s="6">
        <v>0</v>
      </c>
      <c r="O391" s="2">
        <f t="shared" si="29"/>
        <v>21.071994977862946</v>
      </c>
    </row>
    <row r="392" spans="2:15" x14ac:dyDescent="0.2">
      <c r="B392" s="3"/>
      <c r="D392" s="3"/>
      <c r="F392" s="7"/>
      <c r="G392" s="2"/>
      <c r="H392" s="2"/>
      <c r="I392" s="2"/>
      <c r="J392" s="2"/>
      <c r="L392" s="2"/>
      <c r="M392" s="2"/>
    </row>
    <row r="394" spans="2:15" x14ac:dyDescent="0.2">
      <c r="B394" s="5" t="s">
        <v>2</v>
      </c>
      <c r="D394" s="1" t="s">
        <v>27</v>
      </c>
    </row>
    <row r="396" spans="2:15" x14ac:dyDescent="0.2">
      <c r="B396" s="5" t="s">
        <v>3</v>
      </c>
      <c r="D396" t="s">
        <v>23</v>
      </c>
    </row>
    <row r="397" spans="2:15" x14ac:dyDescent="0.2">
      <c r="H397" t="s">
        <v>0</v>
      </c>
    </row>
    <row r="399" spans="2:15" x14ac:dyDescent="0.2">
      <c r="B399" s="4" t="s">
        <v>6</v>
      </c>
      <c r="F399" s="4">
        <v>1</v>
      </c>
      <c r="G399" s="4">
        <v>2</v>
      </c>
      <c r="H399" s="4">
        <v>3</v>
      </c>
      <c r="I399" s="4">
        <v>4</v>
      </c>
      <c r="J399" s="4">
        <v>5</v>
      </c>
      <c r="L399" s="4" t="s">
        <v>1</v>
      </c>
      <c r="M399" s="4" t="s">
        <v>4</v>
      </c>
      <c r="O399" s="4" t="s">
        <v>210</v>
      </c>
    </row>
    <row r="401" spans="2:15" x14ac:dyDescent="0.2">
      <c r="B401" s="9">
        <v>1</v>
      </c>
      <c r="D401" s="3"/>
      <c r="F401" s="15">
        <v>177.209</v>
      </c>
      <c r="G401" s="6">
        <v>176.971</v>
      </c>
      <c r="H401" s="6">
        <v>176.999</v>
      </c>
      <c r="I401" s="6">
        <v>177.089</v>
      </c>
      <c r="J401" s="6">
        <v>176.97300000000001</v>
      </c>
      <c r="K401" s="7"/>
      <c r="L401" s="2">
        <f>SUM((F401+G401+H401+I401+J401)/5)</f>
        <v>177.04820000000001</v>
      </c>
      <c r="M401" s="6">
        <v>0</v>
      </c>
      <c r="O401" s="2">
        <f>SUM($L401/L401)</f>
        <v>1</v>
      </c>
    </row>
    <row r="402" spans="2:15" x14ac:dyDescent="0.2">
      <c r="B402" s="9">
        <v>2</v>
      </c>
      <c r="D402" s="3"/>
      <c r="F402" s="15">
        <v>92.869</v>
      </c>
      <c r="G402" s="6">
        <v>92.760999999999996</v>
      </c>
      <c r="H402" s="6">
        <v>92.813000000000002</v>
      </c>
      <c r="I402" s="6">
        <v>92.793999999999997</v>
      </c>
      <c r="J402" s="6">
        <v>92.802999999999997</v>
      </c>
      <c r="K402" s="7"/>
      <c r="L402" s="2">
        <f t="shared" ref="L402:L416" si="30">SUM((F402+G402+H402+I402+J402)/5)</f>
        <v>92.807999999999993</v>
      </c>
      <c r="M402" s="6">
        <v>0</v>
      </c>
      <c r="O402" s="2">
        <f>SUM($L$401/L402)</f>
        <v>1.9076825273683307</v>
      </c>
    </row>
    <row r="403" spans="2:15" x14ac:dyDescent="0.2">
      <c r="B403" s="9">
        <v>3</v>
      </c>
      <c r="D403" s="3"/>
      <c r="F403" s="15">
        <v>73.188999999999993</v>
      </c>
      <c r="G403" s="6">
        <v>73.171999999999997</v>
      </c>
      <c r="H403" s="6">
        <v>73.176000000000002</v>
      </c>
      <c r="I403" s="6">
        <v>73.182000000000002</v>
      </c>
      <c r="J403" s="6">
        <v>73.2</v>
      </c>
      <c r="K403" s="7"/>
      <c r="L403" s="2">
        <f t="shared" si="30"/>
        <v>73.183799999999991</v>
      </c>
      <c r="M403" s="6">
        <v>0</v>
      </c>
      <c r="O403" s="2">
        <f>SUM($L$401/L403)</f>
        <v>2.4192266594519558</v>
      </c>
    </row>
    <row r="404" spans="2:15" x14ac:dyDescent="0.2">
      <c r="B404" s="9">
        <v>4</v>
      </c>
      <c r="D404" s="3"/>
      <c r="F404" s="15">
        <v>52.142000000000003</v>
      </c>
      <c r="G404" s="6">
        <v>52.152999999999999</v>
      </c>
      <c r="H404" s="6">
        <v>52.140999999999998</v>
      </c>
      <c r="I404" s="6">
        <v>52.17</v>
      </c>
      <c r="J404" s="6">
        <v>52.143999999999998</v>
      </c>
      <c r="K404" s="7"/>
      <c r="L404" s="2">
        <f t="shared" si="30"/>
        <v>52.15</v>
      </c>
      <c r="M404" s="6">
        <v>0</v>
      </c>
      <c r="O404" s="2">
        <f t="shared" ref="O404:O416" si="31">SUM($L$401/L404)</f>
        <v>3.3949798657718122</v>
      </c>
    </row>
    <row r="405" spans="2:15" x14ac:dyDescent="0.2">
      <c r="B405" s="9">
        <v>5</v>
      </c>
      <c r="D405" s="3"/>
      <c r="F405" s="15">
        <v>39.097000000000001</v>
      </c>
      <c r="G405" s="6">
        <v>39.131</v>
      </c>
      <c r="H405" s="6">
        <v>39.168999999999997</v>
      </c>
      <c r="I405" s="6">
        <v>39.131</v>
      </c>
      <c r="J405" s="6">
        <v>39.081000000000003</v>
      </c>
      <c r="K405" s="7"/>
      <c r="L405" s="2">
        <f t="shared" si="30"/>
        <v>39.121800000000007</v>
      </c>
      <c r="M405" s="6">
        <v>0</v>
      </c>
      <c r="O405" s="2">
        <f t="shared" si="31"/>
        <v>4.5255637521790915</v>
      </c>
    </row>
    <row r="406" spans="2:15" x14ac:dyDescent="0.2">
      <c r="B406" s="9">
        <v>6</v>
      </c>
      <c r="D406" s="3"/>
      <c r="F406" s="15">
        <v>30.468</v>
      </c>
      <c r="G406" s="6">
        <v>30.459</v>
      </c>
      <c r="H406" s="6">
        <v>30.49</v>
      </c>
      <c r="I406" s="6">
        <v>30.513000000000002</v>
      </c>
      <c r="J406" s="6">
        <v>30.510999999999999</v>
      </c>
      <c r="K406" s="7"/>
      <c r="L406" s="2">
        <f t="shared" si="30"/>
        <v>30.488199999999999</v>
      </c>
      <c r="M406" s="6">
        <v>0</v>
      </c>
      <c r="O406" s="2">
        <f t="shared" si="31"/>
        <v>5.8071056999101298</v>
      </c>
    </row>
    <row r="407" spans="2:15" x14ac:dyDescent="0.2">
      <c r="B407" s="9">
        <v>7</v>
      </c>
      <c r="D407" s="3"/>
      <c r="F407" s="15">
        <v>25.768000000000001</v>
      </c>
      <c r="G407" s="6">
        <v>25.741</v>
      </c>
      <c r="H407" s="6">
        <v>25.792000000000002</v>
      </c>
      <c r="I407" s="6">
        <v>25.768999999999998</v>
      </c>
      <c r="J407" s="6">
        <v>25.766999999999999</v>
      </c>
      <c r="K407" s="7"/>
      <c r="L407" s="2">
        <f t="shared" si="30"/>
        <v>25.767399999999999</v>
      </c>
      <c r="M407" s="6">
        <v>0</v>
      </c>
      <c r="O407" s="2">
        <f t="shared" si="31"/>
        <v>6.8710153139237962</v>
      </c>
    </row>
    <row r="408" spans="2:15" x14ac:dyDescent="0.2">
      <c r="B408" s="9">
        <v>8</v>
      </c>
      <c r="D408" s="3"/>
      <c r="F408" s="15">
        <v>20.77</v>
      </c>
      <c r="G408" s="6">
        <v>20.786999999999999</v>
      </c>
      <c r="H408" s="6">
        <v>20.794</v>
      </c>
      <c r="I408" s="6">
        <v>20.771999999999998</v>
      </c>
      <c r="J408" s="6">
        <v>20.812000000000001</v>
      </c>
      <c r="K408" s="7"/>
      <c r="L408" s="2">
        <f t="shared" si="30"/>
        <v>20.786999999999999</v>
      </c>
      <c r="M408" s="6">
        <v>0</v>
      </c>
      <c r="O408" s="2">
        <f t="shared" si="31"/>
        <v>8.5172559772935017</v>
      </c>
    </row>
    <row r="409" spans="2:15" x14ac:dyDescent="0.2">
      <c r="B409" s="9">
        <v>9</v>
      </c>
      <c r="D409" s="3"/>
      <c r="F409" s="15">
        <v>18.266999999999999</v>
      </c>
      <c r="G409" s="6">
        <v>18.288</v>
      </c>
      <c r="H409" s="6">
        <v>18.315999999999999</v>
      </c>
      <c r="I409" s="6">
        <v>18.276</v>
      </c>
      <c r="J409" s="6">
        <v>18.266999999999999</v>
      </c>
      <c r="K409" s="7"/>
      <c r="L409" s="2">
        <f t="shared" si="30"/>
        <v>18.282799999999998</v>
      </c>
      <c r="M409" s="6">
        <v>0</v>
      </c>
      <c r="O409" s="2">
        <f t="shared" si="31"/>
        <v>9.6838668037718527</v>
      </c>
    </row>
    <row r="410" spans="2:15" x14ac:dyDescent="0.2">
      <c r="B410" s="9">
        <v>10</v>
      </c>
      <c r="D410" s="3"/>
      <c r="F410" s="15">
        <v>15.55</v>
      </c>
      <c r="G410" s="6">
        <v>15.55</v>
      </c>
      <c r="H410" s="6">
        <v>15.558</v>
      </c>
      <c r="I410" s="6">
        <v>15.565</v>
      </c>
      <c r="J410" s="6">
        <v>15.576000000000001</v>
      </c>
      <c r="K410" s="7"/>
      <c r="L410" s="2">
        <f t="shared" si="30"/>
        <v>15.559800000000001</v>
      </c>
      <c r="M410" s="6">
        <v>0</v>
      </c>
      <c r="O410" s="2">
        <f t="shared" si="31"/>
        <v>11.378565277188653</v>
      </c>
    </row>
    <row r="411" spans="2:15" x14ac:dyDescent="0.2">
      <c r="B411" s="9">
        <v>11</v>
      </c>
      <c r="D411" s="3"/>
      <c r="F411" s="15">
        <v>10.433</v>
      </c>
      <c r="G411" s="6">
        <v>10.423</v>
      </c>
      <c r="H411" s="6">
        <v>10.462</v>
      </c>
      <c r="I411" s="6">
        <v>10.455</v>
      </c>
      <c r="J411" s="6">
        <v>10.457000000000001</v>
      </c>
      <c r="K411" s="7"/>
      <c r="L411" s="2">
        <f t="shared" si="30"/>
        <v>10.446000000000002</v>
      </c>
      <c r="M411" s="6">
        <v>0</v>
      </c>
      <c r="O411" s="2">
        <f t="shared" si="31"/>
        <v>16.948899100134021</v>
      </c>
    </row>
    <row r="412" spans="2:15" x14ac:dyDescent="0.2">
      <c r="B412" s="9">
        <v>12</v>
      </c>
      <c r="D412" s="3"/>
      <c r="F412" s="15">
        <v>8.5739999999999998</v>
      </c>
      <c r="G412" s="6">
        <v>8.5649999999999995</v>
      </c>
      <c r="H412" s="6">
        <v>8.5530000000000008</v>
      </c>
      <c r="I412" s="6">
        <v>8.5980000000000008</v>
      </c>
      <c r="J412" s="6">
        <v>8.5660000000000007</v>
      </c>
      <c r="K412" s="7"/>
      <c r="L412" s="2">
        <f t="shared" si="30"/>
        <v>8.571200000000001</v>
      </c>
      <c r="M412" s="6">
        <v>0</v>
      </c>
      <c r="O412" s="2">
        <f t="shared" si="31"/>
        <v>20.656174164644391</v>
      </c>
    </row>
    <row r="413" spans="2:15" x14ac:dyDescent="0.2">
      <c r="B413" s="9">
        <v>13</v>
      </c>
      <c r="D413" s="3"/>
      <c r="F413" s="15">
        <v>7.5650000000000004</v>
      </c>
      <c r="G413" s="6">
        <v>7.8140000000000001</v>
      </c>
      <c r="H413" s="6">
        <v>7.6289999999999996</v>
      </c>
      <c r="I413" s="6">
        <v>7.5789999999999997</v>
      </c>
      <c r="J413" s="6">
        <v>7.7990000000000004</v>
      </c>
      <c r="K413" s="7"/>
      <c r="L413" s="2">
        <f t="shared" si="30"/>
        <v>7.6772000000000009</v>
      </c>
      <c r="M413" s="6">
        <v>0</v>
      </c>
      <c r="O413" s="2">
        <f t="shared" si="31"/>
        <v>23.061558901682904</v>
      </c>
    </row>
    <row r="414" spans="2:15" x14ac:dyDescent="0.2">
      <c r="B414" s="9">
        <v>14</v>
      </c>
      <c r="D414" s="3"/>
      <c r="F414" s="15">
        <v>7.5910000000000002</v>
      </c>
      <c r="G414" s="6">
        <v>7.7649999999999997</v>
      </c>
      <c r="H414" s="6">
        <v>7.61</v>
      </c>
      <c r="I414" s="6">
        <v>7.4290000000000003</v>
      </c>
      <c r="J414" s="6">
        <v>7.5910000000000002</v>
      </c>
      <c r="K414" s="7"/>
      <c r="L414" s="2">
        <f t="shared" si="30"/>
        <v>7.5972000000000008</v>
      </c>
      <c r="M414" s="6">
        <v>0</v>
      </c>
      <c r="O414" s="2">
        <f t="shared" si="31"/>
        <v>23.304401621650079</v>
      </c>
    </row>
    <row r="415" spans="2:15" x14ac:dyDescent="0.2">
      <c r="B415" s="9">
        <v>15</v>
      </c>
      <c r="D415" s="3"/>
      <c r="F415" s="15">
        <v>7.1020000000000003</v>
      </c>
      <c r="G415" s="6">
        <v>7.6040000000000001</v>
      </c>
      <c r="H415" s="6">
        <v>7.4169999999999998</v>
      </c>
      <c r="I415" s="6">
        <v>7.4569999999999999</v>
      </c>
      <c r="J415" s="6">
        <v>7.1539999999999999</v>
      </c>
      <c r="K415" s="7"/>
      <c r="L415" s="2">
        <f t="shared" si="30"/>
        <v>7.3467999999999991</v>
      </c>
      <c r="M415" s="6">
        <v>0</v>
      </c>
      <c r="O415" s="2">
        <f t="shared" si="31"/>
        <v>24.09868241955682</v>
      </c>
    </row>
    <row r="416" spans="2:15" x14ac:dyDescent="0.2">
      <c r="B416" s="9">
        <v>16</v>
      </c>
      <c r="D416" s="3"/>
      <c r="F416" s="15">
        <v>7.0309999999999997</v>
      </c>
      <c r="G416" s="6">
        <v>7.1280000000000001</v>
      </c>
      <c r="H416" s="6">
        <v>6.9329999999999998</v>
      </c>
      <c r="I416" s="6">
        <v>7.5209999999999999</v>
      </c>
      <c r="J416" s="6">
        <v>6.9859999999999998</v>
      </c>
      <c r="K416" s="7"/>
      <c r="L416" s="2">
        <f t="shared" si="30"/>
        <v>7.1197999999999997</v>
      </c>
      <c r="M416" s="6">
        <v>0</v>
      </c>
      <c r="O416" s="2">
        <f t="shared" si="31"/>
        <v>24.867018736481363</v>
      </c>
    </row>
    <row r="419" spans="2:15" x14ac:dyDescent="0.2">
      <c r="B419" s="5" t="s">
        <v>2</v>
      </c>
      <c r="D419" s="1" t="s">
        <v>60</v>
      </c>
    </row>
    <row r="421" spans="2:15" x14ac:dyDescent="0.2">
      <c r="B421" s="5" t="s">
        <v>3</v>
      </c>
      <c r="D421" t="s">
        <v>55</v>
      </c>
    </row>
    <row r="422" spans="2:15" x14ac:dyDescent="0.2">
      <c r="H422" t="s">
        <v>0</v>
      </c>
    </row>
    <row r="424" spans="2:15" x14ac:dyDescent="0.2">
      <c r="B424" s="4" t="s">
        <v>6</v>
      </c>
      <c r="F424" s="4">
        <v>1</v>
      </c>
      <c r="G424" s="4">
        <v>2</v>
      </c>
      <c r="H424" s="4">
        <v>3</v>
      </c>
      <c r="I424" s="4">
        <v>4</v>
      </c>
      <c r="J424" s="4">
        <v>5</v>
      </c>
      <c r="L424" s="4" t="s">
        <v>1</v>
      </c>
      <c r="M424" s="4" t="s">
        <v>4</v>
      </c>
      <c r="O424" s="4" t="s">
        <v>210</v>
      </c>
    </row>
    <row r="426" spans="2:15" x14ac:dyDescent="0.2">
      <c r="B426" s="9">
        <v>1</v>
      </c>
      <c r="D426" s="3"/>
      <c r="F426" s="15">
        <v>202.71899999999999</v>
      </c>
      <c r="G426" s="6">
        <v>202.85</v>
      </c>
      <c r="H426" s="6">
        <v>202.70099999999999</v>
      </c>
      <c r="I426" s="6">
        <v>202.577</v>
      </c>
      <c r="J426" s="6">
        <v>202.637</v>
      </c>
      <c r="K426" s="7"/>
      <c r="L426" s="2">
        <f>SUM((F426+G426+H426+I426+J426)/5)</f>
        <v>202.6968</v>
      </c>
      <c r="M426" s="6">
        <v>0</v>
      </c>
      <c r="O426" s="2">
        <f>SUM($L426/L426)</f>
        <v>1</v>
      </c>
    </row>
    <row r="427" spans="2:15" x14ac:dyDescent="0.2">
      <c r="B427" s="9">
        <v>2</v>
      </c>
      <c r="D427" s="3"/>
      <c r="F427" s="15">
        <v>124.23399999999999</v>
      </c>
      <c r="G427" s="6">
        <v>124.23099999999999</v>
      </c>
      <c r="H427" s="6">
        <v>124.217</v>
      </c>
      <c r="I427" s="6">
        <v>124.252</v>
      </c>
      <c r="J427" s="6">
        <v>124.31399999999999</v>
      </c>
      <c r="K427" s="7"/>
      <c r="L427" s="2">
        <f t="shared" ref="L427:L441" si="32">SUM((F427+G427+H427+I427+J427)/5)</f>
        <v>124.24959999999999</v>
      </c>
      <c r="M427" s="6">
        <v>0</v>
      </c>
      <c r="O427" s="2">
        <f>SUM($L$426/L427)</f>
        <v>1.6313678273410941</v>
      </c>
    </row>
    <row r="428" spans="2:15" x14ac:dyDescent="0.2">
      <c r="B428" s="9">
        <v>3</v>
      </c>
      <c r="D428" s="3"/>
      <c r="F428" s="15">
        <v>77.625</v>
      </c>
      <c r="G428" s="6">
        <v>77.644999999999996</v>
      </c>
      <c r="H428" s="6">
        <v>77.674000000000007</v>
      </c>
      <c r="I428" s="6">
        <v>77.641999999999996</v>
      </c>
      <c r="J428" s="6">
        <v>77.688000000000002</v>
      </c>
      <c r="K428" s="7"/>
      <c r="L428" s="2">
        <f t="shared" si="32"/>
        <v>77.654799999999994</v>
      </c>
      <c r="M428" s="6">
        <v>0</v>
      </c>
      <c r="O428" s="2">
        <f>SUM($L$426/L428)</f>
        <v>2.6102288590016332</v>
      </c>
    </row>
    <row r="429" spans="2:15" x14ac:dyDescent="0.2">
      <c r="B429" s="9">
        <v>4</v>
      </c>
      <c r="D429" s="3"/>
      <c r="F429" s="15">
        <v>66.195999999999998</v>
      </c>
      <c r="G429" s="6">
        <v>66.2</v>
      </c>
      <c r="H429" s="6">
        <v>66.186999999999998</v>
      </c>
      <c r="I429" s="6">
        <v>66.161000000000001</v>
      </c>
      <c r="J429" s="6">
        <v>66.253</v>
      </c>
      <c r="K429" s="7"/>
      <c r="L429" s="2">
        <f t="shared" si="32"/>
        <v>66.199399999999997</v>
      </c>
      <c r="M429" s="6">
        <v>0</v>
      </c>
      <c r="O429" s="2">
        <f t="shared" ref="O429:O441" si="33">SUM($L$426/L429)</f>
        <v>3.061912947851491</v>
      </c>
    </row>
    <row r="430" spans="2:15" x14ac:dyDescent="0.2">
      <c r="B430" s="9">
        <v>5</v>
      </c>
      <c r="D430" s="3"/>
      <c r="F430" s="15">
        <v>49.429000000000002</v>
      </c>
      <c r="G430" s="6">
        <v>49.432000000000002</v>
      </c>
      <c r="H430" s="6">
        <v>49.42</v>
      </c>
      <c r="I430" s="6">
        <v>49.454999999999998</v>
      </c>
      <c r="J430" s="6">
        <v>49.420999999999999</v>
      </c>
      <c r="K430" s="7"/>
      <c r="L430" s="2">
        <f t="shared" si="32"/>
        <v>49.431399999999996</v>
      </c>
      <c r="M430" s="6">
        <v>0</v>
      </c>
      <c r="O430" s="2">
        <f t="shared" si="33"/>
        <v>4.1005676553769472</v>
      </c>
    </row>
    <row r="431" spans="2:15" x14ac:dyDescent="0.2">
      <c r="B431" s="9">
        <v>6</v>
      </c>
      <c r="D431" s="3"/>
      <c r="F431" s="15">
        <v>38.087000000000003</v>
      </c>
      <c r="G431" s="6">
        <v>38.171999999999997</v>
      </c>
      <c r="H431" s="6">
        <v>38.078000000000003</v>
      </c>
      <c r="I431" s="6">
        <v>38.067</v>
      </c>
      <c r="J431" s="6">
        <v>38.082000000000001</v>
      </c>
      <c r="K431" s="7"/>
      <c r="L431" s="2">
        <f t="shared" si="32"/>
        <v>38.097200000000001</v>
      </c>
      <c r="M431" s="6">
        <v>0</v>
      </c>
      <c r="O431" s="2">
        <f t="shared" si="33"/>
        <v>5.3205169933748406</v>
      </c>
    </row>
    <row r="432" spans="2:15" x14ac:dyDescent="0.2">
      <c r="B432" s="9">
        <v>7</v>
      </c>
      <c r="D432" s="3"/>
      <c r="F432" s="15">
        <v>31.177</v>
      </c>
      <c r="G432" s="6">
        <v>31.218</v>
      </c>
      <c r="H432" s="6">
        <v>31.196999999999999</v>
      </c>
      <c r="I432" s="6">
        <v>31.204000000000001</v>
      </c>
      <c r="J432" s="6">
        <v>31.224</v>
      </c>
      <c r="K432" s="7"/>
      <c r="L432" s="2">
        <f t="shared" si="32"/>
        <v>31.203999999999997</v>
      </c>
      <c r="M432" s="6">
        <v>0</v>
      </c>
      <c r="O432" s="2">
        <f t="shared" si="33"/>
        <v>6.4958595051916426</v>
      </c>
    </row>
    <row r="433" spans="2:15" x14ac:dyDescent="0.2">
      <c r="B433" s="9">
        <v>8</v>
      </c>
      <c r="D433" s="3"/>
      <c r="F433" s="15">
        <v>26.420999999999999</v>
      </c>
      <c r="G433" s="6">
        <v>26.414000000000001</v>
      </c>
      <c r="H433" s="6">
        <v>26.428000000000001</v>
      </c>
      <c r="I433" s="6">
        <v>26.428999999999998</v>
      </c>
      <c r="J433" s="6">
        <v>26.454999999999998</v>
      </c>
      <c r="K433" s="7"/>
      <c r="L433" s="2">
        <f t="shared" si="32"/>
        <v>26.429399999999998</v>
      </c>
      <c r="M433" s="6">
        <v>0</v>
      </c>
      <c r="O433" s="2">
        <f t="shared" si="33"/>
        <v>7.6693682035914552</v>
      </c>
    </row>
    <row r="434" spans="2:15" x14ac:dyDescent="0.2">
      <c r="B434" s="9">
        <v>9</v>
      </c>
      <c r="D434" s="3"/>
      <c r="F434" s="15">
        <v>22.988</v>
      </c>
      <c r="G434" s="6">
        <v>23.018000000000001</v>
      </c>
      <c r="H434" s="6">
        <v>22.933</v>
      </c>
      <c r="I434" s="6">
        <v>23.001000000000001</v>
      </c>
      <c r="J434" s="6">
        <v>23.013000000000002</v>
      </c>
      <c r="K434" s="7"/>
      <c r="L434" s="2">
        <f t="shared" si="32"/>
        <v>22.990600000000001</v>
      </c>
      <c r="M434" s="6">
        <v>0</v>
      </c>
      <c r="O434" s="2">
        <f t="shared" si="33"/>
        <v>8.8165076161561675</v>
      </c>
    </row>
    <row r="435" spans="2:15" x14ac:dyDescent="0.2">
      <c r="B435" s="9">
        <v>10</v>
      </c>
      <c r="D435" s="3"/>
      <c r="F435" s="15">
        <v>14.615</v>
      </c>
      <c r="G435" s="6">
        <v>14.601000000000001</v>
      </c>
      <c r="H435" s="6">
        <v>14.606</v>
      </c>
      <c r="I435" s="6">
        <v>14.602</v>
      </c>
      <c r="J435" s="6">
        <v>14.558999999999999</v>
      </c>
      <c r="K435" s="7"/>
      <c r="L435" s="2">
        <f t="shared" si="32"/>
        <v>14.5966</v>
      </c>
      <c r="M435" s="6">
        <v>0</v>
      </c>
      <c r="O435" s="2">
        <f t="shared" si="33"/>
        <v>13.886576325993724</v>
      </c>
    </row>
    <row r="436" spans="2:15" x14ac:dyDescent="0.2">
      <c r="B436" s="9">
        <v>11</v>
      </c>
      <c r="D436" s="3"/>
      <c r="F436" s="15">
        <v>13.933999999999999</v>
      </c>
      <c r="G436" s="6">
        <v>13.972</v>
      </c>
      <c r="H436" s="6">
        <v>13.965999999999999</v>
      </c>
      <c r="I436" s="6">
        <v>13.933</v>
      </c>
      <c r="J436" s="6">
        <v>13.928000000000001</v>
      </c>
      <c r="K436" s="7"/>
      <c r="L436" s="2">
        <f t="shared" si="32"/>
        <v>13.9466</v>
      </c>
      <c r="M436" s="6">
        <v>0</v>
      </c>
      <c r="O436" s="2">
        <f t="shared" si="33"/>
        <v>14.533778842155076</v>
      </c>
    </row>
    <row r="437" spans="2:15" x14ac:dyDescent="0.2">
      <c r="B437" s="9">
        <v>12</v>
      </c>
      <c r="D437" s="3"/>
      <c r="F437" s="15">
        <v>10.265000000000001</v>
      </c>
      <c r="G437" s="6">
        <v>10.239000000000001</v>
      </c>
      <c r="H437" s="6">
        <v>10.244</v>
      </c>
      <c r="I437" s="6">
        <v>10.239000000000001</v>
      </c>
      <c r="J437" s="6">
        <v>10.238</v>
      </c>
      <c r="K437" s="7"/>
      <c r="L437" s="2">
        <f t="shared" si="32"/>
        <v>10.245000000000001</v>
      </c>
      <c r="M437" s="6">
        <v>0</v>
      </c>
      <c r="O437" s="2">
        <f t="shared" si="33"/>
        <v>19.784948755490483</v>
      </c>
    </row>
    <row r="438" spans="2:15" x14ac:dyDescent="0.2">
      <c r="B438" s="9">
        <v>13</v>
      </c>
      <c r="D438" s="3"/>
      <c r="F438" s="15">
        <v>9.4480000000000004</v>
      </c>
      <c r="G438" s="6">
        <v>9.8759999999999994</v>
      </c>
      <c r="H438" s="6">
        <v>9.4450000000000003</v>
      </c>
      <c r="I438" s="6">
        <v>9.8569999999999993</v>
      </c>
      <c r="J438" s="6">
        <v>9.8710000000000004</v>
      </c>
      <c r="K438" s="7"/>
      <c r="L438" s="2">
        <f t="shared" si="32"/>
        <v>9.6994000000000007</v>
      </c>
      <c r="M438" s="6">
        <v>0</v>
      </c>
      <c r="O438" s="2">
        <f t="shared" si="33"/>
        <v>20.89786997133843</v>
      </c>
    </row>
    <row r="439" spans="2:15" x14ac:dyDescent="0.2">
      <c r="B439" s="9">
        <v>14</v>
      </c>
      <c r="D439" s="3"/>
      <c r="F439" s="15">
        <v>8.76</v>
      </c>
      <c r="G439" s="6">
        <v>8.7680000000000007</v>
      </c>
      <c r="H439" s="6">
        <v>8.7379999999999995</v>
      </c>
      <c r="I439" s="6">
        <v>8.7629999999999999</v>
      </c>
      <c r="J439" s="6">
        <v>8.7520000000000007</v>
      </c>
      <c r="K439" s="7"/>
      <c r="L439" s="2">
        <f t="shared" si="32"/>
        <v>8.7561999999999998</v>
      </c>
      <c r="M439" s="6">
        <v>0</v>
      </c>
      <c r="O439" s="2">
        <f t="shared" si="33"/>
        <v>23.148945889769536</v>
      </c>
    </row>
    <row r="440" spans="2:15" x14ac:dyDescent="0.2">
      <c r="B440" s="9">
        <v>15</v>
      </c>
      <c r="D440" s="3"/>
      <c r="F440" s="15">
        <v>8.8889999999999993</v>
      </c>
      <c r="G440" s="6">
        <v>8.3550000000000004</v>
      </c>
      <c r="H440" s="6">
        <v>8.2579999999999991</v>
      </c>
      <c r="I440" s="6">
        <v>7.9640000000000004</v>
      </c>
      <c r="J440" s="6">
        <v>8.1059999999999999</v>
      </c>
      <c r="K440" s="7"/>
      <c r="L440" s="2">
        <f t="shared" si="32"/>
        <v>8.3144000000000009</v>
      </c>
      <c r="M440" s="6">
        <v>0</v>
      </c>
      <c r="O440" s="2">
        <f t="shared" si="33"/>
        <v>24.379005099586259</v>
      </c>
    </row>
    <row r="441" spans="2:15" x14ac:dyDescent="0.2">
      <c r="B441" s="9">
        <v>16</v>
      </c>
      <c r="D441" s="3"/>
      <c r="F441" s="15">
        <v>8.26</v>
      </c>
      <c r="G441" s="6">
        <v>8.1020000000000003</v>
      </c>
      <c r="H441" s="6">
        <v>8.4030000000000005</v>
      </c>
      <c r="I441" s="6">
        <v>8.2949999999999999</v>
      </c>
      <c r="J441" s="6">
        <v>8.2829999999999995</v>
      </c>
      <c r="K441" s="7"/>
      <c r="L441" s="2">
        <f t="shared" si="32"/>
        <v>8.2686000000000011</v>
      </c>
      <c r="M441" s="6">
        <v>0</v>
      </c>
      <c r="O441" s="2">
        <f t="shared" si="33"/>
        <v>24.514041071039834</v>
      </c>
    </row>
    <row r="444" spans="2:15" x14ac:dyDescent="0.2">
      <c r="B444" s="5" t="s">
        <v>2</v>
      </c>
      <c r="D444" s="1" t="s">
        <v>28</v>
      </c>
    </row>
    <row r="446" spans="2:15" x14ac:dyDescent="0.2">
      <c r="B446" s="5" t="s">
        <v>3</v>
      </c>
      <c r="D446" t="s">
        <v>22</v>
      </c>
    </row>
    <row r="447" spans="2:15" x14ac:dyDescent="0.2">
      <c r="H447" t="s">
        <v>0</v>
      </c>
    </row>
    <row r="449" spans="2:15" x14ac:dyDescent="0.2">
      <c r="B449" s="4" t="s">
        <v>6</v>
      </c>
      <c r="F449" s="4">
        <v>1</v>
      </c>
      <c r="G449" s="4">
        <v>2</v>
      </c>
      <c r="H449" s="4">
        <v>3</v>
      </c>
      <c r="I449" s="4">
        <v>4</v>
      </c>
      <c r="J449" s="4">
        <v>5</v>
      </c>
      <c r="L449" s="4" t="s">
        <v>1</v>
      </c>
      <c r="M449" s="4" t="s">
        <v>4</v>
      </c>
      <c r="O449" s="4" t="s">
        <v>210</v>
      </c>
    </row>
    <row r="451" spans="2:15" x14ac:dyDescent="0.2">
      <c r="B451" s="9">
        <v>1</v>
      </c>
      <c r="D451" s="3"/>
      <c r="F451" s="15">
        <v>204.62899999999999</v>
      </c>
      <c r="G451" s="6">
        <v>204.66200000000001</v>
      </c>
      <c r="H451" s="6">
        <v>204.77199999999999</v>
      </c>
      <c r="I451" s="6">
        <v>204.67</v>
      </c>
      <c r="J451" s="6">
        <v>204.732</v>
      </c>
      <c r="K451" s="7"/>
      <c r="L451" s="2">
        <f>SUM((F451+G451+H451+I451+J451)/5)</f>
        <v>204.69299999999998</v>
      </c>
      <c r="M451" s="6">
        <v>0</v>
      </c>
      <c r="O451" s="2">
        <f>SUM($L451/L451)</f>
        <v>1</v>
      </c>
    </row>
    <row r="452" spans="2:15" x14ac:dyDescent="0.2">
      <c r="B452" s="9">
        <v>2</v>
      </c>
      <c r="D452" s="3"/>
      <c r="F452" s="15">
        <v>124.407</v>
      </c>
      <c r="G452" s="6">
        <v>124.202</v>
      </c>
      <c r="H452" s="6">
        <v>124.19</v>
      </c>
      <c r="I452" s="6">
        <v>124.18300000000001</v>
      </c>
      <c r="J452" s="6">
        <v>124.188</v>
      </c>
      <c r="K452" s="7"/>
      <c r="L452" s="2">
        <f t="shared" ref="L452:L466" si="34">SUM((F452+G452+H452+I452+J452)/5)</f>
        <v>124.23399999999999</v>
      </c>
      <c r="M452" s="6">
        <v>0</v>
      </c>
      <c r="O452" s="2">
        <f>SUM($L$451/L452)</f>
        <v>1.6476407424698551</v>
      </c>
    </row>
    <row r="453" spans="2:15" x14ac:dyDescent="0.2">
      <c r="B453" s="9">
        <v>3</v>
      </c>
      <c r="D453" s="3"/>
      <c r="F453" s="15">
        <v>94.524000000000001</v>
      </c>
      <c r="G453" s="6">
        <v>94.668999999999997</v>
      </c>
      <c r="H453" s="6">
        <v>94.593999999999994</v>
      </c>
      <c r="I453" s="6">
        <v>94.546999999999997</v>
      </c>
      <c r="J453" s="6">
        <v>94.561999999999998</v>
      </c>
      <c r="K453" s="7"/>
      <c r="L453" s="2">
        <f t="shared" si="34"/>
        <v>94.579199999999986</v>
      </c>
      <c r="M453" s="6">
        <v>0</v>
      </c>
      <c r="O453" s="2">
        <f>SUM($L$451/L453)</f>
        <v>2.1642496447421844</v>
      </c>
    </row>
    <row r="454" spans="2:15" x14ac:dyDescent="0.2">
      <c r="B454" s="9">
        <v>4</v>
      </c>
      <c r="D454" s="3"/>
      <c r="F454" s="15">
        <v>64.260999999999996</v>
      </c>
      <c r="G454" s="6">
        <v>64.168999999999997</v>
      </c>
      <c r="H454" s="6">
        <v>64.114999999999995</v>
      </c>
      <c r="I454" s="6">
        <v>64.141999999999996</v>
      </c>
      <c r="J454" s="6">
        <v>64.156000000000006</v>
      </c>
      <c r="K454" s="7"/>
      <c r="L454" s="2">
        <f t="shared" si="34"/>
        <v>64.168599999999998</v>
      </c>
      <c r="M454" s="6">
        <v>0</v>
      </c>
      <c r="O454" s="2">
        <f t="shared" ref="O454:O466" si="35">SUM($L$451/L454)</f>
        <v>3.1899246672048323</v>
      </c>
    </row>
    <row r="455" spans="2:15" x14ac:dyDescent="0.2">
      <c r="B455" s="9">
        <v>5</v>
      </c>
      <c r="D455" s="3"/>
      <c r="F455" s="15">
        <v>51.057000000000002</v>
      </c>
      <c r="G455" s="6">
        <v>51.018999999999998</v>
      </c>
      <c r="H455" s="6">
        <v>51.057000000000002</v>
      </c>
      <c r="I455" s="6">
        <v>51.029000000000003</v>
      </c>
      <c r="J455" s="6">
        <v>51.064</v>
      </c>
      <c r="K455" s="7"/>
      <c r="L455" s="2">
        <f t="shared" si="34"/>
        <v>51.045199999999994</v>
      </c>
      <c r="M455" s="6">
        <v>0</v>
      </c>
      <c r="O455" s="2">
        <f t="shared" si="35"/>
        <v>4.010034244160078</v>
      </c>
    </row>
    <row r="456" spans="2:15" x14ac:dyDescent="0.2">
      <c r="B456" s="9">
        <v>6</v>
      </c>
      <c r="D456" s="3"/>
      <c r="F456" s="15">
        <v>38.755000000000003</v>
      </c>
      <c r="G456" s="6">
        <v>38.731000000000002</v>
      </c>
      <c r="H456" s="6">
        <v>38.770000000000003</v>
      </c>
      <c r="I456" s="6">
        <v>38.799999999999997</v>
      </c>
      <c r="J456" s="6">
        <v>38.758000000000003</v>
      </c>
      <c r="K456" s="7"/>
      <c r="L456" s="2">
        <f t="shared" si="34"/>
        <v>38.762799999999999</v>
      </c>
      <c r="M456" s="6">
        <v>0</v>
      </c>
      <c r="O456" s="2">
        <f t="shared" si="35"/>
        <v>5.2806556801882216</v>
      </c>
    </row>
    <row r="457" spans="2:15" x14ac:dyDescent="0.2">
      <c r="B457" s="9">
        <v>7</v>
      </c>
      <c r="D457" s="3"/>
      <c r="F457" s="15">
        <v>34.488</v>
      </c>
      <c r="G457" s="6">
        <v>34.5</v>
      </c>
      <c r="H457" s="6">
        <v>34.457000000000001</v>
      </c>
      <c r="I457" s="6">
        <v>34.494999999999997</v>
      </c>
      <c r="J457" s="6">
        <v>34.466999999999999</v>
      </c>
      <c r="K457" s="7"/>
      <c r="L457" s="2">
        <f t="shared" si="34"/>
        <v>34.481399999999994</v>
      </c>
      <c r="M457" s="6">
        <v>0</v>
      </c>
      <c r="O457" s="2">
        <f t="shared" si="35"/>
        <v>5.9363308914371231</v>
      </c>
    </row>
    <row r="458" spans="2:15" x14ac:dyDescent="0.2">
      <c r="B458" s="9">
        <v>8</v>
      </c>
      <c r="D458" s="3"/>
      <c r="F458" s="15">
        <v>27.881</v>
      </c>
      <c r="G458" s="6">
        <v>27.876000000000001</v>
      </c>
      <c r="H458" s="6">
        <v>27.908000000000001</v>
      </c>
      <c r="I458" s="6">
        <v>27.872</v>
      </c>
      <c r="J458" s="6">
        <v>27.919</v>
      </c>
      <c r="K458" s="7"/>
      <c r="L458" s="2">
        <f t="shared" si="34"/>
        <v>27.891200000000005</v>
      </c>
      <c r="M458" s="6">
        <v>0</v>
      </c>
      <c r="O458" s="2">
        <f t="shared" si="35"/>
        <v>7.3389814708581902</v>
      </c>
    </row>
    <row r="459" spans="2:15" x14ac:dyDescent="0.2">
      <c r="B459" s="9">
        <v>9</v>
      </c>
      <c r="D459" s="3"/>
      <c r="F459" s="15">
        <v>25.283000000000001</v>
      </c>
      <c r="G459" s="6">
        <v>25.472999999999999</v>
      </c>
      <c r="H459" s="6">
        <v>25.3</v>
      </c>
      <c r="I459" s="6">
        <v>25.29</v>
      </c>
      <c r="J459" s="6">
        <v>25.506</v>
      </c>
      <c r="K459" s="7"/>
      <c r="L459" s="2">
        <f t="shared" si="34"/>
        <v>25.3704</v>
      </c>
      <c r="M459" s="6">
        <v>0</v>
      </c>
      <c r="O459" s="2">
        <f t="shared" si="35"/>
        <v>8.0681818181818183</v>
      </c>
    </row>
    <row r="460" spans="2:15" x14ac:dyDescent="0.2">
      <c r="B460" s="9">
        <v>10</v>
      </c>
      <c r="D460" s="3"/>
      <c r="F460" s="15">
        <v>21.712</v>
      </c>
      <c r="G460" s="6">
        <v>21.777000000000001</v>
      </c>
      <c r="H460" s="6">
        <v>21.716999999999999</v>
      </c>
      <c r="I460" s="6">
        <v>21.722000000000001</v>
      </c>
      <c r="J460" s="6">
        <v>21.736999999999998</v>
      </c>
      <c r="K460" s="7"/>
      <c r="L460" s="2">
        <f t="shared" si="34"/>
        <v>21.732999999999997</v>
      </c>
      <c r="M460" s="6">
        <v>0</v>
      </c>
      <c r="O460" s="2">
        <f t="shared" si="35"/>
        <v>9.4185340265955002</v>
      </c>
    </row>
    <row r="461" spans="2:15" x14ac:dyDescent="0.2">
      <c r="B461" s="9">
        <v>11</v>
      </c>
      <c r="D461" s="3"/>
      <c r="F461" s="15">
        <v>12.96</v>
      </c>
      <c r="G461" s="6">
        <v>12.978</v>
      </c>
      <c r="H461" s="6">
        <v>13.066000000000001</v>
      </c>
      <c r="I461" s="6">
        <v>13.061999999999999</v>
      </c>
      <c r="J461" s="6">
        <v>13.053000000000001</v>
      </c>
      <c r="K461" s="7"/>
      <c r="L461" s="2">
        <f t="shared" si="34"/>
        <v>13.0238</v>
      </c>
      <c r="M461" s="6">
        <v>0</v>
      </c>
      <c r="O461" s="2">
        <f t="shared" si="35"/>
        <v>15.716841474838372</v>
      </c>
    </row>
    <row r="462" spans="2:15" x14ac:dyDescent="0.2">
      <c r="B462" s="9">
        <v>12</v>
      </c>
      <c r="D462" s="3"/>
      <c r="F462" s="15">
        <v>10.715</v>
      </c>
      <c r="G462" s="6">
        <v>10.734999999999999</v>
      </c>
      <c r="H462" s="6">
        <v>10.722</v>
      </c>
      <c r="I462" s="6">
        <v>10.706</v>
      </c>
      <c r="J462" s="6">
        <v>10.707000000000001</v>
      </c>
      <c r="K462" s="7"/>
      <c r="L462" s="2">
        <f t="shared" si="34"/>
        <v>10.717000000000001</v>
      </c>
      <c r="M462" s="6">
        <v>0</v>
      </c>
      <c r="O462" s="2">
        <f t="shared" si="35"/>
        <v>19.099841373518707</v>
      </c>
    </row>
    <row r="463" spans="2:15" x14ac:dyDescent="0.2">
      <c r="B463" s="9">
        <v>13</v>
      </c>
      <c r="D463" s="3"/>
      <c r="F463" s="15">
        <v>10.444000000000001</v>
      </c>
      <c r="G463" s="6">
        <v>10.106</v>
      </c>
      <c r="H463" s="6">
        <v>10.101000000000001</v>
      </c>
      <c r="I463" s="6">
        <v>10.113</v>
      </c>
      <c r="J463" s="6">
        <v>10.119</v>
      </c>
      <c r="K463" s="7"/>
      <c r="L463" s="2">
        <f t="shared" si="34"/>
        <v>10.176600000000001</v>
      </c>
      <c r="M463" s="6">
        <v>0</v>
      </c>
      <c r="O463" s="2">
        <f t="shared" si="35"/>
        <v>20.114085254407168</v>
      </c>
    </row>
    <row r="464" spans="2:15" x14ac:dyDescent="0.2">
      <c r="B464" s="9">
        <v>14</v>
      </c>
      <c r="D464" s="3"/>
      <c r="F464" s="15">
        <v>9.1630000000000003</v>
      </c>
      <c r="G464" s="6">
        <v>9.1750000000000007</v>
      </c>
      <c r="H464" s="6">
        <v>9.1649999999999991</v>
      </c>
      <c r="I464" s="6">
        <v>9.1389999999999993</v>
      </c>
      <c r="J464" s="6">
        <v>9.1549999999999994</v>
      </c>
      <c r="K464" s="7"/>
      <c r="L464" s="2">
        <f t="shared" si="34"/>
        <v>9.1593999999999998</v>
      </c>
      <c r="M464" s="6">
        <v>0</v>
      </c>
      <c r="O464" s="2">
        <f t="shared" si="35"/>
        <v>22.347861213616611</v>
      </c>
    </row>
    <row r="465" spans="2:15" x14ac:dyDescent="0.2">
      <c r="B465" s="9">
        <v>15</v>
      </c>
      <c r="D465" s="3"/>
      <c r="F465" s="15">
        <v>9.4909999999999997</v>
      </c>
      <c r="G465" s="6">
        <v>9.4789999999999992</v>
      </c>
      <c r="H465" s="6">
        <v>9.3070000000000004</v>
      </c>
      <c r="I465" s="6">
        <v>9.2330000000000005</v>
      </c>
      <c r="J465" s="6">
        <v>9.1690000000000005</v>
      </c>
      <c r="K465" s="7"/>
      <c r="L465" s="2">
        <f t="shared" si="34"/>
        <v>9.3358000000000008</v>
      </c>
      <c r="M465" s="6">
        <v>0</v>
      </c>
      <c r="O465" s="2">
        <f t="shared" si="35"/>
        <v>21.92559823475224</v>
      </c>
    </row>
    <row r="466" spans="2:15" x14ac:dyDescent="0.2">
      <c r="B466" s="9">
        <v>16</v>
      </c>
      <c r="D466" s="3"/>
      <c r="F466" s="15">
        <v>7.8840000000000003</v>
      </c>
      <c r="G466" s="6">
        <v>7.7690000000000001</v>
      </c>
      <c r="H466" s="6">
        <v>8.0449999999999999</v>
      </c>
      <c r="I466" s="6">
        <v>8.0280000000000005</v>
      </c>
      <c r="J466" s="6">
        <v>7.6130000000000004</v>
      </c>
      <c r="K466" s="7"/>
      <c r="L466" s="2">
        <f t="shared" si="34"/>
        <v>7.8677999999999999</v>
      </c>
      <c r="M466" s="6">
        <v>0</v>
      </c>
      <c r="O466" s="2">
        <f t="shared" si="35"/>
        <v>26.016548463356973</v>
      </c>
    </row>
    <row r="469" spans="2:15" x14ac:dyDescent="0.2">
      <c r="B469" s="5" t="s">
        <v>2</v>
      </c>
      <c r="D469" s="1" t="s">
        <v>61</v>
      </c>
    </row>
    <row r="471" spans="2:15" x14ac:dyDescent="0.2">
      <c r="B471" s="5" t="s">
        <v>3</v>
      </c>
      <c r="D471" t="s">
        <v>56</v>
      </c>
    </row>
    <row r="472" spans="2:15" x14ac:dyDescent="0.2">
      <c r="H472" t="s">
        <v>0</v>
      </c>
    </row>
    <row r="474" spans="2:15" x14ac:dyDescent="0.2">
      <c r="B474" s="4" t="s">
        <v>6</v>
      </c>
      <c r="F474" s="4">
        <v>1</v>
      </c>
      <c r="G474" s="4">
        <v>2</v>
      </c>
      <c r="H474" s="4">
        <v>3</v>
      </c>
      <c r="I474" s="4">
        <v>4</v>
      </c>
      <c r="J474" s="4">
        <v>5</v>
      </c>
      <c r="L474" s="4" t="s">
        <v>1</v>
      </c>
      <c r="M474" s="4" t="s">
        <v>4</v>
      </c>
      <c r="O474" s="4" t="s">
        <v>210</v>
      </c>
    </row>
    <row r="476" spans="2:15" x14ac:dyDescent="0.2">
      <c r="B476" s="9">
        <v>1</v>
      </c>
      <c r="D476" s="3"/>
      <c r="F476" s="15">
        <v>244.67</v>
      </c>
      <c r="G476" s="2">
        <v>244.57</v>
      </c>
      <c r="H476" s="2">
        <v>244.53899999999999</v>
      </c>
      <c r="I476" s="2">
        <v>244.542</v>
      </c>
      <c r="J476" s="2">
        <v>244.63900000000001</v>
      </c>
      <c r="L476" s="2">
        <f>SUM((F476+G476+H476+I476+J476)/5)</f>
        <v>244.59200000000001</v>
      </c>
      <c r="M476" s="2">
        <f t="shared" ref="M476:M491" si="36">SUM(L476/1000)</f>
        <v>0.244592</v>
      </c>
      <c r="O476" s="2">
        <f>SUM($L476/L476)</f>
        <v>1</v>
      </c>
    </row>
    <row r="477" spans="2:15" x14ac:dyDescent="0.2">
      <c r="B477" s="9">
        <v>2</v>
      </c>
      <c r="D477" s="3"/>
      <c r="F477" s="15">
        <v>147.55500000000001</v>
      </c>
      <c r="G477" s="2">
        <v>147.24299999999999</v>
      </c>
      <c r="H477" s="2">
        <v>147.25800000000001</v>
      </c>
      <c r="I477" s="2">
        <v>147.34700000000001</v>
      </c>
      <c r="J477" s="2">
        <v>147.30799999999999</v>
      </c>
      <c r="L477" s="2">
        <f t="shared" ref="L477:L491" si="37">SUM((F477+G477+H477+I477+J477)/5)</f>
        <v>147.34219999999999</v>
      </c>
      <c r="M477" s="2">
        <f t="shared" si="36"/>
        <v>0.14734219999999998</v>
      </c>
      <c r="O477" s="2">
        <f>SUM($L$476/L477)</f>
        <v>1.6600267947675549</v>
      </c>
    </row>
    <row r="478" spans="2:15" x14ac:dyDescent="0.2">
      <c r="B478" s="9">
        <v>3</v>
      </c>
      <c r="D478" s="3"/>
      <c r="F478" s="15">
        <v>104.71599999999999</v>
      </c>
      <c r="G478" s="2">
        <v>104.756</v>
      </c>
      <c r="H478" s="2">
        <v>104.741</v>
      </c>
      <c r="I478" s="2">
        <v>104.774</v>
      </c>
      <c r="J478" s="2">
        <v>104.795</v>
      </c>
      <c r="L478" s="2">
        <f t="shared" si="37"/>
        <v>104.75639999999999</v>
      </c>
      <c r="M478" s="2">
        <f t="shared" si="36"/>
        <v>0.10475639999999999</v>
      </c>
      <c r="O478" s="2">
        <f>SUM($L$476/L478)</f>
        <v>2.3348645046985199</v>
      </c>
    </row>
    <row r="479" spans="2:15" x14ac:dyDescent="0.2">
      <c r="B479" s="9">
        <v>4</v>
      </c>
      <c r="D479" s="3"/>
      <c r="F479" s="15">
        <v>74.573999999999998</v>
      </c>
      <c r="G479" s="2">
        <v>74.58</v>
      </c>
      <c r="H479" s="2">
        <v>74.554000000000002</v>
      </c>
      <c r="I479" s="2">
        <v>74.546999999999997</v>
      </c>
      <c r="J479" s="2">
        <v>74.588999999999999</v>
      </c>
      <c r="L479" s="2">
        <f t="shared" si="37"/>
        <v>74.568799999999996</v>
      </c>
      <c r="M479" s="2">
        <f t="shared" si="36"/>
        <v>7.4568799999999991E-2</v>
      </c>
      <c r="O479" s="2">
        <f t="shared" ref="O479:O491" si="38">SUM($L$476/L479)</f>
        <v>3.2800849685123006</v>
      </c>
    </row>
    <row r="480" spans="2:15" x14ac:dyDescent="0.2">
      <c r="B480" s="9">
        <v>5</v>
      </c>
      <c r="D480" s="3"/>
      <c r="F480" s="15">
        <v>58.298999999999999</v>
      </c>
      <c r="G480" s="2">
        <v>58.314999999999998</v>
      </c>
      <c r="H480" s="2">
        <v>58.323</v>
      </c>
      <c r="I480" s="2">
        <v>58.320999999999998</v>
      </c>
      <c r="J480" s="2">
        <v>58.305</v>
      </c>
      <c r="L480" s="2">
        <f t="shared" si="37"/>
        <v>58.312599999999996</v>
      </c>
      <c r="M480" s="2">
        <f t="shared" si="36"/>
        <v>5.8312599999999999E-2</v>
      </c>
      <c r="O480" s="2">
        <f t="shared" si="38"/>
        <v>4.1944965582052598</v>
      </c>
    </row>
    <row r="481" spans="2:15" x14ac:dyDescent="0.2">
      <c r="B481" s="9">
        <v>6</v>
      </c>
      <c r="D481" s="3"/>
      <c r="F481" s="15">
        <v>46.767000000000003</v>
      </c>
      <c r="G481" s="2">
        <v>46.747</v>
      </c>
      <c r="H481" s="2">
        <v>46.77</v>
      </c>
      <c r="I481" s="2">
        <v>46.774000000000001</v>
      </c>
      <c r="J481" s="2">
        <v>46.746000000000002</v>
      </c>
      <c r="L481" s="2">
        <f t="shared" si="37"/>
        <v>46.760800000000003</v>
      </c>
      <c r="M481" s="2">
        <f t="shared" si="36"/>
        <v>4.6760800000000005E-2</v>
      </c>
      <c r="O481" s="2">
        <f t="shared" si="38"/>
        <v>5.2307060614873997</v>
      </c>
    </row>
    <row r="482" spans="2:15" x14ac:dyDescent="0.2">
      <c r="B482" s="9">
        <v>7</v>
      </c>
      <c r="D482" s="3"/>
      <c r="F482" s="15">
        <v>37.222999999999999</v>
      </c>
      <c r="G482" s="2">
        <v>36.982999999999997</v>
      </c>
      <c r="H482" s="2">
        <v>37</v>
      </c>
      <c r="I482" s="2">
        <v>37.015999999999998</v>
      </c>
      <c r="J482" s="2">
        <v>37.003</v>
      </c>
      <c r="L482" s="2">
        <f t="shared" si="37"/>
        <v>37.044999999999995</v>
      </c>
      <c r="M482" s="2">
        <f t="shared" si="36"/>
        <v>3.7044999999999995E-2</v>
      </c>
      <c r="O482" s="2">
        <f t="shared" si="38"/>
        <v>6.6025644486435429</v>
      </c>
    </row>
    <row r="483" spans="2:15" x14ac:dyDescent="0.2">
      <c r="B483" s="9">
        <v>8</v>
      </c>
      <c r="D483" s="3"/>
      <c r="F483" s="15">
        <v>31.876999999999999</v>
      </c>
      <c r="G483" s="2">
        <v>31.878</v>
      </c>
      <c r="H483" s="2">
        <v>31.92</v>
      </c>
      <c r="I483" s="2">
        <v>31.853999999999999</v>
      </c>
      <c r="J483" s="2">
        <v>31.876999999999999</v>
      </c>
      <c r="L483" s="2">
        <f t="shared" si="37"/>
        <v>31.8812</v>
      </c>
      <c r="M483" s="2">
        <f t="shared" si="36"/>
        <v>3.1881199999999998E-2</v>
      </c>
      <c r="O483" s="2">
        <f t="shared" si="38"/>
        <v>7.6719822340438881</v>
      </c>
    </row>
    <row r="484" spans="2:15" x14ac:dyDescent="0.2">
      <c r="B484" s="9">
        <v>9</v>
      </c>
      <c r="D484" s="3"/>
      <c r="F484" s="15">
        <v>27.513999999999999</v>
      </c>
      <c r="G484" s="2">
        <v>27.5</v>
      </c>
      <c r="H484" s="2">
        <v>27.463000000000001</v>
      </c>
      <c r="I484" s="2">
        <v>27.512</v>
      </c>
      <c r="J484" s="2">
        <v>27.515999999999998</v>
      </c>
      <c r="L484" s="2">
        <f t="shared" si="37"/>
        <v>27.500999999999998</v>
      </c>
      <c r="M484" s="2">
        <f t="shared" si="36"/>
        <v>2.7500999999999998E-2</v>
      </c>
      <c r="O484" s="2">
        <f t="shared" si="38"/>
        <v>8.8939311297770995</v>
      </c>
    </row>
    <row r="485" spans="2:15" x14ac:dyDescent="0.2">
      <c r="B485" s="9">
        <v>10</v>
      </c>
      <c r="D485" s="3"/>
      <c r="F485" s="15">
        <v>16.341000000000001</v>
      </c>
      <c r="G485" s="2">
        <v>16.359000000000002</v>
      </c>
      <c r="H485" s="2">
        <v>16.338000000000001</v>
      </c>
      <c r="I485" s="2">
        <v>16.323</v>
      </c>
      <c r="J485" s="2">
        <v>16.361000000000001</v>
      </c>
      <c r="L485" s="2">
        <f t="shared" si="37"/>
        <v>16.3444</v>
      </c>
      <c r="M485" s="2">
        <f t="shared" si="36"/>
        <v>1.6344400000000002E-2</v>
      </c>
      <c r="O485" s="2">
        <f t="shared" si="38"/>
        <v>14.964880937813563</v>
      </c>
    </row>
    <row r="486" spans="2:15" x14ac:dyDescent="0.2">
      <c r="B486" s="9">
        <v>11</v>
      </c>
      <c r="D486" s="3"/>
      <c r="F486" s="15">
        <v>15.907</v>
      </c>
      <c r="G486" s="2">
        <v>15.84</v>
      </c>
      <c r="H486" s="2">
        <v>15.967000000000001</v>
      </c>
      <c r="I486" s="2">
        <v>15.943</v>
      </c>
      <c r="J486" s="2">
        <v>15.878</v>
      </c>
      <c r="L486" s="2">
        <f t="shared" si="37"/>
        <v>15.907</v>
      </c>
      <c r="M486" s="2">
        <f t="shared" si="36"/>
        <v>1.5907000000000001E-2</v>
      </c>
      <c r="O486" s="2">
        <f t="shared" si="38"/>
        <v>15.376375180738041</v>
      </c>
    </row>
    <row r="487" spans="2:15" x14ac:dyDescent="0.2">
      <c r="B487" s="9">
        <v>12</v>
      </c>
      <c r="D487" s="3"/>
      <c r="F487" s="15">
        <v>12.667999999999999</v>
      </c>
      <c r="G487" s="2">
        <v>12.689</v>
      </c>
      <c r="H487" s="2">
        <v>12.641999999999999</v>
      </c>
      <c r="I487" s="2">
        <v>12.667</v>
      </c>
      <c r="J487" s="2">
        <v>12.664999999999999</v>
      </c>
      <c r="L487" s="2">
        <f t="shared" si="37"/>
        <v>12.6662</v>
      </c>
      <c r="M487" s="2">
        <f t="shared" si="36"/>
        <v>1.2666200000000001E-2</v>
      </c>
      <c r="O487" s="2">
        <f t="shared" si="38"/>
        <v>19.310606180227694</v>
      </c>
    </row>
    <row r="488" spans="2:15" x14ac:dyDescent="0.2">
      <c r="B488" s="9">
        <v>13</v>
      </c>
      <c r="D488" s="3"/>
      <c r="F488" s="15">
        <v>11.882</v>
      </c>
      <c r="G488" s="2">
        <v>11.818</v>
      </c>
      <c r="H488" s="2">
        <v>11.837</v>
      </c>
      <c r="I488" s="2">
        <v>11.837999999999999</v>
      </c>
      <c r="J488" s="2">
        <v>11.872</v>
      </c>
      <c r="L488" s="2">
        <f t="shared" si="37"/>
        <v>11.849399999999999</v>
      </c>
      <c r="M488" s="2">
        <f t="shared" si="36"/>
        <v>1.18494E-2</v>
      </c>
      <c r="O488" s="2">
        <f t="shared" si="38"/>
        <v>20.641720255877939</v>
      </c>
    </row>
    <row r="489" spans="2:15" x14ac:dyDescent="0.2">
      <c r="B489" s="9">
        <v>14</v>
      </c>
      <c r="D489" s="3"/>
      <c r="F489" s="15">
        <v>9.3710000000000004</v>
      </c>
      <c r="G489" s="2">
        <v>9.3849999999999998</v>
      </c>
      <c r="H489" s="2">
        <v>9.4339999999999993</v>
      </c>
      <c r="I489" s="2">
        <v>9.3949999999999996</v>
      </c>
      <c r="J489" s="2">
        <v>9.4049999999999994</v>
      </c>
      <c r="L489" s="2">
        <f t="shared" si="37"/>
        <v>9.3979999999999997</v>
      </c>
      <c r="M489" s="2">
        <f t="shared" si="36"/>
        <v>9.3980000000000001E-3</v>
      </c>
      <c r="O489" s="2">
        <f t="shared" si="38"/>
        <v>26.025962970844862</v>
      </c>
    </row>
    <row r="490" spans="2:15" x14ac:dyDescent="0.2">
      <c r="B490" s="9">
        <v>15</v>
      </c>
      <c r="D490" s="3"/>
      <c r="F490" s="15">
        <v>8.7460000000000004</v>
      </c>
      <c r="G490" s="2">
        <v>8.7810000000000006</v>
      </c>
      <c r="H490" s="2">
        <v>8.8670000000000009</v>
      </c>
      <c r="I490" s="2">
        <v>8.7859999999999996</v>
      </c>
      <c r="J490" s="2">
        <v>8.827</v>
      </c>
      <c r="L490" s="2">
        <f t="shared" si="37"/>
        <v>8.8013999999999992</v>
      </c>
      <c r="M490" s="2">
        <f t="shared" si="36"/>
        <v>8.8013999999999992E-3</v>
      </c>
      <c r="O490" s="2">
        <f t="shared" si="38"/>
        <v>27.790124298407076</v>
      </c>
    </row>
    <row r="491" spans="2:15" x14ac:dyDescent="0.2">
      <c r="B491" s="9">
        <v>16</v>
      </c>
      <c r="D491" s="3"/>
      <c r="F491" s="15">
        <v>8.6649999999999991</v>
      </c>
      <c r="G491" s="2">
        <v>8.6240000000000006</v>
      </c>
      <c r="H491" s="2">
        <v>8.67</v>
      </c>
      <c r="I491" s="2">
        <v>8.6419999999999995</v>
      </c>
      <c r="J491" s="2">
        <v>8.6639999999999997</v>
      </c>
      <c r="L491" s="2">
        <f t="shared" si="37"/>
        <v>8.6530000000000005</v>
      </c>
      <c r="M491" s="2">
        <f t="shared" si="36"/>
        <v>8.653000000000001E-3</v>
      </c>
      <c r="O491" s="2">
        <f t="shared" si="38"/>
        <v>28.266728302322893</v>
      </c>
    </row>
    <row r="494" spans="2:15" x14ac:dyDescent="0.2">
      <c r="B494" s="5" t="s">
        <v>2</v>
      </c>
      <c r="D494" s="1" t="s">
        <v>29</v>
      </c>
    </row>
    <row r="496" spans="2:15" x14ac:dyDescent="0.2">
      <c r="B496" s="5" t="s">
        <v>3</v>
      </c>
      <c r="D496" t="s">
        <v>21</v>
      </c>
    </row>
    <row r="497" spans="2:15" x14ac:dyDescent="0.2">
      <c r="H497" t="s">
        <v>0</v>
      </c>
    </row>
    <row r="499" spans="2:15" x14ac:dyDescent="0.2">
      <c r="B499" s="4" t="s">
        <v>6</v>
      </c>
      <c r="F499" s="4">
        <v>1</v>
      </c>
      <c r="G499" s="4">
        <v>2</v>
      </c>
      <c r="H499" s="4">
        <v>3</v>
      </c>
      <c r="I499" s="4">
        <v>4</v>
      </c>
      <c r="J499" s="4">
        <v>5</v>
      </c>
      <c r="L499" s="4" t="s">
        <v>1</v>
      </c>
      <c r="M499" s="4" t="s">
        <v>4</v>
      </c>
      <c r="O499" s="4" t="s">
        <v>210</v>
      </c>
    </row>
    <row r="501" spans="2:15" x14ac:dyDescent="0.2">
      <c r="B501" s="9">
        <v>1</v>
      </c>
      <c r="D501" s="3"/>
      <c r="F501" s="15">
        <v>270.09300000000002</v>
      </c>
      <c r="G501" s="2">
        <v>270.24</v>
      </c>
      <c r="H501" s="2">
        <v>270.06799999999998</v>
      </c>
      <c r="I501" s="2">
        <v>270.17200000000003</v>
      </c>
      <c r="J501" s="2">
        <v>270.20499999999998</v>
      </c>
      <c r="L501" s="2">
        <f t="shared" ref="L501:L516" si="39">SUM((F501+G501+H501+I501+J501)/5)</f>
        <v>270.15559999999999</v>
      </c>
      <c r="M501" s="2">
        <f t="shared" ref="M501:M516" si="40">SUM(L501/1000)</f>
        <v>0.2701556</v>
      </c>
      <c r="O501" s="2">
        <f>SUM($L501/L501)</f>
        <v>1</v>
      </c>
    </row>
    <row r="502" spans="2:15" x14ac:dyDescent="0.2">
      <c r="B502" s="9">
        <v>2</v>
      </c>
      <c r="D502" s="3"/>
      <c r="F502" s="15">
        <v>166.34299999999999</v>
      </c>
      <c r="G502" s="2">
        <v>166.25299999999999</v>
      </c>
      <c r="H502" s="2">
        <v>166.43899999999999</v>
      </c>
      <c r="I502" s="2">
        <v>166.262</v>
      </c>
      <c r="J502" s="2">
        <v>166.35</v>
      </c>
      <c r="L502" s="2">
        <f t="shared" si="39"/>
        <v>166.32940000000002</v>
      </c>
      <c r="M502" s="2">
        <f t="shared" si="40"/>
        <v>0.16632940000000002</v>
      </c>
      <c r="O502" s="2">
        <f>SUM($L$501/L502)</f>
        <v>1.624220372345478</v>
      </c>
    </row>
    <row r="503" spans="2:15" x14ac:dyDescent="0.2">
      <c r="B503" s="9">
        <v>3</v>
      </c>
      <c r="D503" s="3"/>
      <c r="F503" s="15">
        <v>108.509</v>
      </c>
      <c r="G503" s="2">
        <v>108.413</v>
      </c>
      <c r="H503" s="2">
        <v>108.489</v>
      </c>
      <c r="I503" s="2">
        <v>108.715</v>
      </c>
      <c r="J503" s="2">
        <v>108.346</v>
      </c>
      <c r="L503" s="2">
        <f t="shared" si="39"/>
        <v>108.4944</v>
      </c>
      <c r="M503" s="2">
        <f t="shared" si="40"/>
        <v>0.1084944</v>
      </c>
      <c r="O503" s="2">
        <f>SUM($L$501/L503)</f>
        <v>2.4900418823460013</v>
      </c>
    </row>
    <row r="504" spans="2:15" x14ac:dyDescent="0.2">
      <c r="B504" s="9">
        <v>4</v>
      </c>
      <c r="D504" s="3"/>
      <c r="F504" s="15">
        <v>88.4</v>
      </c>
      <c r="G504" s="2">
        <v>88.424000000000007</v>
      </c>
      <c r="H504" s="2">
        <v>88.388999999999996</v>
      </c>
      <c r="I504" s="2">
        <v>88.388999999999996</v>
      </c>
      <c r="J504" s="2">
        <v>88.411000000000001</v>
      </c>
      <c r="L504" s="2">
        <f t="shared" si="39"/>
        <v>88.402600000000007</v>
      </c>
      <c r="M504" s="2">
        <f t="shared" si="40"/>
        <v>8.8402600000000012E-2</v>
      </c>
      <c r="O504" s="2">
        <f t="shared" ref="O504:O516" si="41">SUM($L$501/L504)</f>
        <v>3.0559689420899381</v>
      </c>
    </row>
    <row r="505" spans="2:15" x14ac:dyDescent="0.2">
      <c r="B505" s="9">
        <v>5</v>
      </c>
      <c r="D505" s="3"/>
      <c r="F505" s="15">
        <v>68.069000000000003</v>
      </c>
      <c r="G505" s="2">
        <v>68.063999999999993</v>
      </c>
      <c r="H505" s="2">
        <v>68.055000000000007</v>
      </c>
      <c r="I505" s="2">
        <v>68.064999999999998</v>
      </c>
      <c r="J505" s="2">
        <v>68.051000000000002</v>
      </c>
      <c r="L505" s="2">
        <f t="shared" si="39"/>
        <v>68.0608</v>
      </c>
      <c r="M505" s="2">
        <f t="shared" si="40"/>
        <v>6.8060800000000005E-2</v>
      </c>
      <c r="O505" s="2">
        <f t="shared" si="41"/>
        <v>3.969327424890686</v>
      </c>
    </row>
    <row r="506" spans="2:15" x14ac:dyDescent="0.2">
      <c r="B506" s="9">
        <v>6</v>
      </c>
      <c r="D506" s="3"/>
      <c r="F506" s="15">
        <v>56.822000000000003</v>
      </c>
      <c r="G506" s="2">
        <v>56.84</v>
      </c>
      <c r="H506" s="2">
        <v>56.819000000000003</v>
      </c>
      <c r="I506" s="2">
        <v>56.826000000000001</v>
      </c>
      <c r="J506" s="2">
        <v>56.834000000000003</v>
      </c>
      <c r="L506" s="2">
        <f t="shared" si="39"/>
        <v>56.828199999999995</v>
      </c>
      <c r="M506" s="2">
        <f t="shared" si="40"/>
        <v>5.6828199999999995E-2</v>
      </c>
      <c r="O506" s="2">
        <f t="shared" si="41"/>
        <v>4.7539003522898842</v>
      </c>
    </row>
    <row r="507" spans="2:15" x14ac:dyDescent="0.2">
      <c r="B507" s="9">
        <v>7</v>
      </c>
      <c r="D507" s="3"/>
      <c r="F507" s="15">
        <v>46.085000000000001</v>
      </c>
      <c r="G507" s="2">
        <v>46.043999999999997</v>
      </c>
      <c r="H507" s="2">
        <v>46.045000000000002</v>
      </c>
      <c r="I507" s="2">
        <v>46.036000000000001</v>
      </c>
      <c r="J507" s="2">
        <v>46.08</v>
      </c>
      <c r="L507" s="2">
        <f t="shared" si="39"/>
        <v>46.057999999999993</v>
      </c>
      <c r="M507" s="2">
        <f t="shared" si="40"/>
        <v>4.6057999999999995E-2</v>
      </c>
      <c r="O507" s="2">
        <f t="shared" si="41"/>
        <v>5.8655521299231408</v>
      </c>
    </row>
    <row r="508" spans="2:15" x14ac:dyDescent="0.2">
      <c r="B508" s="9">
        <v>8</v>
      </c>
      <c r="D508" s="3"/>
      <c r="F508" s="15">
        <v>38.603000000000002</v>
      </c>
      <c r="G508" s="2">
        <v>38.679000000000002</v>
      </c>
      <c r="H508" s="2">
        <v>38.613999999999997</v>
      </c>
      <c r="I508" s="2">
        <v>38.68</v>
      </c>
      <c r="J508" s="2">
        <v>38.628999999999998</v>
      </c>
      <c r="L508" s="2">
        <f t="shared" si="39"/>
        <v>38.641000000000005</v>
      </c>
      <c r="M508" s="2">
        <f t="shared" si="40"/>
        <v>3.8641000000000009E-2</v>
      </c>
      <c r="O508" s="2">
        <f t="shared" si="41"/>
        <v>6.991423617401205</v>
      </c>
    </row>
    <row r="509" spans="2:15" x14ac:dyDescent="0.2">
      <c r="B509" s="9">
        <v>9</v>
      </c>
      <c r="D509" s="3"/>
      <c r="F509" s="15">
        <v>34.548000000000002</v>
      </c>
      <c r="G509" s="2">
        <v>34.587000000000003</v>
      </c>
      <c r="H509" s="2">
        <v>34.526000000000003</v>
      </c>
      <c r="I509" s="2">
        <v>34.603000000000002</v>
      </c>
      <c r="J509" s="2">
        <v>34.594999999999999</v>
      </c>
      <c r="L509" s="2">
        <f t="shared" si="39"/>
        <v>34.571800000000003</v>
      </c>
      <c r="M509" s="2">
        <f t="shared" si="40"/>
        <v>3.45718E-2</v>
      </c>
      <c r="O509" s="2">
        <f t="shared" si="41"/>
        <v>7.8143342261612059</v>
      </c>
    </row>
    <row r="510" spans="2:15" x14ac:dyDescent="0.2">
      <c r="B510" s="9">
        <v>10</v>
      </c>
      <c r="D510" s="3"/>
      <c r="F510" s="15">
        <v>26.923999999999999</v>
      </c>
      <c r="G510" s="2">
        <v>26.928999999999998</v>
      </c>
      <c r="H510" s="2">
        <v>26.957000000000001</v>
      </c>
      <c r="I510" s="2">
        <v>26.925999999999998</v>
      </c>
      <c r="J510" s="2">
        <v>26.937000000000001</v>
      </c>
      <c r="L510" s="2">
        <f t="shared" si="39"/>
        <v>26.9346</v>
      </c>
      <c r="M510" s="2">
        <f t="shared" si="40"/>
        <v>2.69346E-2</v>
      </c>
      <c r="O510" s="2">
        <f t="shared" si="41"/>
        <v>10.030057992322144</v>
      </c>
    </row>
    <row r="511" spans="2:15" x14ac:dyDescent="0.2">
      <c r="B511" s="9">
        <v>11</v>
      </c>
      <c r="D511" s="3"/>
      <c r="F511" s="15">
        <v>22.532</v>
      </c>
      <c r="G511" s="2">
        <v>22.562999999999999</v>
      </c>
      <c r="H511" s="2">
        <v>22.582999999999998</v>
      </c>
      <c r="I511" s="2">
        <v>22.524000000000001</v>
      </c>
      <c r="J511" s="2">
        <v>22.579000000000001</v>
      </c>
      <c r="L511" s="2">
        <f t="shared" si="39"/>
        <v>22.5562</v>
      </c>
      <c r="M511" s="2">
        <f t="shared" si="40"/>
        <v>2.2556200000000002E-2</v>
      </c>
      <c r="O511" s="2">
        <f t="shared" si="41"/>
        <v>11.976999671930555</v>
      </c>
    </row>
    <row r="512" spans="2:15" x14ac:dyDescent="0.2">
      <c r="B512" s="9">
        <v>12</v>
      </c>
      <c r="D512" s="3"/>
      <c r="F512" s="15">
        <v>13.599</v>
      </c>
      <c r="G512" s="2">
        <v>13.585000000000001</v>
      </c>
      <c r="H512" s="2">
        <v>13.64</v>
      </c>
      <c r="I512" s="2">
        <v>13.571</v>
      </c>
      <c r="J512" s="2">
        <v>13.573</v>
      </c>
      <c r="L512" s="2">
        <f t="shared" si="39"/>
        <v>13.593599999999999</v>
      </c>
      <c r="M512" s="2">
        <f t="shared" si="40"/>
        <v>1.3593599999999999E-2</v>
      </c>
      <c r="O512" s="2">
        <f t="shared" si="41"/>
        <v>19.873734698681734</v>
      </c>
    </row>
    <row r="513" spans="2:15" x14ac:dyDescent="0.2">
      <c r="B513" s="9">
        <v>13</v>
      </c>
      <c r="D513" s="3"/>
      <c r="F513" s="15">
        <v>12.372</v>
      </c>
      <c r="G513" s="2">
        <v>12.345000000000001</v>
      </c>
      <c r="H513" s="2">
        <v>12.365</v>
      </c>
      <c r="I513" s="2">
        <v>12.378</v>
      </c>
      <c r="J513" s="2">
        <v>12.436</v>
      </c>
      <c r="L513" s="2">
        <f t="shared" si="39"/>
        <v>12.379200000000001</v>
      </c>
      <c r="M513" s="2">
        <f t="shared" si="40"/>
        <v>1.2379200000000002E-2</v>
      </c>
      <c r="O513" s="2">
        <f t="shared" si="41"/>
        <v>21.823348843220884</v>
      </c>
    </row>
    <row r="514" spans="2:15" x14ac:dyDescent="0.2">
      <c r="B514" s="9">
        <v>14</v>
      </c>
      <c r="D514" s="3"/>
      <c r="F514" s="15">
        <v>11.097</v>
      </c>
      <c r="G514" s="2">
        <v>11.054</v>
      </c>
      <c r="H514" s="2">
        <v>11.048999999999999</v>
      </c>
      <c r="I514" s="2">
        <v>11.054</v>
      </c>
      <c r="J514" s="2">
        <v>11.074</v>
      </c>
      <c r="L514" s="2">
        <f t="shared" si="39"/>
        <v>11.0656</v>
      </c>
      <c r="M514" s="2">
        <f t="shared" si="40"/>
        <v>1.10656E-2</v>
      </c>
      <c r="O514" s="2">
        <f t="shared" si="41"/>
        <v>24.414003759398497</v>
      </c>
    </row>
    <row r="515" spans="2:15" x14ac:dyDescent="0.2">
      <c r="B515" s="9">
        <v>15</v>
      </c>
      <c r="D515" s="3"/>
      <c r="F515" s="15">
        <v>10.464</v>
      </c>
      <c r="G515" s="2">
        <v>10.378</v>
      </c>
      <c r="H515" s="2">
        <v>10.441000000000001</v>
      </c>
      <c r="I515" s="2">
        <v>10.433</v>
      </c>
      <c r="J515" s="2">
        <v>10.45</v>
      </c>
      <c r="L515" s="2">
        <f t="shared" si="39"/>
        <v>10.433199999999999</v>
      </c>
      <c r="M515" s="2">
        <f t="shared" si="40"/>
        <v>1.04332E-2</v>
      </c>
      <c r="O515" s="2">
        <f t="shared" si="41"/>
        <v>25.893838898899666</v>
      </c>
    </row>
    <row r="516" spans="2:15" x14ac:dyDescent="0.2">
      <c r="B516" s="9">
        <v>16</v>
      </c>
      <c r="D516" s="3"/>
      <c r="F516" s="15">
        <v>9.3629999999999995</v>
      </c>
      <c r="G516" s="2">
        <v>9.3260000000000005</v>
      </c>
      <c r="H516" s="2">
        <v>9.3360000000000003</v>
      </c>
      <c r="I516" s="2">
        <v>9.3109999999999999</v>
      </c>
      <c r="J516" s="2">
        <v>9.3140000000000001</v>
      </c>
      <c r="L516" s="2">
        <f t="shared" si="39"/>
        <v>9.33</v>
      </c>
      <c r="M516" s="2">
        <f t="shared" si="40"/>
        <v>9.3299999999999998E-3</v>
      </c>
      <c r="O516" s="2">
        <f t="shared" si="41"/>
        <v>28.955584137191853</v>
      </c>
    </row>
    <row r="519" spans="2:15" x14ac:dyDescent="0.2">
      <c r="B519" s="5" t="s">
        <v>2</v>
      </c>
      <c r="D519" s="1" t="s">
        <v>62</v>
      </c>
    </row>
    <row r="521" spans="2:15" x14ac:dyDescent="0.2">
      <c r="B521" s="5" t="s">
        <v>3</v>
      </c>
      <c r="D521" t="s">
        <v>57</v>
      </c>
    </row>
    <row r="522" spans="2:15" x14ac:dyDescent="0.2">
      <c r="H522" t="s">
        <v>0</v>
      </c>
    </row>
    <row r="524" spans="2:15" x14ac:dyDescent="0.2">
      <c r="B524" s="4" t="s">
        <v>6</v>
      </c>
      <c r="F524" s="4">
        <v>1</v>
      </c>
      <c r="G524" s="4">
        <v>2</v>
      </c>
      <c r="H524" s="4">
        <v>3</v>
      </c>
      <c r="I524" s="4">
        <v>4</v>
      </c>
      <c r="J524" s="4">
        <v>5</v>
      </c>
      <c r="L524" s="4" t="s">
        <v>1</v>
      </c>
      <c r="M524" s="4" t="s">
        <v>4</v>
      </c>
      <c r="O524" s="4" t="s">
        <v>210</v>
      </c>
    </row>
    <row r="526" spans="2:15" x14ac:dyDescent="0.2">
      <c r="B526" s="9">
        <v>1</v>
      </c>
      <c r="D526" s="3"/>
      <c r="F526" s="15">
        <v>313.79300000000001</v>
      </c>
      <c r="G526" s="2">
        <v>313.70800000000003</v>
      </c>
      <c r="H526" s="2">
        <v>313.78399999999999</v>
      </c>
      <c r="I526" s="2">
        <v>313.97000000000003</v>
      </c>
      <c r="J526" s="2">
        <v>313.85000000000002</v>
      </c>
      <c r="L526" s="2">
        <f t="shared" ref="L526:L541" si="42">SUM((F526+G526+H526+I526+J526)/5)</f>
        <v>313.82100000000003</v>
      </c>
      <c r="M526" s="2">
        <f t="shared" ref="M526:M541" si="43">SUM(L526/1000)</f>
        <v>0.31382100000000002</v>
      </c>
      <c r="O526" s="2">
        <f>SUM($L526/L526)</f>
        <v>1</v>
      </c>
    </row>
    <row r="527" spans="2:15" x14ac:dyDescent="0.2">
      <c r="B527" s="9">
        <v>2</v>
      </c>
      <c r="D527" s="3"/>
      <c r="F527" s="15">
        <v>173.41900000000001</v>
      </c>
      <c r="G527" s="2">
        <v>173.46</v>
      </c>
      <c r="H527" s="2">
        <v>173.39400000000001</v>
      </c>
      <c r="I527" s="2">
        <v>173.49100000000001</v>
      </c>
      <c r="J527" s="2">
        <v>173.58199999999999</v>
      </c>
      <c r="L527" s="2">
        <f t="shared" si="42"/>
        <v>173.4692</v>
      </c>
      <c r="M527" s="2">
        <f t="shared" si="43"/>
        <v>0.17346919999999999</v>
      </c>
      <c r="O527" s="2">
        <f>SUM($L$526/L527)</f>
        <v>1.8090877227773001</v>
      </c>
    </row>
    <row r="528" spans="2:15" x14ac:dyDescent="0.2">
      <c r="B528" s="9">
        <v>3</v>
      </c>
      <c r="D528" s="3"/>
      <c r="F528" s="15">
        <v>116.127</v>
      </c>
      <c r="G528" s="2">
        <v>116.185</v>
      </c>
      <c r="H528" s="2">
        <v>116.18899999999999</v>
      </c>
      <c r="I528" s="2">
        <v>116.083</v>
      </c>
      <c r="J528" s="2">
        <v>116.146</v>
      </c>
      <c r="L528" s="2">
        <f t="shared" si="42"/>
        <v>116.14599999999999</v>
      </c>
      <c r="M528" s="2">
        <f t="shared" si="43"/>
        <v>0.11614599999999999</v>
      </c>
      <c r="O528" s="2">
        <f>SUM($L$526/L528)</f>
        <v>2.701952714686688</v>
      </c>
    </row>
    <row r="529" spans="2:15" x14ac:dyDescent="0.2">
      <c r="B529" s="9">
        <v>4</v>
      </c>
      <c r="D529" s="3"/>
      <c r="F529" s="15">
        <v>86.07</v>
      </c>
      <c r="G529" s="2">
        <v>86.087999999999994</v>
      </c>
      <c r="H529" s="2">
        <v>86.073999999999998</v>
      </c>
      <c r="I529" s="2">
        <v>86.188000000000002</v>
      </c>
      <c r="J529" s="2">
        <v>86.108000000000004</v>
      </c>
      <c r="L529" s="2">
        <f t="shared" si="42"/>
        <v>86.105599999999995</v>
      </c>
      <c r="M529" s="2">
        <f t="shared" si="43"/>
        <v>8.610559999999999E-2</v>
      </c>
      <c r="O529" s="2">
        <f t="shared" ref="O529:O541" si="44">SUM($L$526/L529)</f>
        <v>3.6446061580199203</v>
      </c>
    </row>
    <row r="530" spans="2:15" x14ac:dyDescent="0.2">
      <c r="B530" s="9">
        <v>5</v>
      </c>
      <c r="D530" s="3"/>
      <c r="F530" s="15">
        <v>67.022999999999996</v>
      </c>
      <c r="G530" s="2">
        <v>67.015000000000001</v>
      </c>
      <c r="H530" s="2">
        <v>66.995999999999995</v>
      </c>
      <c r="I530" s="2">
        <v>67.039000000000001</v>
      </c>
      <c r="J530" s="2">
        <v>67.004000000000005</v>
      </c>
      <c r="L530" s="2">
        <f t="shared" si="42"/>
        <v>67.0154</v>
      </c>
      <c r="M530" s="2">
        <f t="shared" si="43"/>
        <v>6.7015400000000003E-2</v>
      </c>
      <c r="O530" s="2">
        <f t="shared" si="44"/>
        <v>4.6828191729065267</v>
      </c>
    </row>
    <row r="531" spans="2:15" x14ac:dyDescent="0.2">
      <c r="B531" s="9">
        <v>6</v>
      </c>
      <c r="D531" s="3"/>
      <c r="F531" s="15">
        <v>59.924999999999997</v>
      </c>
      <c r="G531" s="2">
        <v>59.899000000000001</v>
      </c>
      <c r="H531" s="2">
        <v>59.935000000000002</v>
      </c>
      <c r="I531" s="2">
        <v>59.904000000000003</v>
      </c>
      <c r="J531" s="2">
        <v>59.906999999999996</v>
      </c>
      <c r="L531" s="2">
        <f t="shared" si="42"/>
        <v>59.914000000000001</v>
      </c>
      <c r="M531" s="2">
        <f t="shared" si="43"/>
        <v>5.9914000000000002E-2</v>
      </c>
      <c r="O531" s="2">
        <f t="shared" si="44"/>
        <v>5.2378575958874389</v>
      </c>
    </row>
    <row r="532" spans="2:15" x14ac:dyDescent="0.2">
      <c r="B532" s="9">
        <v>7</v>
      </c>
      <c r="D532" s="3"/>
      <c r="F532" s="15">
        <v>48.360999999999997</v>
      </c>
      <c r="G532" s="2">
        <v>48.337000000000003</v>
      </c>
      <c r="H532" s="2">
        <v>48.390999999999998</v>
      </c>
      <c r="I532" s="2">
        <v>48.34</v>
      </c>
      <c r="J532" s="2">
        <v>48.32</v>
      </c>
      <c r="L532" s="2">
        <f t="shared" si="42"/>
        <v>48.349800000000002</v>
      </c>
      <c r="M532" s="2">
        <f t="shared" si="43"/>
        <v>4.8349800000000005E-2</v>
      </c>
      <c r="O532" s="2">
        <f t="shared" si="44"/>
        <v>6.4906369829864863</v>
      </c>
    </row>
    <row r="533" spans="2:15" x14ac:dyDescent="0.2">
      <c r="B533" s="9">
        <v>8</v>
      </c>
      <c r="D533" s="3"/>
      <c r="F533" s="15">
        <v>40.792000000000002</v>
      </c>
      <c r="G533" s="2">
        <v>40.762999999999998</v>
      </c>
      <c r="H533" s="2">
        <v>40.774000000000001</v>
      </c>
      <c r="I533" s="2">
        <v>40.783999999999999</v>
      </c>
      <c r="J533" s="2">
        <v>40.798999999999999</v>
      </c>
      <c r="L533" s="2">
        <f t="shared" si="42"/>
        <v>40.782400000000003</v>
      </c>
      <c r="M533" s="2">
        <f t="shared" si="43"/>
        <v>4.0782400000000003E-2</v>
      </c>
      <c r="O533" s="2">
        <f t="shared" si="44"/>
        <v>7.6950105928047394</v>
      </c>
    </row>
    <row r="534" spans="2:15" x14ac:dyDescent="0.2">
      <c r="B534" s="9">
        <v>9</v>
      </c>
      <c r="D534" s="3"/>
      <c r="F534" s="15">
        <v>34.802999999999997</v>
      </c>
      <c r="G534" s="2">
        <v>34.795000000000002</v>
      </c>
      <c r="H534" s="2">
        <v>34.829000000000001</v>
      </c>
      <c r="I534" s="2">
        <v>34.802</v>
      </c>
      <c r="J534" s="2">
        <v>34.792999999999999</v>
      </c>
      <c r="L534" s="2">
        <f t="shared" si="42"/>
        <v>34.804400000000001</v>
      </c>
      <c r="M534" s="2">
        <f t="shared" si="43"/>
        <v>3.4804399999999999E-2</v>
      </c>
      <c r="O534" s="2">
        <f t="shared" si="44"/>
        <v>9.016704784452541</v>
      </c>
    </row>
    <row r="535" spans="2:15" x14ac:dyDescent="0.2">
      <c r="B535" s="9">
        <v>10</v>
      </c>
      <c r="D535" s="3"/>
      <c r="F535" s="15">
        <v>29.977</v>
      </c>
      <c r="G535" s="2">
        <v>29.997</v>
      </c>
      <c r="H535" s="2">
        <v>29.992999999999999</v>
      </c>
      <c r="I535" s="2">
        <v>30.015999999999998</v>
      </c>
      <c r="J535" s="2">
        <v>29.986000000000001</v>
      </c>
      <c r="L535" s="2">
        <f t="shared" si="42"/>
        <v>29.9938</v>
      </c>
      <c r="M535" s="2">
        <f t="shared" si="43"/>
        <v>2.9993800000000001E-2</v>
      </c>
      <c r="O535" s="2">
        <f t="shared" si="44"/>
        <v>10.462862324880476</v>
      </c>
    </row>
    <row r="536" spans="2:15" x14ac:dyDescent="0.2">
      <c r="B536" s="9">
        <v>11</v>
      </c>
      <c r="D536" s="3"/>
      <c r="F536" s="15">
        <v>27.681999999999999</v>
      </c>
      <c r="G536" s="2">
        <v>27.707999999999998</v>
      </c>
      <c r="H536" s="2">
        <v>27.614999999999998</v>
      </c>
      <c r="I536" s="2">
        <v>27.619</v>
      </c>
      <c r="J536" s="2">
        <v>27.670999999999999</v>
      </c>
      <c r="L536" s="2">
        <f t="shared" si="42"/>
        <v>27.658999999999999</v>
      </c>
      <c r="M536" s="2">
        <f t="shared" si="43"/>
        <v>2.7659E-2</v>
      </c>
      <c r="O536" s="2">
        <f t="shared" si="44"/>
        <v>11.346071803029757</v>
      </c>
    </row>
    <row r="537" spans="2:15" x14ac:dyDescent="0.2">
      <c r="B537" s="9">
        <v>12</v>
      </c>
      <c r="D537" s="3"/>
      <c r="F537" s="15">
        <v>24.478999999999999</v>
      </c>
      <c r="G537" s="2">
        <v>24.452999999999999</v>
      </c>
      <c r="H537" s="2">
        <v>24.439</v>
      </c>
      <c r="I537" s="2">
        <v>24.443000000000001</v>
      </c>
      <c r="J537" s="2">
        <v>24.507000000000001</v>
      </c>
      <c r="L537" s="2">
        <f t="shared" si="42"/>
        <v>24.464200000000002</v>
      </c>
      <c r="M537" s="2">
        <f t="shared" si="43"/>
        <v>2.4464200000000002E-2</v>
      </c>
      <c r="O537" s="2">
        <f t="shared" si="44"/>
        <v>12.827764652022138</v>
      </c>
    </row>
    <row r="538" spans="2:15" x14ac:dyDescent="0.2">
      <c r="B538" s="9">
        <v>13</v>
      </c>
      <c r="D538" s="3"/>
      <c r="F538" s="15">
        <v>21.837</v>
      </c>
      <c r="G538" s="2">
        <v>21.849</v>
      </c>
      <c r="H538" s="2">
        <v>21.876999999999999</v>
      </c>
      <c r="I538" s="2">
        <v>21.850999999999999</v>
      </c>
      <c r="J538" s="2">
        <v>22.073</v>
      </c>
      <c r="L538" s="2">
        <f t="shared" si="42"/>
        <v>21.897399999999998</v>
      </c>
      <c r="M538" s="2">
        <f t="shared" si="43"/>
        <v>2.1897399999999997E-2</v>
      </c>
      <c r="O538" s="2">
        <f t="shared" si="44"/>
        <v>14.331427475408042</v>
      </c>
    </row>
    <row r="539" spans="2:15" x14ac:dyDescent="0.2">
      <c r="B539" s="9">
        <v>14</v>
      </c>
      <c r="D539" s="3"/>
      <c r="F539" s="15">
        <v>17.891999999999999</v>
      </c>
      <c r="G539" s="2">
        <v>17.861999999999998</v>
      </c>
      <c r="H539" s="2">
        <v>17.831</v>
      </c>
      <c r="I539" s="2">
        <v>17.922999999999998</v>
      </c>
      <c r="J539" s="2">
        <v>17.844000000000001</v>
      </c>
      <c r="L539" s="2">
        <f t="shared" si="42"/>
        <v>17.8704</v>
      </c>
      <c r="M539" s="2">
        <f t="shared" si="43"/>
        <v>1.7870400000000002E-2</v>
      </c>
      <c r="O539" s="2">
        <f t="shared" si="44"/>
        <v>17.560938759065273</v>
      </c>
    </row>
    <row r="540" spans="2:15" x14ac:dyDescent="0.2">
      <c r="B540" s="9">
        <v>15</v>
      </c>
      <c r="D540" s="3"/>
      <c r="F540" s="15">
        <v>13.818</v>
      </c>
      <c r="G540" s="2">
        <v>13.536</v>
      </c>
      <c r="H540" s="2">
        <v>13.518000000000001</v>
      </c>
      <c r="I540" s="2">
        <v>13.577999999999999</v>
      </c>
      <c r="J540" s="2">
        <v>13.824</v>
      </c>
      <c r="L540" s="2">
        <f t="shared" si="42"/>
        <v>13.6548</v>
      </c>
      <c r="M540" s="2">
        <f t="shared" si="43"/>
        <v>1.36548E-2</v>
      </c>
      <c r="O540" s="2">
        <f t="shared" si="44"/>
        <v>22.982467703664646</v>
      </c>
    </row>
    <row r="541" spans="2:15" x14ac:dyDescent="0.2">
      <c r="B541" s="9">
        <v>16</v>
      </c>
      <c r="D541" s="3"/>
      <c r="F541" s="15">
        <v>12.058</v>
      </c>
      <c r="G541" s="2">
        <v>12.045</v>
      </c>
      <c r="H541" s="2">
        <v>12.077999999999999</v>
      </c>
      <c r="I541" s="2">
        <v>12.042999999999999</v>
      </c>
      <c r="J541" s="2">
        <v>12.04</v>
      </c>
      <c r="L541" s="2">
        <f t="shared" si="42"/>
        <v>12.0528</v>
      </c>
      <c r="M541" s="2">
        <f t="shared" si="43"/>
        <v>1.2052799999999999E-2</v>
      </c>
      <c r="O541" s="2">
        <f t="shared" si="44"/>
        <v>26.037186379928318</v>
      </c>
    </row>
    <row r="544" spans="2:15" x14ac:dyDescent="0.2">
      <c r="B544" s="5" t="s">
        <v>2</v>
      </c>
      <c r="D544" s="1" t="s">
        <v>30</v>
      </c>
    </row>
    <row r="546" spans="2:15" x14ac:dyDescent="0.2">
      <c r="B546" s="5" t="s">
        <v>3</v>
      </c>
      <c r="D546" t="s">
        <v>20</v>
      </c>
    </row>
    <row r="547" spans="2:15" x14ac:dyDescent="0.2">
      <c r="H547" t="s">
        <v>0</v>
      </c>
    </row>
    <row r="549" spans="2:15" x14ac:dyDescent="0.2">
      <c r="B549" s="4" t="s">
        <v>6</v>
      </c>
      <c r="F549" s="4">
        <v>1</v>
      </c>
      <c r="G549" s="4">
        <v>2</v>
      </c>
      <c r="H549" s="4">
        <v>3</v>
      </c>
      <c r="I549" s="4">
        <v>4</v>
      </c>
      <c r="J549" s="4">
        <v>5</v>
      </c>
      <c r="L549" s="4" t="s">
        <v>1</v>
      </c>
      <c r="M549" s="4" t="s">
        <v>4</v>
      </c>
      <c r="O549" s="4" t="s">
        <v>210</v>
      </c>
    </row>
    <row r="551" spans="2:15" x14ac:dyDescent="0.2">
      <c r="B551" s="9">
        <v>1</v>
      </c>
      <c r="D551" s="3"/>
      <c r="F551" s="15">
        <v>344.947</v>
      </c>
      <c r="G551" s="2">
        <v>344.47399999999999</v>
      </c>
      <c r="H551" s="2">
        <v>344.65300000000002</v>
      </c>
      <c r="I551" s="2">
        <v>344.61200000000002</v>
      </c>
      <c r="J551" s="2">
        <v>344.505</v>
      </c>
      <c r="L551" s="2">
        <f t="shared" ref="L551:L566" si="45">SUM((F551+G551+H551+I551+J551)/5)</f>
        <v>344.63820000000004</v>
      </c>
      <c r="M551" s="2">
        <f t="shared" ref="M551:M566" si="46">SUM(L551/1000)</f>
        <v>0.34463820000000006</v>
      </c>
      <c r="O551" s="2">
        <f>SUM($L551/L551)</f>
        <v>1</v>
      </c>
    </row>
    <row r="552" spans="2:15" x14ac:dyDescent="0.2">
      <c r="B552" s="9">
        <v>2</v>
      </c>
      <c r="D552" s="3"/>
      <c r="F552" s="15">
        <v>216.70400000000001</v>
      </c>
      <c r="G552" s="2">
        <v>217.167</v>
      </c>
      <c r="H552" s="2">
        <v>216.672</v>
      </c>
      <c r="I552" s="2">
        <v>216.744</v>
      </c>
      <c r="J552" s="2">
        <v>216.76</v>
      </c>
      <c r="L552" s="2">
        <f t="shared" si="45"/>
        <v>216.80940000000001</v>
      </c>
      <c r="M552" s="2">
        <f t="shared" si="46"/>
        <v>0.21680940000000001</v>
      </c>
      <c r="O552" s="2">
        <f>SUM($L$551/L552)</f>
        <v>1.5895906727291345</v>
      </c>
    </row>
    <row r="553" spans="2:15" x14ac:dyDescent="0.2">
      <c r="B553" s="9">
        <v>3</v>
      </c>
      <c r="D553" s="3"/>
      <c r="F553" s="15">
        <v>150.41900000000001</v>
      </c>
      <c r="G553" s="2">
        <v>150.36000000000001</v>
      </c>
      <c r="H553" s="2">
        <v>150.358</v>
      </c>
      <c r="I553" s="2">
        <v>150.506</v>
      </c>
      <c r="J553" s="2">
        <v>150.33600000000001</v>
      </c>
      <c r="L553" s="2">
        <f t="shared" si="45"/>
        <v>150.39580000000001</v>
      </c>
      <c r="M553" s="2">
        <f t="shared" si="46"/>
        <v>0.1503958</v>
      </c>
      <c r="O553" s="2">
        <f>SUM($L$551/L553)</f>
        <v>2.2915413861291341</v>
      </c>
    </row>
    <row r="554" spans="2:15" x14ac:dyDescent="0.2">
      <c r="B554" s="9">
        <v>4</v>
      </c>
      <c r="D554" s="3"/>
      <c r="F554" s="15">
        <v>106.99</v>
      </c>
      <c r="G554" s="2">
        <v>106.98</v>
      </c>
      <c r="H554" s="2">
        <v>106.98699999999999</v>
      </c>
      <c r="I554" s="2">
        <v>107.01300000000001</v>
      </c>
      <c r="J554" s="2">
        <v>106.988</v>
      </c>
      <c r="L554" s="2">
        <f t="shared" si="45"/>
        <v>106.99160000000002</v>
      </c>
      <c r="M554" s="2">
        <f t="shared" si="46"/>
        <v>0.10699160000000002</v>
      </c>
      <c r="O554" s="2">
        <f t="shared" ref="O554:O566" si="47">SUM($L$551/L554)</f>
        <v>3.2211706339563104</v>
      </c>
    </row>
    <row r="555" spans="2:15" x14ac:dyDescent="0.2">
      <c r="B555" s="9">
        <v>5</v>
      </c>
      <c r="D555" s="3"/>
      <c r="F555" s="15">
        <v>87.298000000000002</v>
      </c>
      <c r="G555" s="2">
        <v>87.314999999999998</v>
      </c>
      <c r="H555" s="2">
        <v>87.36</v>
      </c>
      <c r="I555" s="2">
        <v>87.331999999999994</v>
      </c>
      <c r="J555" s="2">
        <v>87.343999999999994</v>
      </c>
      <c r="L555" s="2">
        <f t="shared" si="45"/>
        <v>87.329800000000006</v>
      </c>
      <c r="M555" s="2">
        <f t="shared" si="46"/>
        <v>8.7329799999999999E-2</v>
      </c>
      <c r="O555" s="2">
        <f t="shared" si="47"/>
        <v>3.9463985947523068</v>
      </c>
    </row>
    <row r="556" spans="2:15" x14ac:dyDescent="0.2">
      <c r="B556" s="9">
        <v>6</v>
      </c>
      <c r="D556" s="3"/>
      <c r="F556" s="15">
        <v>70.147000000000006</v>
      </c>
      <c r="G556" s="2">
        <v>70.203000000000003</v>
      </c>
      <c r="H556" s="2">
        <v>70.174999999999997</v>
      </c>
      <c r="I556" s="2">
        <v>70.195999999999998</v>
      </c>
      <c r="J556" s="2">
        <v>70.174999999999997</v>
      </c>
      <c r="L556" s="2">
        <f t="shared" si="45"/>
        <v>70.179200000000009</v>
      </c>
      <c r="M556" s="2">
        <f t="shared" si="46"/>
        <v>7.0179200000000011E-2</v>
      </c>
      <c r="O556" s="2">
        <f t="shared" si="47"/>
        <v>4.9108311294514611</v>
      </c>
    </row>
    <row r="557" spans="2:15" x14ac:dyDescent="0.2">
      <c r="B557" s="9">
        <v>7</v>
      </c>
      <c r="D557" s="3"/>
      <c r="F557" s="15">
        <v>56.557000000000002</v>
      </c>
      <c r="G557" s="2">
        <v>56.55</v>
      </c>
      <c r="H557" s="2">
        <v>56.536000000000001</v>
      </c>
      <c r="I557" s="2">
        <v>56.548000000000002</v>
      </c>
      <c r="J557" s="2">
        <v>56.625999999999998</v>
      </c>
      <c r="L557" s="2">
        <f t="shared" si="45"/>
        <v>56.563400000000001</v>
      </c>
      <c r="M557" s="2">
        <f t="shared" si="46"/>
        <v>5.65634E-2</v>
      </c>
      <c r="O557" s="2">
        <f t="shared" si="47"/>
        <v>6.0929541010618182</v>
      </c>
    </row>
    <row r="558" spans="2:15" x14ac:dyDescent="0.2">
      <c r="B558" s="9">
        <v>8</v>
      </c>
      <c r="D558" s="3"/>
      <c r="F558" s="15">
        <v>46.575000000000003</v>
      </c>
      <c r="G558" s="2">
        <v>46.554000000000002</v>
      </c>
      <c r="H558" s="2">
        <v>46.576999999999998</v>
      </c>
      <c r="I558" s="2">
        <v>46.552</v>
      </c>
      <c r="J558" s="2">
        <v>46.581000000000003</v>
      </c>
      <c r="L558" s="2">
        <f t="shared" si="45"/>
        <v>46.567799999999998</v>
      </c>
      <c r="M558" s="2">
        <f t="shared" si="46"/>
        <v>4.6567799999999999E-2</v>
      </c>
      <c r="O558" s="2">
        <f t="shared" si="47"/>
        <v>7.4007833739193192</v>
      </c>
    </row>
    <row r="559" spans="2:15" x14ac:dyDescent="0.2">
      <c r="B559" s="9">
        <v>9</v>
      </c>
      <c r="D559" s="3"/>
      <c r="F559" s="15">
        <v>40.567999999999998</v>
      </c>
      <c r="G559" s="2">
        <v>40.509</v>
      </c>
      <c r="H559" s="2">
        <v>40.54</v>
      </c>
      <c r="I559" s="2">
        <v>40.627000000000002</v>
      </c>
      <c r="J559" s="2">
        <v>40.558</v>
      </c>
      <c r="L559" s="2">
        <f t="shared" si="45"/>
        <v>40.560400000000001</v>
      </c>
      <c r="M559" s="2">
        <f t="shared" si="46"/>
        <v>4.0560400000000003E-2</v>
      </c>
      <c r="O559" s="2">
        <f t="shared" si="47"/>
        <v>8.4969132454315055</v>
      </c>
    </row>
    <row r="560" spans="2:15" x14ac:dyDescent="0.2">
      <c r="B560" s="9">
        <v>10</v>
      </c>
      <c r="D560" s="3"/>
      <c r="F560" s="15">
        <v>36.521999999999998</v>
      </c>
      <c r="G560" s="2">
        <v>36.51</v>
      </c>
      <c r="H560" s="2">
        <v>36.670999999999999</v>
      </c>
      <c r="I560" s="2">
        <v>36.508000000000003</v>
      </c>
      <c r="J560" s="2">
        <v>36.515000000000001</v>
      </c>
      <c r="L560" s="2">
        <f t="shared" si="45"/>
        <v>36.545200000000001</v>
      </c>
      <c r="M560" s="2">
        <f t="shared" si="46"/>
        <v>3.65452E-2</v>
      </c>
      <c r="O560" s="2">
        <f t="shared" si="47"/>
        <v>9.4304641922879071</v>
      </c>
    </row>
    <row r="561" spans="2:15" x14ac:dyDescent="0.2">
      <c r="B561" s="9">
        <v>11</v>
      </c>
      <c r="D561" s="3"/>
      <c r="F561" s="15">
        <v>31.9</v>
      </c>
      <c r="G561" s="2">
        <v>31.911000000000001</v>
      </c>
      <c r="H561" s="2">
        <v>31.899000000000001</v>
      </c>
      <c r="I561" s="2">
        <v>31.86</v>
      </c>
      <c r="J561" s="2">
        <v>31.832000000000001</v>
      </c>
      <c r="L561" s="2">
        <f t="shared" si="45"/>
        <v>31.880400000000002</v>
      </c>
      <c r="M561" s="2">
        <f t="shared" si="46"/>
        <v>3.1880400000000003E-2</v>
      </c>
      <c r="O561" s="2">
        <f t="shared" si="47"/>
        <v>10.810347423495314</v>
      </c>
    </row>
    <row r="562" spans="2:15" x14ac:dyDescent="0.2">
      <c r="B562" s="9">
        <v>12</v>
      </c>
      <c r="D562" s="3"/>
      <c r="F562" s="15">
        <v>28.152000000000001</v>
      </c>
      <c r="G562" s="2">
        <v>28.161999999999999</v>
      </c>
      <c r="H562" s="2">
        <v>28.2</v>
      </c>
      <c r="I562" s="2">
        <v>28.093</v>
      </c>
      <c r="J562" s="2">
        <v>28.172000000000001</v>
      </c>
      <c r="L562" s="2">
        <f t="shared" si="45"/>
        <v>28.155799999999999</v>
      </c>
      <c r="M562" s="2">
        <f t="shared" si="46"/>
        <v>2.8155799999999998E-2</v>
      </c>
      <c r="O562" s="2">
        <f t="shared" si="47"/>
        <v>12.240398070734983</v>
      </c>
    </row>
    <row r="563" spans="2:15" x14ac:dyDescent="0.2">
      <c r="B563" s="9">
        <v>13</v>
      </c>
      <c r="D563" s="3"/>
      <c r="F563" s="15">
        <v>25.058</v>
      </c>
      <c r="G563" s="2">
        <v>25.119</v>
      </c>
      <c r="H563" s="2">
        <v>25.244</v>
      </c>
      <c r="I563" s="2">
        <v>25.088999999999999</v>
      </c>
      <c r="J563" s="2">
        <v>25.085999999999999</v>
      </c>
      <c r="L563" s="2">
        <f t="shared" si="45"/>
        <v>25.119199999999999</v>
      </c>
      <c r="M563" s="2">
        <f t="shared" si="46"/>
        <v>2.5119199999999998E-2</v>
      </c>
      <c r="O563" s="2">
        <f t="shared" si="47"/>
        <v>13.720110513073667</v>
      </c>
    </row>
    <row r="564" spans="2:15" x14ac:dyDescent="0.2">
      <c r="B564" s="9">
        <v>14</v>
      </c>
      <c r="D564" s="3"/>
      <c r="F564" s="15">
        <v>22.254999999999999</v>
      </c>
      <c r="G564" s="2">
        <v>22.253</v>
      </c>
      <c r="H564" s="2">
        <v>22.276</v>
      </c>
      <c r="I564" s="2">
        <v>22.260999999999999</v>
      </c>
      <c r="J564" s="2">
        <v>22.288</v>
      </c>
      <c r="L564" s="2">
        <f t="shared" si="45"/>
        <v>22.266599999999997</v>
      </c>
      <c r="M564" s="2">
        <f t="shared" si="46"/>
        <v>2.2266599999999998E-2</v>
      </c>
      <c r="O564" s="2">
        <f t="shared" si="47"/>
        <v>15.477809813801843</v>
      </c>
    </row>
    <row r="565" spans="2:15" x14ac:dyDescent="0.2">
      <c r="B565" s="9">
        <v>15</v>
      </c>
      <c r="D565" s="3"/>
      <c r="F565" s="15">
        <v>20.899000000000001</v>
      </c>
      <c r="G565" s="2">
        <v>20.876000000000001</v>
      </c>
      <c r="H565" s="2">
        <v>20.916</v>
      </c>
      <c r="I565" s="2">
        <v>20.856999999999999</v>
      </c>
      <c r="J565" s="2">
        <v>20.763999999999999</v>
      </c>
      <c r="L565" s="2">
        <f t="shared" si="45"/>
        <v>20.862400000000001</v>
      </c>
      <c r="M565" s="2">
        <f t="shared" si="46"/>
        <v>2.08624E-2</v>
      </c>
      <c r="O565" s="2">
        <f t="shared" si="47"/>
        <v>16.519585474346194</v>
      </c>
    </row>
    <row r="566" spans="2:15" x14ac:dyDescent="0.2">
      <c r="B566" s="9">
        <v>16</v>
      </c>
      <c r="D566" s="3"/>
      <c r="F566" s="15">
        <v>18.873000000000001</v>
      </c>
      <c r="G566" s="2">
        <v>18.91</v>
      </c>
      <c r="H566" s="2">
        <v>18.850000000000001</v>
      </c>
      <c r="I566" s="2">
        <v>18.84</v>
      </c>
      <c r="J566" s="2">
        <v>18.838000000000001</v>
      </c>
      <c r="L566" s="2">
        <f t="shared" si="45"/>
        <v>18.862200000000001</v>
      </c>
      <c r="M566" s="2">
        <f t="shared" si="46"/>
        <v>1.8862200000000003E-2</v>
      </c>
      <c r="O566" s="2">
        <f t="shared" si="47"/>
        <v>18.271368133091581</v>
      </c>
    </row>
    <row r="567" spans="2:15" x14ac:dyDescent="0.2">
      <c r="F567" s="7"/>
      <c r="G567" s="2"/>
      <c r="H567" s="2"/>
      <c r="I567" s="2"/>
      <c r="J567" s="2"/>
      <c r="L567" s="2"/>
      <c r="M567" s="2"/>
    </row>
    <row r="568" spans="2:15" x14ac:dyDescent="0.2">
      <c r="F568" s="7"/>
      <c r="G568" s="2"/>
      <c r="H568" s="2"/>
      <c r="I568" s="2"/>
      <c r="J568" s="2"/>
      <c r="L568" s="2"/>
      <c r="M568" s="2"/>
    </row>
    <row r="569" spans="2:15" x14ac:dyDescent="0.2">
      <c r="F569" s="7"/>
      <c r="G569" s="2"/>
      <c r="H569" s="2"/>
      <c r="I569" s="2"/>
      <c r="J569" s="2"/>
      <c r="L569" s="2"/>
      <c r="M569" s="2"/>
    </row>
    <row r="570" spans="2:15" x14ac:dyDescent="0.2">
      <c r="F570" s="7"/>
      <c r="G570" s="2"/>
      <c r="H570" s="2"/>
      <c r="I570" s="2"/>
      <c r="J570" s="2"/>
      <c r="L570" s="2"/>
      <c r="M570" s="2"/>
    </row>
    <row r="571" spans="2:15" x14ac:dyDescent="0.2">
      <c r="F571" s="7"/>
      <c r="G571" s="2"/>
      <c r="H571" s="2"/>
      <c r="I571" s="2"/>
      <c r="J571" s="2"/>
      <c r="L571" s="2"/>
      <c r="M571" s="2"/>
    </row>
    <row r="572" spans="2:15" x14ac:dyDescent="0.2">
      <c r="F572" s="7"/>
      <c r="G572" s="2"/>
      <c r="H572" s="2"/>
      <c r="I572" s="2"/>
      <c r="J572" s="2"/>
      <c r="L572" s="2"/>
      <c r="M572" s="2"/>
    </row>
    <row r="573" spans="2:15" x14ac:dyDescent="0.2">
      <c r="F573" s="7"/>
      <c r="G573" s="2"/>
      <c r="H573" s="2"/>
      <c r="I573" s="2"/>
      <c r="J573" s="2"/>
      <c r="L573" s="2"/>
      <c r="M573" s="2"/>
    </row>
    <row r="574" spans="2:15" x14ac:dyDescent="0.2">
      <c r="B574" s="13" t="s">
        <v>209</v>
      </c>
      <c r="F574" s="7"/>
      <c r="G574" s="2"/>
      <c r="H574" s="2"/>
      <c r="I574" s="2"/>
      <c r="J574" s="2"/>
      <c r="L574" s="2"/>
      <c r="M574" s="2"/>
    </row>
    <row r="575" spans="2:15" x14ac:dyDescent="0.2">
      <c r="F575" s="7"/>
      <c r="G575" s="2"/>
      <c r="H575" s="2"/>
      <c r="I575" s="2"/>
      <c r="J575" s="2"/>
      <c r="L575" s="2"/>
      <c r="M575" s="2"/>
    </row>
    <row r="576" spans="2:15" x14ac:dyDescent="0.2">
      <c r="F576" s="7"/>
      <c r="G576" s="2"/>
      <c r="H576" s="2"/>
      <c r="I576" s="2"/>
      <c r="J576" s="2"/>
      <c r="L576" s="2"/>
      <c r="M576" s="2"/>
    </row>
    <row r="577" spans="2:15" x14ac:dyDescent="0.2">
      <c r="B577" s="5" t="s">
        <v>2</v>
      </c>
      <c r="D577" s="1" t="s">
        <v>37</v>
      </c>
    </row>
    <row r="579" spans="2:15" x14ac:dyDescent="0.2">
      <c r="B579" s="5" t="s">
        <v>3</v>
      </c>
      <c r="D579" t="s">
        <v>31</v>
      </c>
    </row>
    <row r="580" spans="2:15" x14ac:dyDescent="0.2">
      <c r="H580" t="s">
        <v>0</v>
      </c>
    </row>
    <row r="582" spans="2:15" x14ac:dyDescent="0.2">
      <c r="B582" s="4" t="s">
        <v>6</v>
      </c>
      <c r="F582" s="4">
        <v>1</v>
      </c>
      <c r="G582" s="4">
        <v>2</v>
      </c>
      <c r="H582" s="4">
        <v>3</v>
      </c>
      <c r="I582" s="4">
        <v>4</v>
      </c>
      <c r="J582" s="4">
        <v>5</v>
      </c>
      <c r="L582" s="4" t="s">
        <v>1</v>
      </c>
      <c r="M582" s="4" t="s">
        <v>4</v>
      </c>
      <c r="O582" s="4" t="s">
        <v>210</v>
      </c>
    </row>
    <row r="584" spans="2:15" x14ac:dyDescent="0.2">
      <c r="B584" s="9">
        <v>1</v>
      </c>
      <c r="D584" s="3"/>
      <c r="F584" s="15">
        <v>175.27500000000001</v>
      </c>
      <c r="G584" s="2">
        <v>175.25800000000001</v>
      </c>
      <c r="H584" s="2">
        <v>175.47900000000001</v>
      </c>
      <c r="I584" s="2">
        <v>175.31100000000001</v>
      </c>
      <c r="J584" s="2">
        <v>175.30199999999999</v>
      </c>
      <c r="L584" s="2">
        <f t="shared" ref="L584:L599" si="48">SUM((F584+G584+H584+I584+J584)/5)</f>
        <v>175.32500000000002</v>
      </c>
      <c r="M584" s="2">
        <f t="shared" ref="M584:M599" si="49">SUM(L584/1000)</f>
        <v>0.17532500000000001</v>
      </c>
      <c r="O584" s="2">
        <f>SUM($L$584/L584)</f>
        <v>1</v>
      </c>
    </row>
    <row r="585" spans="2:15" x14ac:dyDescent="0.2">
      <c r="B585" s="9">
        <v>2</v>
      </c>
      <c r="D585" s="3"/>
      <c r="F585" s="15">
        <v>106.36499999999999</v>
      </c>
      <c r="G585" s="2">
        <v>106.34</v>
      </c>
      <c r="H585" s="2">
        <v>106.295</v>
      </c>
      <c r="I585" s="2">
        <v>106.289</v>
      </c>
      <c r="J585" s="2">
        <v>106.38200000000001</v>
      </c>
      <c r="L585" s="2">
        <f t="shared" si="48"/>
        <v>106.33420000000001</v>
      </c>
      <c r="M585" s="2">
        <f t="shared" si="49"/>
        <v>0.1063342</v>
      </c>
      <c r="O585" s="2">
        <f>SUM($L$584/L585)</f>
        <v>1.6488110128256008</v>
      </c>
    </row>
    <row r="586" spans="2:15" x14ac:dyDescent="0.2">
      <c r="B586" s="9">
        <v>3</v>
      </c>
      <c r="D586" s="3"/>
      <c r="F586" s="15">
        <v>40.790999999999997</v>
      </c>
      <c r="G586" s="2">
        <v>40.792000000000002</v>
      </c>
      <c r="H586" s="2">
        <v>40.795999999999999</v>
      </c>
      <c r="I586" s="2">
        <v>40.814999999999998</v>
      </c>
      <c r="J586" s="2">
        <v>40.795999999999999</v>
      </c>
      <c r="L586" s="2">
        <f t="shared" si="48"/>
        <v>40.797999999999995</v>
      </c>
      <c r="M586" s="2">
        <f t="shared" si="49"/>
        <v>4.0797999999999994E-2</v>
      </c>
      <c r="O586" s="2">
        <f>SUM($L$584/L586)</f>
        <v>4.2973920290210312</v>
      </c>
    </row>
    <row r="587" spans="2:15" x14ac:dyDescent="0.2">
      <c r="B587" s="9">
        <v>4</v>
      </c>
      <c r="D587" s="3"/>
      <c r="F587" s="15">
        <v>35.496000000000002</v>
      </c>
      <c r="G587" s="2">
        <v>35.473999999999997</v>
      </c>
      <c r="H587" s="2">
        <v>35.499000000000002</v>
      </c>
      <c r="I587" s="2">
        <v>35.509</v>
      </c>
      <c r="J587" s="2">
        <v>35.497</v>
      </c>
      <c r="L587" s="2">
        <f t="shared" si="48"/>
        <v>35.495000000000005</v>
      </c>
      <c r="M587" s="2">
        <f t="shared" si="49"/>
        <v>3.5495000000000006E-2</v>
      </c>
      <c r="O587" s="2">
        <f t="shared" ref="O587:O599" si="50">SUM($L$584/L587)</f>
        <v>4.9394280884631634</v>
      </c>
    </row>
    <row r="588" spans="2:15" x14ac:dyDescent="0.2">
      <c r="B588" s="9">
        <v>5</v>
      </c>
      <c r="D588" s="3"/>
      <c r="F588" s="15">
        <v>25.015999999999998</v>
      </c>
      <c r="G588" s="2">
        <v>25.04</v>
      </c>
      <c r="H588" s="2">
        <v>25.033000000000001</v>
      </c>
      <c r="I588" s="2">
        <v>25.009</v>
      </c>
      <c r="J588" s="2">
        <v>25.036999999999999</v>
      </c>
      <c r="L588" s="2">
        <f t="shared" si="48"/>
        <v>25.026999999999997</v>
      </c>
      <c r="M588" s="2">
        <f t="shared" si="49"/>
        <v>2.5026999999999997E-2</v>
      </c>
      <c r="O588" s="2">
        <f t="shared" si="50"/>
        <v>7.0054341311383723</v>
      </c>
    </row>
    <row r="589" spans="2:15" x14ac:dyDescent="0.2">
      <c r="B589" s="9">
        <v>6</v>
      </c>
      <c r="D589" s="3"/>
      <c r="F589" s="15">
        <v>22.402999999999999</v>
      </c>
      <c r="G589" s="2">
        <v>22.390999999999998</v>
      </c>
      <c r="H589" s="2">
        <v>22.391999999999999</v>
      </c>
      <c r="I589" s="2">
        <v>22.416</v>
      </c>
      <c r="J589" s="2">
        <v>22.413</v>
      </c>
      <c r="L589" s="2">
        <f t="shared" si="48"/>
        <v>22.402999999999999</v>
      </c>
      <c r="M589" s="2">
        <f t="shared" si="49"/>
        <v>2.2402999999999999E-2</v>
      </c>
      <c r="O589" s="2">
        <f t="shared" si="50"/>
        <v>7.8259608088202484</v>
      </c>
    </row>
    <row r="590" spans="2:15" x14ac:dyDescent="0.2">
      <c r="B590" s="9">
        <v>7</v>
      </c>
      <c r="D590" s="3"/>
      <c r="F590" s="15">
        <v>19.579000000000001</v>
      </c>
      <c r="G590" s="2">
        <v>19.571000000000002</v>
      </c>
      <c r="H590" s="2">
        <v>19.559999999999999</v>
      </c>
      <c r="I590" s="2">
        <v>19.579000000000001</v>
      </c>
      <c r="J590" s="2">
        <v>19.579999999999998</v>
      </c>
      <c r="L590" s="2">
        <f t="shared" si="48"/>
        <v>19.573800000000002</v>
      </c>
      <c r="M590" s="2">
        <f t="shared" si="49"/>
        <v>1.9573800000000002E-2</v>
      </c>
      <c r="O590" s="2">
        <f t="shared" si="50"/>
        <v>8.9571263627910778</v>
      </c>
    </row>
    <row r="591" spans="2:15" x14ac:dyDescent="0.2">
      <c r="B591" s="9">
        <v>8</v>
      </c>
      <c r="D591" s="3"/>
      <c r="F591" s="15">
        <v>18.042000000000002</v>
      </c>
      <c r="G591" s="2">
        <v>17.956</v>
      </c>
      <c r="H591" s="2">
        <v>17.98</v>
      </c>
      <c r="I591" s="2">
        <v>17.934000000000001</v>
      </c>
      <c r="J591" s="2">
        <v>17.952000000000002</v>
      </c>
      <c r="L591" s="2">
        <f t="shared" si="48"/>
        <v>17.972799999999999</v>
      </c>
      <c r="M591" s="2">
        <f t="shared" si="49"/>
        <v>1.7972800000000001E-2</v>
      </c>
      <c r="O591" s="2">
        <f t="shared" si="50"/>
        <v>9.7550186949167639</v>
      </c>
    </row>
    <row r="592" spans="2:15" x14ac:dyDescent="0.2">
      <c r="B592" s="9">
        <v>9</v>
      </c>
      <c r="D592" s="3"/>
      <c r="F592" s="15">
        <v>13.932</v>
      </c>
      <c r="G592" s="2">
        <v>13.912000000000001</v>
      </c>
      <c r="H592" s="2">
        <v>13.935</v>
      </c>
      <c r="I592" s="2">
        <v>13.939</v>
      </c>
      <c r="J592" s="2">
        <v>13.945</v>
      </c>
      <c r="L592" s="2">
        <f t="shared" si="48"/>
        <v>13.932600000000003</v>
      </c>
      <c r="M592" s="2">
        <f t="shared" si="49"/>
        <v>1.3932600000000003E-2</v>
      </c>
      <c r="O592" s="2">
        <f t="shared" si="50"/>
        <v>12.583796276359042</v>
      </c>
    </row>
    <row r="593" spans="2:15" x14ac:dyDescent="0.2">
      <c r="B593" s="9">
        <v>10</v>
      </c>
      <c r="D593" s="3"/>
      <c r="F593" s="15">
        <v>12.048999999999999</v>
      </c>
      <c r="G593" s="2">
        <v>12.098000000000001</v>
      </c>
      <c r="H593" s="2">
        <v>12.236000000000001</v>
      </c>
      <c r="I593" s="2">
        <v>12.236000000000001</v>
      </c>
      <c r="J593" s="2">
        <v>12.074</v>
      </c>
      <c r="L593" s="2">
        <f t="shared" si="48"/>
        <v>12.1386</v>
      </c>
      <c r="M593" s="2">
        <f t="shared" si="49"/>
        <v>1.2138600000000001E-2</v>
      </c>
      <c r="O593" s="2">
        <f t="shared" si="50"/>
        <v>14.443593165603943</v>
      </c>
    </row>
    <row r="594" spans="2:15" x14ac:dyDescent="0.2">
      <c r="B594" s="9">
        <v>11</v>
      </c>
      <c r="D594" s="3"/>
      <c r="F594" s="15">
        <v>11.295</v>
      </c>
      <c r="G594" s="2">
        <v>11.364000000000001</v>
      </c>
      <c r="H594" s="2">
        <v>11.628</v>
      </c>
      <c r="I594" s="2">
        <v>11.411</v>
      </c>
      <c r="J594" s="2">
        <v>11.336</v>
      </c>
      <c r="L594" s="2">
        <f t="shared" si="48"/>
        <v>11.4068</v>
      </c>
      <c r="M594" s="2">
        <f t="shared" si="49"/>
        <v>1.14068E-2</v>
      </c>
      <c r="O594" s="2">
        <f t="shared" si="50"/>
        <v>15.370217764842025</v>
      </c>
    </row>
    <row r="595" spans="2:15" x14ac:dyDescent="0.2">
      <c r="B595" s="9">
        <v>12</v>
      </c>
      <c r="D595" s="3"/>
      <c r="F595" s="15">
        <v>9.8949999999999996</v>
      </c>
      <c r="G595" s="2">
        <v>10.3</v>
      </c>
      <c r="H595" s="2">
        <v>10.641999999999999</v>
      </c>
      <c r="I595" s="2">
        <v>10.157999999999999</v>
      </c>
      <c r="J595" s="2">
        <v>10.093</v>
      </c>
      <c r="L595" s="2">
        <f t="shared" si="48"/>
        <v>10.217599999999999</v>
      </c>
      <c r="M595" s="2">
        <f t="shared" si="49"/>
        <v>1.0217599999999999E-2</v>
      </c>
      <c r="O595" s="2">
        <f t="shared" si="50"/>
        <v>17.159117601002194</v>
      </c>
    </row>
    <row r="596" spans="2:15" x14ac:dyDescent="0.2">
      <c r="B596" s="9">
        <v>13</v>
      </c>
      <c r="D596" s="3"/>
      <c r="F596" s="15">
        <v>10.346</v>
      </c>
      <c r="G596" s="2">
        <v>10.776999999999999</v>
      </c>
      <c r="H596" s="2">
        <v>10.821</v>
      </c>
      <c r="I596" s="2">
        <v>10.826000000000001</v>
      </c>
      <c r="J596" s="2">
        <v>10.305</v>
      </c>
      <c r="L596" s="2">
        <f t="shared" si="48"/>
        <v>10.614999999999998</v>
      </c>
      <c r="M596" s="2">
        <f t="shared" si="49"/>
        <v>1.0614999999999998E-2</v>
      </c>
      <c r="O596" s="2">
        <f t="shared" si="50"/>
        <v>16.516721620348566</v>
      </c>
    </row>
    <row r="597" spans="2:15" x14ac:dyDescent="0.2">
      <c r="B597" s="9">
        <v>14</v>
      </c>
      <c r="D597" s="3"/>
      <c r="F597" s="15">
        <v>9.1859999999999999</v>
      </c>
      <c r="G597" s="2">
        <v>9.1760000000000002</v>
      </c>
      <c r="H597" s="2">
        <v>9.4849999999999994</v>
      </c>
      <c r="I597" s="2">
        <v>9.2590000000000003</v>
      </c>
      <c r="J597" s="2">
        <v>9.1549999999999994</v>
      </c>
      <c r="L597" s="2">
        <f t="shared" si="48"/>
        <v>9.2522000000000002</v>
      </c>
      <c r="M597" s="2">
        <f t="shared" si="49"/>
        <v>9.2522000000000004E-3</v>
      </c>
      <c r="O597" s="2">
        <f t="shared" si="50"/>
        <v>18.949547134735525</v>
      </c>
    </row>
    <row r="598" spans="2:15" x14ac:dyDescent="0.2">
      <c r="B598" s="9">
        <v>15</v>
      </c>
      <c r="D598" s="3"/>
      <c r="F598" s="15">
        <v>9.2270000000000003</v>
      </c>
      <c r="G598" s="2">
        <v>9.2550000000000008</v>
      </c>
      <c r="H598" s="2">
        <v>9.2919999999999998</v>
      </c>
      <c r="I598" s="2">
        <v>9.2889999999999997</v>
      </c>
      <c r="J598" s="2">
        <v>9.4580000000000002</v>
      </c>
      <c r="L598" s="2">
        <f t="shared" si="48"/>
        <v>9.3041999999999998</v>
      </c>
      <c r="M598" s="2">
        <f t="shared" si="49"/>
        <v>9.3042000000000003E-3</v>
      </c>
      <c r="O598" s="2">
        <f t="shared" si="50"/>
        <v>18.843640506437954</v>
      </c>
    </row>
    <row r="599" spans="2:15" x14ac:dyDescent="0.2">
      <c r="B599" s="9">
        <v>16</v>
      </c>
      <c r="D599" s="3"/>
      <c r="F599" s="15">
        <v>8.0380000000000003</v>
      </c>
      <c r="G599" s="2">
        <v>8.3520000000000003</v>
      </c>
      <c r="H599" s="2">
        <v>8.2750000000000004</v>
      </c>
      <c r="I599" s="2">
        <v>8.5429999999999993</v>
      </c>
      <c r="J599" s="2">
        <v>8.5429999999999993</v>
      </c>
      <c r="L599" s="2">
        <f t="shared" si="48"/>
        <v>8.3501999999999992</v>
      </c>
      <c r="M599" s="2">
        <f t="shared" si="49"/>
        <v>8.3501999999999986E-3</v>
      </c>
      <c r="O599" s="2">
        <f t="shared" si="50"/>
        <v>20.996503077770598</v>
      </c>
    </row>
    <row r="600" spans="2:15" x14ac:dyDescent="0.2">
      <c r="B600" s="3"/>
      <c r="D600" s="3"/>
      <c r="F600" s="7"/>
      <c r="G600" s="7"/>
      <c r="H600" s="7"/>
      <c r="I600" s="7"/>
      <c r="J600" s="2"/>
      <c r="L600" s="2"/>
      <c r="M600" s="2"/>
    </row>
    <row r="601" spans="2:15" x14ac:dyDescent="0.2">
      <c r="B601" s="3"/>
      <c r="D601" s="3"/>
      <c r="F601" s="7"/>
      <c r="G601" s="7"/>
      <c r="H601" s="7"/>
      <c r="I601" s="7"/>
      <c r="J601" s="2"/>
      <c r="L601" s="2"/>
      <c r="M601" s="2"/>
    </row>
    <row r="602" spans="2:15" x14ac:dyDescent="0.2">
      <c r="B602" s="5" t="s">
        <v>2</v>
      </c>
      <c r="D602" s="1" t="s">
        <v>72</v>
      </c>
    </row>
    <row r="604" spans="2:15" x14ac:dyDescent="0.2">
      <c r="B604" s="5" t="s">
        <v>3</v>
      </c>
      <c r="D604" t="s">
        <v>63</v>
      </c>
    </row>
    <row r="605" spans="2:15" x14ac:dyDescent="0.2">
      <c r="H605" t="s">
        <v>0</v>
      </c>
    </row>
    <row r="607" spans="2:15" x14ac:dyDescent="0.2">
      <c r="B607" s="4" t="s">
        <v>6</v>
      </c>
      <c r="F607" s="4">
        <v>1</v>
      </c>
      <c r="G607" s="4">
        <v>2</v>
      </c>
      <c r="H607" s="4">
        <v>3</v>
      </c>
      <c r="I607" s="4">
        <v>4</v>
      </c>
      <c r="J607" s="4">
        <v>5</v>
      </c>
      <c r="L607" s="4" t="s">
        <v>1</v>
      </c>
      <c r="M607" s="4" t="s">
        <v>4</v>
      </c>
      <c r="O607" s="4" t="s">
        <v>210</v>
      </c>
    </row>
    <row r="609" spans="2:15" x14ac:dyDescent="0.2">
      <c r="B609" s="9">
        <v>1</v>
      </c>
      <c r="D609" s="3"/>
      <c r="F609" s="15">
        <v>143.732</v>
      </c>
      <c r="G609" s="2">
        <v>143.62899999999999</v>
      </c>
      <c r="H609" s="2">
        <v>143.66900000000001</v>
      </c>
      <c r="I609" s="2">
        <v>143.70500000000001</v>
      </c>
      <c r="J609" s="2">
        <v>143.68199999999999</v>
      </c>
      <c r="L609" s="2">
        <f t="shared" ref="L609:L624" si="51">SUM((F609+G609+H609+I609+J609)/5)</f>
        <v>143.68340000000001</v>
      </c>
      <c r="M609" s="2">
        <f t="shared" ref="M609:M624" si="52">SUM(L609/1000)</f>
        <v>0.14368340000000002</v>
      </c>
      <c r="O609" s="2">
        <f>SUM($L$609/L609)</f>
        <v>1</v>
      </c>
    </row>
    <row r="610" spans="2:15" x14ac:dyDescent="0.2">
      <c r="B610" s="9">
        <v>2</v>
      </c>
      <c r="D610" s="3"/>
      <c r="F610" s="15">
        <v>69.171000000000006</v>
      </c>
      <c r="G610" s="2">
        <v>69.167000000000002</v>
      </c>
      <c r="H610" s="2">
        <v>69.103999999999999</v>
      </c>
      <c r="I610" s="2">
        <v>69.171999999999997</v>
      </c>
      <c r="J610" s="2">
        <v>69.084999999999994</v>
      </c>
      <c r="L610" s="2">
        <f t="shared" si="51"/>
        <v>69.139800000000008</v>
      </c>
      <c r="M610" s="2">
        <f t="shared" si="52"/>
        <v>6.9139800000000001E-2</v>
      </c>
      <c r="O610" s="2">
        <f>SUM($L$609/L610)</f>
        <v>2.0781575879594674</v>
      </c>
    </row>
    <row r="611" spans="2:15" x14ac:dyDescent="0.2">
      <c r="B611" s="9">
        <v>3</v>
      </c>
      <c r="D611" s="3"/>
      <c r="F611" s="15">
        <v>44.96</v>
      </c>
      <c r="G611" s="2">
        <v>44.902999999999999</v>
      </c>
      <c r="H611" s="2">
        <v>44.923999999999999</v>
      </c>
      <c r="I611" s="2">
        <v>44.936999999999998</v>
      </c>
      <c r="J611" s="2">
        <v>45.027999999999999</v>
      </c>
      <c r="L611" s="2">
        <f t="shared" si="51"/>
        <v>44.950399999999995</v>
      </c>
      <c r="M611" s="2">
        <f t="shared" si="52"/>
        <v>4.4950399999999995E-2</v>
      </c>
      <c r="O611" s="2">
        <f>SUM($L$609/L611)</f>
        <v>3.1964876842030332</v>
      </c>
    </row>
    <row r="612" spans="2:15" x14ac:dyDescent="0.2">
      <c r="B612" s="9">
        <v>4</v>
      </c>
      <c r="D612" s="3"/>
      <c r="F612" s="15">
        <v>30.983000000000001</v>
      </c>
      <c r="G612" s="2">
        <v>30.977</v>
      </c>
      <c r="H612" s="2">
        <v>30.960999999999999</v>
      </c>
      <c r="I612" s="2">
        <v>30.986000000000001</v>
      </c>
      <c r="J612" s="2">
        <v>30.971</v>
      </c>
      <c r="L612" s="2">
        <f t="shared" si="51"/>
        <v>30.975599999999996</v>
      </c>
      <c r="M612" s="2">
        <f t="shared" si="52"/>
        <v>3.0975599999999995E-2</v>
      </c>
      <c r="O612" s="2">
        <f t="shared" ref="O612:O624" si="53">SUM($L$609/L612)</f>
        <v>4.6385994137320994</v>
      </c>
    </row>
    <row r="613" spans="2:15" x14ac:dyDescent="0.2">
      <c r="B613" s="9">
        <v>5</v>
      </c>
      <c r="D613" s="3"/>
      <c r="F613" s="15">
        <v>23.248000000000001</v>
      </c>
      <c r="G613" s="2">
        <v>23.262</v>
      </c>
      <c r="H613" s="2">
        <v>23.256</v>
      </c>
      <c r="I613" s="2">
        <v>23.233000000000001</v>
      </c>
      <c r="J613" s="2">
        <v>23.251000000000001</v>
      </c>
      <c r="L613" s="2">
        <f t="shared" si="51"/>
        <v>23.250000000000004</v>
      </c>
      <c r="M613" s="2">
        <f t="shared" si="52"/>
        <v>2.3250000000000003E-2</v>
      </c>
      <c r="O613" s="2">
        <f t="shared" si="53"/>
        <v>6.1799311827956984</v>
      </c>
    </row>
    <row r="614" spans="2:15" x14ac:dyDescent="0.2">
      <c r="B614" s="9">
        <v>6</v>
      </c>
      <c r="D614" s="3"/>
      <c r="F614" s="15">
        <v>19.337</v>
      </c>
      <c r="G614" s="2">
        <v>19.306999999999999</v>
      </c>
      <c r="H614" s="2">
        <v>19.352</v>
      </c>
      <c r="I614" s="2">
        <v>19.370999999999999</v>
      </c>
      <c r="J614" s="2">
        <v>19.372</v>
      </c>
      <c r="L614" s="2">
        <f t="shared" si="51"/>
        <v>19.347799999999999</v>
      </c>
      <c r="M614" s="2">
        <f t="shared" si="52"/>
        <v>1.9347799999999998E-2</v>
      </c>
      <c r="O614" s="2">
        <f t="shared" si="53"/>
        <v>7.4263430467546705</v>
      </c>
    </row>
    <row r="615" spans="2:15" x14ac:dyDescent="0.2">
      <c r="B615" s="9">
        <v>7</v>
      </c>
      <c r="D615" s="3"/>
      <c r="F615" s="15">
        <v>17.882000000000001</v>
      </c>
      <c r="G615" s="2">
        <v>17.850000000000001</v>
      </c>
      <c r="H615" s="2">
        <v>17.869</v>
      </c>
      <c r="I615" s="2">
        <v>17.972000000000001</v>
      </c>
      <c r="J615" s="2">
        <v>17.966999999999999</v>
      </c>
      <c r="L615" s="2">
        <f t="shared" si="51"/>
        <v>17.908000000000001</v>
      </c>
      <c r="M615" s="2">
        <f t="shared" si="52"/>
        <v>1.7908E-2</v>
      </c>
      <c r="O615" s="2">
        <f t="shared" si="53"/>
        <v>8.0234197006924273</v>
      </c>
    </row>
    <row r="616" spans="2:15" x14ac:dyDescent="0.2">
      <c r="B616" s="9">
        <v>8</v>
      </c>
      <c r="D616" s="3"/>
      <c r="F616" s="15">
        <v>15.77</v>
      </c>
      <c r="G616" s="2">
        <v>15.789</v>
      </c>
      <c r="H616" s="2">
        <v>15.784000000000001</v>
      </c>
      <c r="I616" s="2">
        <v>15.765000000000001</v>
      </c>
      <c r="J616" s="2">
        <v>15.757999999999999</v>
      </c>
      <c r="L616" s="2">
        <f t="shared" si="51"/>
        <v>15.773199999999999</v>
      </c>
      <c r="M616" s="2">
        <f t="shared" si="52"/>
        <v>1.5773199999999998E-2</v>
      </c>
      <c r="O616" s="2">
        <f t="shared" si="53"/>
        <v>9.1093373570359866</v>
      </c>
    </row>
    <row r="617" spans="2:15" x14ac:dyDescent="0.2">
      <c r="B617" s="9">
        <v>9</v>
      </c>
      <c r="D617" s="3"/>
      <c r="F617" s="15">
        <v>13.606</v>
      </c>
      <c r="G617" s="2">
        <v>13.582000000000001</v>
      </c>
      <c r="H617" s="2">
        <v>13.587</v>
      </c>
      <c r="I617" s="2">
        <v>13.598000000000001</v>
      </c>
      <c r="J617" s="2">
        <v>13.586</v>
      </c>
      <c r="L617" s="2">
        <f t="shared" si="51"/>
        <v>13.591800000000001</v>
      </c>
      <c r="M617" s="2">
        <f t="shared" si="52"/>
        <v>1.3591800000000001E-2</v>
      </c>
      <c r="O617" s="2">
        <f t="shared" si="53"/>
        <v>10.571329772362748</v>
      </c>
    </row>
    <row r="618" spans="2:15" x14ac:dyDescent="0.2">
      <c r="B618" s="9">
        <v>10</v>
      </c>
      <c r="D618" s="3"/>
      <c r="F618" s="15">
        <v>12.393000000000001</v>
      </c>
      <c r="G618" s="2">
        <v>12.39</v>
      </c>
      <c r="H618" s="2">
        <v>12.435</v>
      </c>
      <c r="I618" s="2">
        <v>12.361000000000001</v>
      </c>
      <c r="J618" s="2">
        <v>12.382</v>
      </c>
      <c r="L618" s="2">
        <f t="shared" si="51"/>
        <v>12.392200000000001</v>
      </c>
      <c r="M618" s="2">
        <f t="shared" si="52"/>
        <v>1.2392200000000001E-2</v>
      </c>
      <c r="O618" s="2">
        <f t="shared" si="53"/>
        <v>11.594664385661948</v>
      </c>
    </row>
    <row r="619" spans="2:15" x14ac:dyDescent="0.2">
      <c r="B619" s="9">
        <v>11</v>
      </c>
      <c r="D619" s="3"/>
      <c r="F619" s="15">
        <v>10.919</v>
      </c>
      <c r="G619" s="2">
        <v>11.013999999999999</v>
      </c>
      <c r="H619" s="2">
        <v>10.87</v>
      </c>
      <c r="I619" s="2">
        <v>10.952999999999999</v>
      </c>
      <c r="J619" s="2">
        <v>11.051</v>
      </c>
      <c r="L619" s="2">
        <f t="shared" si="51"/>
        <v>10.961400000000001</v>
      </c>
      <c r="M619" s="2">
        <f t="shared" si="52"/>
        <v>1.0961400000000001E-2</v>
      </c>
      <c r="O619" s="2">
        <f t="shared" si="53"/>
        <v>13.108124874559818</v>
      </c>
    </row>
    <row r="620" spans="2:15" x14ac:dyDescent="0.2">
      <c r="B620" s="9">
        <v>12</v>
      </c>
      <c r="D620" s="3"/>
      <c r="F620" s="15">
        <v>10.708</v>
      </c>
      <c r="G620" s="2">
        <v>10.542999999999999</v>
      </c>
      <c r="H620" s="2">
        <v>10.493</v>
      </c>
      <c r="I620" s="2">
        <v>10.271000000000001</v>
      </c>
      <c r="J620" s="2">
        <v>10.362</v>
      </c>
      <c r="L620" s="2">
        <f t="shared" si="51"/>
        <v>10.4754</v>
      </c>
      <c r="M620" s="2">
        <f t="shared" si="52"/>
        <v>1.0475400000000001E-2</v>
      </c>
      <c r="O620" s="2">
        <f t="shared" si="53"/>
        <v>13.716268591175515</v>
      </c>
    </row>
    <row r="621" spans="2:15" x14ac:dyDescent="0.2">
      <c r="B621" s="9">
        <v>13</v>
      </c>
      <c r="D621" s="3"/>
      <c r="F621" s="15">
        <v>9.4559999999999995</v>
      </c>
      <c r="G621" s="2">
        <v>9.6240000000000006</v>
      </c>
      <c r="H621" s="2">
        <v>9.6869999999999994</v>
      </c>
      <c r="I621" s="2">
        <v>9.3450000000000006</v>
      </c>
      <c r="J621" s="2">
        <v>9.6489999999999991</v>
      </c>
      <c r="L621" s="2">
        <f t="shared" si="51"/>
        <v>9.5521999999999991</v>
      </c>
      <c r="M621" s="2">
        <f t="shared" si="52"/>
        <v>9.5521999999999985E-3</v>
      </c>
      <c r="O621" s="2">
        <f t="shared" si="53"/>
        <v>15.041917045287999</v>
      </c>
    </row>
    <row r="622" spans="2:15" x14ac:dyDescent="0.2">
      <c r="B622" s="9">
        <v>14</v>
      </c>
      <c r="D622" s="3"/>
      <c r="F622" s="15">
        <v>9.1969999999999992</v>
      </c>
      <c r="G622" s="2">
        <v>9.0020000000000007</v>
      </c>
      <c r="H622" s="2">
        <v>9.077</v>
      </c>
      <c r="I622" s="2">
        <v>9.0860000000000003</v>
      </c>
      <c r="J622" s="2">
        <v>9.0660000000000007</v>
      </c>
      <c r="L622" s="2">
        <f t="shared" si="51"/>
        <v>9.0855999999999995</v>
      </c>
      <c r="M622" s="2">
        <f t="shared" si="52"/>
        <v>9.0855999999999992E-3</v>
      </c>
      <c r="O622" s="2">
        <f t="shared" si="53"/>
        <v>15.814409615215288</v>
      </c>
    </row>
    <row r="623" spans="2:15" x14ac:dyDescent="0.2">
      <c r="B623" s="9">
        <v>15</v>
      </c>
      <c r="D623" s="3"/>
      <c r="F623" s="15">
        <v>8.5779999999999994</v>
      </c>
      <c r="G623" s="2">
        <v>8.4939999999999998</v>
      </c>
      <c r="H623" s="2">
        <v>8.5609999999999999</v>
      </c>
      <c r="I623" s="2">
        <v>8.5549999999999997</v>
      </c>
      <c r="J623" s="2">
        <v>8.5009999999999994</v>
      </c>
      <c r="L623" s="2">
        <f t="shared" si="51"/>
        <v>8.5378000000000007</v>
      </c>
      <c r="M623" s="2">
        <f t="shared" si="52"/>
        <v>8.5377999999999999E-3</v>
      </c>
      <c r="O623" s="2">
        <f t="shared" si="53"/>
        <v>16.829089460985266</v>
      </c>
    </row>
    <row r="624" spans="2:15" x14ac:dyDescent="0.2">
      <c r="B624" s="9">
        <v>16</v>
      </c>
      <c r="D624" s="3"/>
      <c r="F624" s="15">
        <v>8.23</v>
      </c>
      <c r="G624" s="2">
        <v>7.8390000000000004</v>
      </c>
      <c r="H624" s="2">
        <v>8.0960000000000001</v>
      </c>
      <c r="I624" s="2">
        <v>8.0269999999999992</v>
      </c>
      <c r="J624" s="2">
        <v>8.6150000000000002</v>
      </c>
      <c r="L624" s="2">
        <f t="shared" si="51"/>
        <v>8.1614000000000004</v>
      </c>
      <c r="M624" s="2">
        <f t="shared" si="52"/>
        <v>8.1614000000000009E-3</v>
      </c>
      <c r="O624" s="2">
        <f t="shared" si="53"/>
        <v>17.605239297179406</v>
      </c>
    </row>
    <row r="625" spans="2:15" x14ac:dyDescent="0.2">
      <c r="B625" s="3"/>
      <c r="D625" s="3"/>
      <c r="F625" s="7"/>
      <c r="G625" s="7"/>
      <c r="H625" s="7"/>
      <c r="I625" s="7"/>
      <c r="J625" s="2"/>
      <c r="L625" s="2"/>
      <c r="M625" s="2"/>
    </row>
    <row r="626" spans="2:15" x14ac:dyDescent="0.2">
      <c r="B626" s="3"/>
      <c r="D626" s="3"/>
      <c r="F626" s="7"/>
      <c r="G626" s="7"/>
      <c r="H626" s="7"/>
      <c r="I626" s="7"/>
      <c r="J626" s="2"/>
      <c r="L626" s="2"/>
      <c r="M626" s="2"/>
    </row>
    <row r="627" spans="2:15" x14ac:dyDescent="0.2">
      <c r="B627" s="5" t="s">
        <v>2</v>
      </c>
      <c r="D627" s="1" t="s">
        <v>38</v>
      </c>
    </row>
    <row r="629" spans="2:15" x14ac:dyDescent="0.2">
      <c r="B629" s="5" t="s">
        <v>3</v>
      </c>
      <c r="D629" t="s">
        <v>36</v>
      </c>
    </row>
    <row r="630" spans="2:15" x14ac:dyDescent="0.2">
      <c r="H630" t="s">
        <v>0</v>
      </c>
    </row>
    <row r="632" spans="2:15" x14ac:dyDescent="0.2">
      <c r="B632" s="4" t="s">
        <v>6</v>
      </c>
      <c r="F632" s="4">
        <v>1</v>
      </c>
      <c r="G632" s="4">
        <v>2</v>
      </c>
      <c r="H632" s="4">
        <v>3</v>
      </c>
      <c r="I632" s="4">
        <v>4</v>
      </c>
      <c r="J632" s="4">
        <v>5</v>
      </c>
      <c r="L632" s="4" t="s">
        <v>1</v>
      </c>
      <c r="M632" s="4" t="s">
        <v>4</v>
      </c>
      <c r="O632" s="4" t="s">
        <v>210</v>
      </c>
    </row>
    <row r="634" spans="2:15" x14ac:dyDescent="0.2">
      <c r="B634" s="9">
        <v>1</v>
      </c>
      <c r="D634" s="3"/>
      <c r="F634" s="15">
        <v>206.952</v>
      </c>
      <c r="G634" s="2">
        <v>206.929</v>
      </c>
      <c r="H634" s="2">
        <v>206.785</v>
      </c>
      <c r="I634" s="2">
        <v>206.881</v>
      </c>
      <c r="J634" s="2">
        <v>206.85599999999999</v>
      </c>
      <c r="L634" s="2">
        <f t="shared" ref="L634:L649" si="54">SUM((F634+G634+H634+I634+J634)/5)</f>
        <v>206.88059999999996</v>
      </c>
      <c r="M634" s="2">
        <f t="shared" ref="M634:M649" si="55">SUM(L634/1000)</f>
        <v>0.20688059999999997</v>
      </c>
      <c r="O634" s="2">
        <f>SUM($L$634/L634)</f>
        <v>1</v>
      </c>
    </row>
    <row r="635" spans="2:15" x14ac:dyDescent="0.2">
      <c r="B635" s="9">
        <v>2</v>
      </c>
      <c r="D635" s="3"/>
      <c r="F635" s="15">
        <v>88.22</v>
      </c>
      <c r="G635" s="2">
        <v>88.216999999999999</v>
      </c>
      <c r="H635" s="2">
        <v>88.191000000000003</v>
      </c>
      <c r="I635" s="2">
        <v>88.147000000000006</v>
      </c>
      <c r="J635" s="2">
        <v>88.236000000000004</v>
      </c>
      <c r="L635" s="2">
        <f t="shared" si="54"/>
        <v>88.202200000000005</v>
      </c>
      <c r="M635" s="2">
        <f t="shared" si="55"/>
        <v>8.8202200000000008E-2</v>
      </c>
      <c r="O635" s="2">
        <f>SUM($L$634/L635)</f>
        <v>2.3455265288167411</v>
      </c>
    </row>
    <row r="636" spans="2:15" x14ac:dyDescent="0.2">
      <c r="B636" s="9">
        <v>3</v>
      </c>
      <c r="D636" s="3"/>
      <c r="F636" s="15">
        <v>60.015000000000001</v>
      </c>
      <c r="G636" s="2">
        <v>60.04</v>
      </c>
      <c r="H636" s="2">
        <v>60.075000000000003</v>
      </c>
      <c r="I636" s="2">
        <v>60.04</v>
      </c>
      <c r="J636" s="2">
        <v>60.000999999999998</v>
      </c>
      <c r="L636" s="2">
        <f t="shared" si="54"/>
        <v>60.034199999999998</v>
      </c>
      <c r="M636" s="2">
        <f t="shared" si="55"/>
        <v>6.0034199999999996E-2</v>
      </c>
      <c r="O636" s="2">
        <f>SUM($L$634/L636)</f>
        <v>3.4460457539202647</v>
      </c>
    </row>
    <row r="637" spans="2:15" x14ac:dyDescent="0.2">
      <c r="B637" s="9">
        <v>4</v>
      </c>
      <c r="D637" s="3"/>
      <c r="F637" s="15">
        <v>41.197000000000003</v>
      </c>
      <c r="G637" s="2">
        <v>41.247</v>
      </c>
      <c r="H637" s="2">
        <v>41.204999999999998</v>
      </c>
      <c r="I637" s="2">
        <v>41.197000000000003</v>
      </c>
      <c r="J637" s="2">
        <v>41.222000000000001</v>
      </c>
      <c r="L637" s="2">
        <f t="shared" si="54"/>
        <v>41.2136</v>
      </c>
      <c r="M637" s="2">
        <f t="shared" si="55"/>
        <v>4.1213600000000003E-2</v>
      </c>
      <c r="O637" s="2">
        <f t="shared" ref="O637:O649" si="56">SUM($L$634/L637)</f>
        <v>5.0197167925150907</v>
      </c>
    </row>
    <row r="638" spans="2:15" x14ac:dyDescent="0.2">
      <c r="B638" s="9">
        <v>5</v>
      </c>
      <c r="D638" s="3"/>
      <c r="F638" s="15">
        <v>32.478999999999999</v>
      </c>
      <c r="G638" s="2">
        <v>32.488</v>
      </c>
      <c r="H638" s="2">
        <v>32.442</v>
      </c>
      <c r="I638" s="2">
        <v>32.409999999999997</v>
      </c>
      <c r="J638" s="2">
        <v>32.46</v>
      </c>
      <c r="L638" s="2">
        <f t="shared" si="54"/>
        <v>32.455799999999996</v>
      </c>
      <c r="M638" s="2">
        <f t="shared" si="55"/>
        <v>3.2455799999999993E-2</v>
      </c>
      <c r="O638" s="2">
        <f t="shared" si="56"/>
        <v>6.374225870260477</v>
      </c>
    </row>
    <row r="639" spans="2:15" x14ac:dyDescent="0.2">
      <c r="B639" s="9">
        <v>6</v>
      </c>
      <c r="D639" s="3"/>
      <c r="F639" s="15">
        <v>25.358000000000001</v>
      </c>
      <c r="G639" s="2">
        <v>25.334</v>
      </c>
      <c r="H639" s="2">
        <v>25.388999999999999</v>
      </c>
      <c r="I639" s="2">
        <v>25.31</v>
      </c>
      <c r="J639" s="2">
        <v>25.337</v>
      </c>
      <c r="L639" s="2">
        <f t="shared" si="54"/>
        <v>25.345600000000001</v>
      </c>
      <c r="M639" s="2">
        <f t="shared" si="55"/>
        <v>2.5345599999999999E-2</v>
      </c>
      <c r="O639" s="2">
        <f t="shared" si="56"/>
        <v>8.1623871599015185</v>
      </c>
    </row>
    <row r="640" spans="2:15" x14ac:dyDescent="0.2">
      <c r="B640" s="9">
        <v>7</v>
      </c>
      <c r="D640" s="3"/>
      <c r="F640" s="15">
        <v>21.277000000000001</v>
      </c>
      <c r="G640" s="2">
        <v>21.25</v>
      </c>
      <c r="H640" s="2">
        <v>21.231999999999999</v>
      </c>
      <c r="I640" s="2">
        <v>21.315000000000001</v>
      </c>
      <c r="J640" s="2">
        <v>21.213000000000001</v>
      </c>
      <c r="L640" s="2">
        <f t="shared" si="54"/>
        <v>21.257400000000001</v>
      </c>
      <c r="M640" s="2">
        <f t="shared" si="55"/>
        <v>2.1257399999999999E-2</v>
      </c>
      <c r="O640" s="2">
        <f t="shared" si="56"/>
        <v>9.7321685624770637</v>
      </c>
    </row>
    <row r="641" spans="2:15" x14ac:dyDescent="0.2">
      <c r="B641" s="9">
        <v>8</v>
      </c>
      <c r="D641" s="3"/>
      <c r="F641" s="15">
        <v>18.858000000000001</v>
      </c>
      <c r="G641" s="2">
        <v>18.821999999999999</v>
      </c>
      <c r="H641" s="2">
        <v>18.875</v>
      </c>
      <c r="I641" s="2">
        <v>18.844999999999999</v>
      </c>
      <c r="J641" s="2">
        <v>18.844000000000001</v>
      </c>
      <c r="L641" s="2">
        <f t="shared" si="54"/>
        <v>18.848800000000001</v>
      </c>
      <c r="M641" s="2">
        <f t="shared" si="55"/>
        <v>1.8848800000000002E-2</v>
      </c>
      <c r="O641" s="2">
        <f t="shared" si="56"/>
        <v>10.975796867705103</v>
      </c>
    </row>
    <row r="642" spans="2:15" x14ac:dyDescent="0.2">
      <c r="B642" s="9">
        <v>9</v>
      </c>
      <c r="D642" s="3"/>
      <c r="F642" s="15">
        <v>17.138000000000002</v>
      </c>
      <c r="G642" s="2">
        <v>17.131</v>
      </c>
      <c r="H642" s="2">
        <v>17.129000000000001</v>
      </c>
      <c r="I642" s="2">
        <v>17.087</v>
      </c>
      <c r="J642" s="2">
        <v>17.158999999999999</v>
      </c>
      <c r="L642" s="2">
        <f t="shared" si="54"/>
        <v>17.128800000000002</v>
      </c>
      <c r="M642" s="2">
        <f t="shared" si="55"/>
        <v>1.7128800000000003E-2</v>
      </c>
      <c r="O642" s="2">
        <f t="shared" si="56"/>
        <v>12.07793890990612</v>
      </c>
    </row>
    <row r="643" spans="2:15" x14ac:dyDescent="0.2">
      <c r="B643" s="9">
        <v>10</v>
      </c>
      <c r="D643" s="3"/>
      <c r="F643" s="15">
        <v>14.907</v>
      </c>
      <c r="G643" s="2">
        <v>15.061</v>
      </c>
      <c r="H643" s="2">
        <v>14.843999999999999</v>
      </c>
      <c r="I643" s="2">
        <v>14.814</v>
      </c>
      <c r="J643" s="2">
        <v>14.839</v>
      </c>
      <c r="L643" s="2">
        <f t="shared" si="54"/>
        <v>14.893000000000001</v>
      </c>
      <c r="M643" s="2">
        <f t="shared" si="55"/>
        <v>1.4893E-2</v>
      </c>
      <c r="O643" s="2">
        <f t="shared" si="56"/>
        <v>13.891130061102528</v>
      </c>
    </row>
    <row r="644" spans="2:15" x14ac:dyDescent="0.2">
      <c r="B644" s="9">
        <v>11</v>
      </c>
      <c r="D644" s="3"/>
      <c r="F644" s="15">
        <v>13.476000000000001</v>
      </c>
      <c r="G644" s="2">
        <v>13.503</v>
      </c>
      <c r="H644" s="2">
        <v>13.47</v>
      </c>
      <c r="I644" s="2">
        <v>13.542999999999999</v>
      </c>
      <c r="J644" s="2">
        <v>13.596</v>
      </c>
      <c r="L644" s="2">
        <f t="shared" si="54"/>
        <v>13.517599999999998</v>
      </c>
      <c r="M644" s="2">
        <f t="shared" si="55"/>
        <v>1.3517599999999998E-2</v>
      </c>
      <c r="O644" s="2">
        <f t="shared" si="56"/>
        <v>15.304536308220394</v>
      </c>
    </row>
    <row r="645" spans="2:15" x14ac:dyDescent="0.2">
      <c r="B645" s="9">
        <v>12</v>
      </c>
      <c r="D645" s="3"/>
      <c r="F645" s="15">
        <v>12.416</v>
      </c>
      <c r="G645" s="2">
        <v>12.308</v>
      </c>
      <c r="H645" s="2">
        <v>12.377000000000001</v>
      </c>
      <c r="I645" s="2">
        <v>12.484</v>
      </c>
      <c r="J645" s="2">
        <v>12.509</v>
      </c>
      <c r="L645" s="2">
        <f t="shared" si="54"/>
        <v>12.418800000000001</v>
      </c>
      <c r="M645" s="2">
        <f t="shared" si="55"/>
        <v>1.2418800000000001E-2</v>
      </c>
      <c r="O645" s="2">
        <f t="shared" si="56"/>
        <v>16.658662672721999</v>
      </c>
    </row>
    <row r="646" spans="2:15" x14ac:dyDescent="0.2">
      <c r="B646" s="9">
        <v>13</v>
      </c>
      <c r="D646" s="3"/>
      <c r="F646" s="15">
        <v>11.497</v>
      </c>
      <c r="G646" s="2">
        <v>11.635999999999999</v>
      </c>
      <c r="H646" s="2">
        <v>11.702999999999999</v>
      </c>
      <c r="I646" s="2">
        <v>11.731</v>
      </c>
      <c r="J646" s="2">
        <v>11.69</v>
      </c>
      <c r="L646" s="2">
        <f t="shared" si="54"/>
        <v>11.651399999999999</v>
      </c>
      <c r="M646" s="2">
        <f t="shared" si="55"/>
        <v>1.1651399999999999E-2</v>
      </c>
      <c r="O646" s="2">
        <f t="shared" si="56"/>
        <v>17.755857665173281</v>
      </c>
    </row>
    <row r="647" spans="2:15" x14ac:dyDescent="0.2">
      <c r="B647" s="9">
        <v>14</v>
      </c>
      <c r="D647" s="3"/>
      <c r="F647" s="15">
        <v>11.496</v>
      </c>
      <c r="G647" s="2">
        <v>11.46</v>
      </c>
      <c r="H647" s="2">
        <v>11.493</v>
      </c>
      <c r="I647" s="2">
        <v>11.504</v>
      </c>
      <c r="J647" s="2">
        <v>11.332000000000001</v>
      </c>
      <c r="L647" s="2">
        <f t="shared" si="54"/>
        <v>11.457000000000001</v>
      </c>
      <c r="M647" s="2">
        <f t="shared" si="55"/>
        <v>1.1457E-2</v>
      </c>
      <c r="O647" s="2">
        <f t="shared" si="56"/>
        <v>18.057135375752811</v>
      </c>
    </row>
    <row r="648" spans="2:15" x14ac:dyDescent="0.2">
      <c r="B648" s="9">
        <v>15</v>
      </c>
      <c r="D648" s="3"/>
      <c r="F648" s="15">
        <v>10.951000000000001</v>
      </c>
      <c r="G648" s="2">
        <v>10.962999999999999</v>
      </c>
      <c r="H648" s="2">
        <v>10.731999999999999</v>
      </c>
      <c r="I648" s="2">
        <v>11.018000000000001</v>
      </c>
      <c r="J648" s="2">
        <v>10.914999999999999</v>
      </c>
      <c r="L648" s="2">
        <f t="shared" si="54"/>
        <v>10.915800000000001</v>
      </c>
      <c r="M648" s="2">
        <f t="shared" si="55"/>
        <v>1.0915800000000002E-2</v>
      </c>
      <c r="O648" s="2">
        <f t="shared" si="56"/>
        <v>18.952399274446211</v>
      </c>
    </row>
    <row r="649" spans="2:15" x14ac:dyDescent="0.2">
      <c r="B649" s="9">
        <v>16</v>
      </c>
      <c r="D649" s="3"/>
      <c r="F649" s="15">
        <v>10.039999999999999</v>
      </c>
      <c r="G649" s="2">
        <v>9.9849999999999994</v>
      </c>
      <c r="H649" s="2">
        <v>10.016</v>
      </c>
      <c r="I649" s="2">
        <v>10.039</v>
      </c>
      <c r="J649" s="2">
        <v>10.038</v>
      </c>
      <c r="L649" s="2">
        <f t="shared" si="54"/>
        <v>10.023599999999998</v>
      </c>
      <c r="M649" s="2">
        <f t="shared" si="55"/>
        <v>1.0023599999999999E-2</v>
      </c>
      <c r="O649" s="2">
        <f t="shared" si="56"/>
        <v>20.639351131330059</v>
      </c>
    </row>
    <row r="650" spans="2:15" x14ac:dyDescent="0.2">
      <c r="B650" s="3"/>
      <c r="D650" s="3"/>
      <c r="F650" s="7"/>
      <c r="G650" s="2"/>
      <c r="H650" s="2"/>
      <c r="I650" s="2"/>
      <c r="J650" s="2"/>
      <c r="L650" s="2"/>
      <c r="M650" s="2"/>
    </row>
    <row r="652" spans="2:15" x14ac:dyDescent="0.2">
      <c r="B652" s="5" t="s">
        <v>2</v>
      </c>
      <c r="D652" s="1" t="s">
        <v>71</v>
      </c>
    </row>
    <row r="654" spans="2:15" x14ac:dyDescent="0.2">
      <c r="B654" s="5" t="s">
        <v>3</v>
      </c>
      <c r="D654" t="s">
        <v>64</v>
      </c>
    </row>
    <row r="655" spans="2:15" x14ac:dyDescent="0.2">
      <c r="H655" t="s">
        <v>0</v>
      </c>
    </row>
    <row r="657" spans="2:15" x14ac:dyDescent="0.2">
      <c r="B657" s="4" t="s">
        <v>6</v>
      </c>
      <c r="F657" s="4">
        <v>1</v>
      </c>
      <c r="G657" s="4">
        <v>2</v>
      </c>
      <c r="H657" s="4">
        <v>3</v>
      </c>
      <c r="I657" s="4">
        <v>4</v>
      </c>
      <c r="J657" s="4">
        <v>5</v>
      </c>
      <c r="L657" s="4" t="s">
        <v>1</v>
      </c>
      <c r="M657" s="4" t="s">
        <v>4</v>
      </c>
      <c r="O657" s="4" t="s">
        <v>210</v>
      </c>
    </row>
    <row r="659" spans="2:15" x14ac:dyDescent="0.2">
      <c r="B659" s="9">
        <v>1</v>
      </c>
      <c r="D659" s="3"/>
      <c r="F659" s="15">
        <v>185.73500000000001</v>
      </c>
      <c r="G659" s="2">
        <v>185.78800000000001</v>
      </c>
      <c r="H659" s="2">
        <v>185.71</v>
      </c>
      <c r="I659" s="2">
        <v>185.68</v>
      </c>
      <c r="J659" s="2">
        <v>185.90600000000001</v>
      </c>
      <c r="L659" s="2">
        <f t="shared" ref="L659:L674" si="57">SUM((F659+G659+H659+I659+J659)/5)</f>
        <v>185.7638</v>
      </c>
      <c r="M659" s="2">
        <f t="shared" ref="M659:M674" si="58">SUM(L659/1000)</f>
        <v>0.18576380000000001</v>
      </c>
      <c r="O659" s="2">
        <f>SUM($L$659/L659)</f>
        <v>1</v>
      </c>
    </row>
    <row r="660" spans="2:15" x14ac:dyDescent="0.2">
      <c r="B660" s="9">
        <v>2</v>
      </c>
      <c r="D660" s="3"/>
      <c r="F660" s="15">
        <v>111.476</v>
      </c>
      <c r="G660" s="2">
        <v>111.581</v>
      </c>
      <c r="H660" s="2">
        <v>111.577</v>
      </c>
      <c r="I660" s="2">
        <v>111.532</v>
      </c>
      <c r="J660" s="2">
        <v>111.569</v>
      </c>
      <c r="L660" s="2">
        <f t="shared" si="57"/>
        <v>111.547</v>
      </c>
      <c r="M660" s="2">
        <f t="shared" si="58"/>
        <v>0.11154699999999999</v>
      </c>
      <c r="O660" s="2">
        <f>SUM($L$659/L660)</f>
        <v>1.6653410669941819</v>
      </c>
    </row>
    <row r="661" spans="2:15" x14ac:dyDescent="0.2">
      <c r="B661" s="9">
        <v>3</v>
      </c>
      <c r="D661" s="3"/>
      <c r="F661" s="15">
        <v>67.245000000000005</v>
      </c>
      <c r="G661" s="2">
        <v>67.326999999999998</v>
      </c>
      <c r="H661" s="2">
        <v>67.296999999999997</v>
      </c>
      <c r="I661" s="2">
        <v>67.204999999999998</v>
      </c>
      <c r="J661" s="2">
        <v>67.302000000000007</v>
      </c>
      <c r="L661" s="2">
        <f t="shared" si="57"/>
        <v>67.275200000000012</v>
      </c>
      <c r="M661" s="2">
        <f t="shared" si="58"/>
        <v>6.7275200000000007E-2</v>
      </c>
      <c r="O661" s="2">
        <f>SUM($L$659/L661)</f>
        <v>2.7612522891050486</v>
      </c>
    </row>
    <row r="662" spans="2:15" x14ac:dyDescent="0.2">
      <c r="B662" s="9">
        <v>4</v>
      </c>
      <c r="D662" s="3"/>
      <c r="F662" s="15">
        <v>66.781999999999996</v>
      </c>
      <c r="G662" s="2">
        <v>66.831999999999994</v>
      </c>
      <c r="H662" s="2">
        <v>66.867999999999995</v>
      </c>
      <c r="I662" s="2">
        <v>66.816999999999993</v>
      </c>
      <c r="J662" s="2">
        <v>66.853999999999999</v>
      </c>
      <c r="L662" s="2">
        <f t="shared" si="57"/>
        <v>66.83059999999999</v>
      </c>
      <c r="M662" s="2">
        <f t="shared" si="58"/>
        <v>6.683059999999999E-2</v>
      </c>
      <c r="O662" s="2">
        <f t="shared" ref="O662:O674" si="59">SUM($L$659/L662)</f>
        <v>2.7796219097239891</v>
      </c>
    </row>
    <row r="663" spans="2:15" x14ac:dyDescent="0.2">
      <c r="B663" s="9">
        <v>5</v>
      </c>
      <c r="D663" s="3"/>
      <c r="F663" s="15">
        <v>39.179000000000002</v>
      </c>
      <c r="G663" s="2">
        <v>38.893999999999998</v>
      </c>
      <c r="H663" s="2">
        <v>38.901000000000003</v>
      </c>
      <c r="I663" s="2">
        <v>39.04</v>
      </c>
      <c r="J663" s="2">
        <v>38.956000000000003</v>
      </c>
      <c r="L663" s="2">
        <f t="shared" si="57"/>
        <v>38.994000000000007</v>
      </c>
      <c r="M663" s="2">
        <f t="shared" si="58"/>
        <v>3.8994000000000008E-2</v>
      </c>
      <c r="O663" s="2">
        <f t="shared" si="59"/>
        <v>4.7639072677847869</v>
      </c>
    </row>
    <row r="664" spans="2:15" x14ac:dyDescent="0.2">
      <c r="B664" s="9">
        <v>6</v>
      </c>
      <c r="D664" s="3"/>
      <c r="F664" s="15">
        <v>30.742000000000001</v>
      </c>
      <c r="G664" s="2">
        <v>30.919</v>
      </c>
      <c r="H664" s="2">
        <v>30.747</v>
      </c>
      <c r="I664" s="2">
        <v>30.853000000000002</v>
      </c>
      <c r="J664" s="2">
        <v>30.709</v>
      </c>
      <c r="L664" s="2">
        <f t="shared" si="57"/>
        <v>30.794</v>
      </c>
      <c r="M664" s="2">
        <f t="shared" si="58"/>
        <v>3.0794000000000002E-2</v>
      </c>
      <c r="O664" s="2">
        <f t="shared" si="59"/>
        <v>6.0324673637721631</v>
      </c>
    </row>
    <row r="665" spans="2:15" x14ac:dyDescent="0.2">
      <c r="B665" s="9">
        <v>7</v>
      </c>
      <c r="D665" s="3"/>
      <c r="F665" s="15">
        <v>26.202999999999999</v>
      </c>
      <c r="G665" s="2">
        <v>26.163</v>
      </c>
      <c r="H665" s="2">
        <v>26.143000000000001</v>
      </c>
      <c r="I665" s="2">
        <v>26.120999999999999</v>
      </c>
      <c r="J665" s="2">
        <v>26.167999999999999</v>
      </c>
      <c r="L665" s="2">
        <f t="shared" si="57"/>
        <v>26.159600000000001</v>
      </c>
      <c r="M665" s="2">
        <f t="shared" si="58"/>
        <v>2.6159600000000002E-2</v>
      </c>
      <c r="O665" s="2">
        <f t="shared" si="59"/>
        <v>7.1011712717319835</v>
      </c>
    </row>
    <row r="666" spans="2:15" x14ac:dyDescent="0.2">
      <c r="B666" s="9">
        <v>8</v>
      </c>
      <c r="D666" s="3"/>
      <c r="F666" s="15">
        <v>24.071999999999999</v>
      </c>
      <c r="G666" s="2">
        <v>24.170999999999999</v>
      </c>
      <c r="H666" s="2">
        <v>24.062000000000001</v>
      </c>
      <c r="I666" s="2">
        <v>24.12</v>
      </c>
      <c r="J666" s="2">
        <v>24.120999999999999</v>
      </c>
      <c r="L666" s="2">
        <f t="shared" si="57"/>
        <v>24.109199999999998</v>
      </c>
      <c r="M666" s="2">
        <f t="shared" si="58"/>
        <v>2.4109199999999997E-2</v>
      </c>
      <c r="O666" s="2">
        <f t="shared" si="59"/>
        <v>7.7051001277520621</v>
      </c>
    </row>
    <row r="667" spans="2:15" x14ac:dyDescent="0.2">
      <c r="B667" s="9">
        <v>9</v>
      </c>
      <c r="D667" s="3"/>
      <c r="F667" s="15">
        <v>20.158000000000001</v>
      </c>
      <c r="G667" s="2">
        <v>19.77</v>
      </c>
      <c r="H667" s="2">
        <v>19.928000000000001</v>
      </c>
      <c r="I667" s="2">
        <v>19.713000000000001</v>
      </c>
      <c r="J667" s="2">
        <v>19.876999999999999</v>
      </c>
      <c r="L667" s="2">
        <f t="shared" si="57"/>
        <v>19.889199999999995</v>
      </c>
      <c r="M667" s="2">
        <f t="shared" si="58"/>
        <v>1.9889199999999996E-2</v>
      </c>
      <c r="O667" s="2">
        <f t="shared" si="59"/>
        <v>9.3399332300947275</v>
      </c>
    </row>
    <row r="668" spans="2:15" x14ac:dyDescent="0.2">
      <c r="B668" s="9">
        <v>10</v>
      </c>
      <c r="D668" s="3"/>
      <c r="F668" s="15">
        <v>17.733000000000001</v>
      </c>
      <c r="G668" s="2">
        <v>17.73</v>
      </c>
      <c r="H668" s="2">
        <v>17.835000000000001</v>
      </c>
      <c r="I668" s="2">
        <v>17.905999999999999</v>
      </c>
      <c r="J668" s="2">
        <v>17.861000000000001</v>
      </c>
      <c r="L668" s="2">
        <f t="shared" si="57"/>
        <v>17.813000000000002</v>
      </c>
      <c r="M668" s="2">
        <f t="shared" si="58"/>
        <v>1.7813000000000002E-2</v>
      </c>
      <c r="O668" s="2">
        <f t="shared" si="59"/>
        <v>10.42855218099141</v>
      </c>
    </row>
    <row r="669" spans="2:15" x14ac:dyDescent="0.2">
      <c r="B669" s="9">
        <v>11</v>
      </c>
      <c r="D669" s="3"/>
      <c r="F669" s="15">
        <v>16.271999999999998</v>
      </c>
      <c r="G669" s="2">
        <v>16.382000000000001</v>
      </c>
      <c r="H669" s="2">
        <v>16.361999999999998</v>
      </c>
      <c r="I669" s="2">
        <v>16.158999999999999</v>
      </c>
      <c r="J669" s="2">
        <v>16.234999999999999</v>
      </c>
      <c r="L669" s="2">
        <f t="shared" si="57"/>
        <v>16.281999999999996</v>
      </c>
      <c r="M669" s="2">
        <f t="shared" si="58"/>
        <v>1.6281999999999998E-2</v>
      </c>
      <c r="O669" s="2">
        <f t="shared" si="59"/>
        <v>11.409151209925072</v>
      </c>
    </row>
    <row r="670" spans="2:15" x14ac:dyDescent="0.2">
      <c r="B670" s="9">
        <v>12</v>
      </c>
      <c r="D670" s="3"/>
      <c r="F670" s="15">
        <v>16.518000000000001</v>
      </c>
      <c r="G670" s="2">
        <v>16.672000000000001</v>
      </c>
      <c r="H670" s="2">
        <v>16.420999999999999</v>
      </c>
      <c r="I670" s="2">
        <v>16.602</v>
      </c>
      <c r="J670" s="2">
        <v>16.533999999999999</v>
      </c>
      <c r="L670" s="2">
        <f t="shared" si="57"/>
        <v>16.549399999999999</v>
      </c>
      <c r="M670" s="2">
        <f t="shared" si="58"/>
        <v>1.6549399999999999E-2</v>
      </c>
      <c r="O670" s="2">
        <f t="shared" si="59"/>
        <v>11.224805733138362</v>
      </c>
    </row>
    <row r="671" spans="2:15" x14ac:dyDescent="0.2">
      <c r="B671" s="9">
        <v>13</v>
      </c>
      <c r="D671" s="3"/>
      <c r="F671" s="15">
        <v>15.504</v>
      </c>
      <c r="G671" s="2">
        <v>15.526</v>
      </c>
      <c r="H671" s="2">
        <v>15.170999999999999</v>
      </c>
      <c r="I671" s="2">
        <v>14.916</v>
      </c>
      <c r="J671" s="2">
        <v>15.531000000000001</v>
      </c>
      <c r="L671" s="2">
        <f t="shared" si="57"/>
        <v>15.329600000000003</v>
      </c>
      <c r="M671" s="2">
        <f t="shared" si="58"/>
        <v>1.5329600000000002E-2</v>
      </c>
      <c r="O671" s="2">
        <f t="shared" si="59"/>
        <v>12.117980899697315</v>
      </c>
    </row>
    <row r="672" spans="2:15" x14ac:dyDescent="0.2">
      <c r="B672" s="9">
        <v>14</v>
      </c>
      <c r="D672" s="3"/>
      <c r="F672" s="15">
        <v>13.198</v>
      </c>
      <c r="G672" s="2">
        <v>13.439</v>
      </c>
      <c r="H672" s="2">
        <v>13.228</v>
      </c>
      <c r="I672" s="2">
        <v>13.226000000000001</v>
      </c>
      <c r="J672" s="2">
        <v>13.472</v>
      </c>
      <c r="L672" s="2">
        <f t="shared" si="57"/>
        <v>13.3126</v>
      </c>
      <c r="M672" s="2">
        <f t="shared" si="58"/>
        <v>1.3312599999999999E-2</v>
      </c>
      <c r="O672" s="2">
        <f t="shared" si="59"/>
        <v>13.953983444255819</v>
      </c>
    </row>
    <row r="673" spans="2:15" x14ac:dyDescent="0.2">
      <c r="B673" s="9">
        <v>15</v>
      </c>
      <c r="D673" s="3"/>
      <c r="F673" s="15">
        <v>13.146000000000001</v>
      </c>
      <c r="G673" s="2">
        <v>12.702</v>
      </c>
      <c r="H673" s="2">
        <v>12.965</v>
      </c>
      <c r="I673" s="2">
        <v>12.692</v>
      </c>
      <c r="J673" s="2">
        <v>13.086</v>
      </c>
      <c r="L673" s="2">
        <f t="shared" si="57"/>
        <v>12.918200000000002</v>
      </c>
      <c r="M673" s="2">
        <f t="shared" si="58"/>
        <v>1.2918200000000003E-2</v>
      </c>
      <c r="O673" s="2">
        <f t="shared" si="59"/>
        <v>14.380006502453901</v>
      </c>
    </row>
    <row r="674" spans="2:15" x14ac:dyDescent="0.2">
      <c r="B674" s="9">
        <v>16</v>
      </c>
      <c r="D674" s="3"/>
      <c r="F674" s="15">
        <v>12.66</v>
      </c>
      <c r="G674" s="2">
        <v>12.446</v>
      </c>
      <c r="H674" s="2">
        <v>12.657</v>
      </c>
      <c r="I674" s="2">
        <v>12.814</v>
      </c>
      <c r="J674" s="2">
        <v>12.958</v>
      </c>
      <c r="L674" s="2">
        <f t="shared" si="57"/>
        <v>12.707000000000001</v>
      </c>
      <c r="M674" s="2">
        <f t="shared" si="58"/>
        <v>1.2707000000000001E-2</v>
      </c>
      <c r="O674" s="2">
        <f t="shared" si="59"/>
        <v>14.619013142362476</v>
      </c>
    </row>
    <row r="675" spans="2:15" x14ac:dyDescent="0.2">
      <c r="B675" s="3"/>
      <c r="D675" s="3"/>
      <c r="F675" s="7"/>
      <c r="G675" s="2"/>
      <c r="H675" s="2"/>
      <c r="I675" s="2"/>
      <c r="J675" s="2"/>
      <c r="L675" s="2"/>
      <c r="M675" s="2"/>
    </row>
    <row r="677" spans="2:15" x14ac:dyDescent="0.2">
      <c r="B677" s="5" t="s">
        <v>2</v>
      </c>
      <c r="D677" s="1" t="s">
        <v>39</v>
      </c>
    </row>
    <row r="679" spans="2:15" x14ac:dyDescent="0.2">
      <c r="B679" s="5" t="s">
        <v>3</v>
      </c>
      <c r="D679" t="s">
        <v>34</v>
      </c>
    </row>
    <row r="680" spans="2:15" x14ac:dyDescent="0.2">
      <c r="H680" t="s">
        <v>0</v>
      </c>
    </row>
    <row r="682" spans="2:15" x14ac:dyDescent="0.2">
      <c r="B682" s="4" t="s">
        <v>6</v>
      </c>
      <c r="F682" s="4">
        <v>1</v>
      </c>
      <c r="G682" s="4">
        <v>2</v>
      </c>
      <c r="H682" s="4">
        <v>3</v>
      </c>
      <c r="I682" s="4">
        <v>4</v>
      </c>
      <c r="J682" s="4">
        <v>5</v>
      </c>
      <c r="L682" s="4" t="s">
        <v>1</v>
      </c>
      <c r="M682" s="4" t="s">
        <v>4</v>
      </c>
      <c r="O682" s="4" t="s">
        <v>210</v>
      </c>
    </row>
    <row r="684" spans="2:15" x14ac:dyDescent="0.2">
      <c r="B684" s="9">
        <v>1</v>
      </c>
      <c r="D684" s="3"/>
      <c r="F684" s="15">
        <v>210.44800000000001</v>
      </c>
      <c r="G684" s="2">
        <v>210.43</v>
      </c>
      <c r="H684" s="2">
        <v>210.37299999999999</v>
      </c>
      <c r="I684" s="2">
        <v>210.37700000000001</v>
      </c>
      <c r="J684" s="2">
        <v>210.61</v>
      </c>
      <c r="L684" s="2">
        <f t="shared" ref="L684:L699" si="60">SUM((F684+G684+H684+I684+J684)/5)</f>
        <v>210.44759999999997</v>
      </c>
      <c r="M684" s="2">
        <f t="shared" ref="M684:M699" si="61">SUM(L684/1000)</f>
        <v>0.21044759999999996</v>
      </c>
      <c r="O684" s="2">
        <f>SUM($L$684/L684)</f>
        <v>1</v>
      </c>
    </row>
    <row r="685" spans="2:15" x14ac:dyDescent="0.2">
      <c r="B685" s="9">
        <v>2</v>
      </c>
      <c r="D685" s="3"/>
      <c r="F685" s="15">
        <v>182.005</v>
      </c>
      <c r="G685" s="2">
        <v>182</v>
      </c>
      <c r="H685" s="2">
        <v>182.035</v>
      </c>
      <c r="I685" s="2">
        <v>182.04400000000001</v>
      </c>
      <c r="J685" s="2">
        <v>182.00700000000001</v>
      </c>
      <c r="L685" s="2">
        <f t="shared" si="60"/>
        <v>182.01819999999998</v>
      </c>
      <c r="M685" s="2">
        <f t="shared" si="61"/>
        <v>0.18201819999999999</v>
      </c>
      <c r="O685" s="2">
        <f>SUM($L$684/L685)</f>
        <v>1.1561898755179427</v>
      </c>
    </row>
    <row r="686" spans="2:15" x14ac:dyDescent="0.2">
      <c r="B686" s="9">
        <v>3</v>
      </c>
      <c r="D686" s="3"/>
      <c r="F686" s="15">
        <v>98.843999999999994</v>
      </c>
      <c r="G686" s="2">
        <v>98.870999999999995</v>
      </c>
      <c r="H686" s="2">
        <v>98.856999999999999</v>
      </c>
      <c r="I686" s="2">
        <v>99.027000000000001</v>
      </c>
      <c r="J686" s="2">
        <v>98.861000000000004</v>
      </c>
      <c r="L686" s="2">
        <f t="shared" si="60"/>
        <v>98.891999999999996</v>
      </c>
      <c r="M686" s="2">
        <f t="shared" si="61"/>
        <v>9.8891999999999994E-2</v>
      </c>
      <c r="O686" s="2">
        <f>SUM($L$684/L686)</f>
        <v>2.1280548477126562</v>
      </c>
    </row>
    <row r="687" spans="2:15" x14ac:dyDescent="0.2">
      <c r="B687" s="9">
        <v>4</v>
      </c>
      <c r="D687" s="3"/>
      <c r="F687" s="15">
        <v>78.105999999999995</v>
      </c>
      <c r="G687" s="2">
        <v>78.177000000000007</v>
      </c>
      <c r="H687" s="2">
        <v>78.352000000000004</v>
      </c>
      <c r="I687" s="2">
        <v>78.13</v>
      </c>
      <c r="J687" s="2">
        <v>78.179000000000002</v>
      </c>
      <c r="L687" s="2">
        <f t="shared" si="60"/>
        <v>78.188799999999986</v>
      </c>
      <c r="M687" s="2">
        <f t="shared" si="61"/>
        <v>7.8188799999999989E-2</v>
      </c>
      <c r="O687" s="2">
        <f t="shared" ref="O687:O699" si="62">SUM($L$684/L687)</f>
        <v>2.6915312679053778</v>
      </c>
    </row>
    <row r="688" spans="2:15" x14ac:dyDescent="0.2">
      <c r="B688" s="9">
        <v>5</v>
      </c>
      <c r="D688" s="3"/>
      <c r="F688" s="15">
        <v>70.066000000000003</v>
      </c>
      <c r="G688" s="2">
        <v>70.061999999999998</v>
      </c>
      <c r="H688" s="2">
        <v>70.093999999999994</v>
      </c>
      <c r="I688" s="2">
        <v>70.197999999999993</v>
      </c>
      <c r="J688" s="2">
        <v>70.031000000000006</v>
      </c>
      <c r="L688" s="2">
        <f t="shared" si="60"/>
        <v>70.090199999999996</v>
      </c>
      <c r="M688" s="2">
        <f t="shared" si="61"/>
        <v>7.0090199999999991E-2</v>
      </c>
      <c r="O688" s="2">
        <f t="shared" si="62"/>
        <v>3.0025253173767514</v>
      </c>
    </row>
    <row r="689" spans="2:15" x14ac:dyDescent="0.2">
      <c r="B689" s="9">
        <v>6</v>
      </c>
      <c r="D689" s="3"/>
      <c r="F689" s="15">
        <v>34.15</v>
      </c>
      <c r="G689" s="2">
        <v>34.143000000000001</v>
      </c>
      <c r="H689" s="2">
        <v>34.134</v>
      </c>
      <c r="I689" s="2">
        <v>34.143999999999998</v>
      </c>
      <c r="J689" s="2">
        <v>34.255000000000003</v>
      </c>
      <c r="L689" s="2">
        <f t="shared" si="60"/>
        <v>34.165199999999999</v>
      </c>
      <c r="M689" s="2">
        <f t="shared" si="61"/>
        <v>3.41652E-2</v>
      </c>
      <c r="O689" s="2">
        <f t="shared" si="62"/>
        <v>6.1597063678831088</v>
      </c>
    </row>
    <row r="690" spans="2:15" x14ac:dyDescent="0.2">
      <c r="B690" s="9">
        <v>7</v>
      </c>
      <c r="D690" s="3"/>
      <c r="F690" s="15">
        <v>30.170999999999999</v>
      </c>
      <c r="G690" s="2">
        <v>30.312999999999999</v>
      </c>
      <c r="H690" s="2">
        <v>30.437000000000001</v>
      </c>
      <c r="I690" s="2">
        <v>30.495000000000001</v>
      </c>
      <c r="J690" s="2">
        <v>30.736000000000001</v>
      </c>
      <c r="L690" s="2">
        <f t="shared" si="60"/>
        <v>30.430399999999999</v>
      </c>
      <c r="M690" s="2">
        <f t="shared" si="61"/>
        <v>3.04304E-2</v>
      </c>
      <c r="O690" s="2">
        <f t="shared" si="62"/>
        <v>6.9157027183342965</v>
      </c>
    </row>
    <row r="691" spans="2:15" x14ac:dyDescent="0.2">
      <c r="B691" s="9">
        <v>8</v>
      </c>
      <c r="D691" s="3"/>
      <c r="F691" s="15">
        <v>34.073</v>
      </c>
      <c r="G691" s="2">
        <v>34.203000000000003</v>
      </c>
      <c r="H691" s="2">
        <v>33.494</v>
      </c>
      <c r="I691" s="2">
        <v>33.941000000000003</v>
      </c>
      <c r="J691" s="2">
        <v>33.78</v>
      </c>
      <c r="L691" s="2">
        <f t="shared" si="60"/>
        <v>33.898200000000003</v>
      </c>
      <c r="M691" s="2">
        <f t="shared" si="61"/>
        <v>3.3898200000000003E-2</v>
      </c>
      <c r="O691" s="2">
        <f t="shared" si="62"/>
        <v>6.2082234454926795</v>
      </c>
    </row>
    <row r="692" spans="2:15" x14ac:dyDescent="0.2">
      <c r="B692" s="9">
        <v>9</v>
      </c>
      <c r="D692" s="3"/>
      <c r="F692" s="15">
        <v>24.09</v>
      </c>
      <c r="G692" s="2">
        <v>24.003</v>
      </c>
      <c r="H692" s="2">
        <v>23.937999999999999</v>
      </c>
      <c r="I692" s="2">
        <v>23.978000000000002</v>
      </c>
      <c r="J692" s="2">
        <v>23.689</v>
      </c>
      <c r="L692" s="2">
        <f t="shared" si="60"/>
        <v>23.939600000000002</v>
      </c>
      <c r="M692" s="2">
        <f t="shared" si="61"/>
        <v>2.3939600000000002E-2</v>
      </c>
      <c r="O692" s="2">
        <f t="shared" si="62"/>
        <v>8.7907734465070408</v>
      </c>
    </row>
    <row r="693" spans="2:15" x14ac:dyDescent="0.2">
      <c r="B693" s="9">
        <v>10</v>
      </c>
      <c r="D693" s="3"/>
      <c r="F693" s="15">
        <v>21.719000000000001</v>
      </c>
      <c r="G693" s="2">
        <v>21.206</v>
      </c>
      <c r="H693" s="2">
        <v>21.457000000000001</v>
      </c>
      <c r="I693" s="2">
        <v>21.294</v>
      </c>
      <c r="J693" s="2">
        <v>21.113</v>
      </c>
      <c r="L693" s="2">
        <f t="shared" si="60"/>
        <v>21.357800000000001</v>
      </c>
      <c r="M693" s="2">
        <f t="shared" si="61"/>
        <v>2.13578E-2</v>
      </c>
      <c r="O693" s="2">
        <f t="shared" si="62"/>
        <v>9.8534305967843103</v>
      </c>
    </row>
    <row r="694" spans="2:15" x14ac:dyDescent="0.2">
      <c r="B694" s="9">
        <v>11</v>
      </c>
      <c r="D694" s="3"/>
      <c r="F694" s="15">
        <v>18.850999999999999</v>
      </c>
      <c r="G694" s="2">
        <v>19.085000000000001</v>
      </c>
      <c r="H694" s="2">
        <v>18.792999999999999</v>
      </c>
      <c r="I694" s="2">
        <v>18.753</v>
      </c>
      <c r="J694" s="2">
        <v>18.806999999999999</v>
      </c>
      <c r="L694" s="2">
        <f t="shared" si="60"/>
        <v>18.857800000000001</v>
      </c>
      <c r="M694" s="2">
        <f t="shared" si="61"/>
        <v>1.8857800000000001E-2</v>
      </c>
      <c r="O694" s="2">
        <f t="shared" si="62"/>
        <v>11.159711100976782</v>
      </c>
    </row>
    <row r="695" spans="2:15" x14ac:dyDescent="0.2">
      <c r="B695" s="9">
        <v>12</v>
      </c>
      <c r="D695" s="3"/>
      <c r="F695" s="15">
        <v>17.376000000000001</v>
      </c>
      <c r="G695" s="2">
        <v>17.373000000000001</v>
      </c>
      <c r="H695" s="2">
        <v>17.361999999999998</v>
      </c>
      <c r="I695" s="2">
        <v>17.363</v>
      </c>
      <c r="J695" s="2">
        <v>17.337</v>
      </c>
      <c r="L695" s="2">
        <f t="shared" si="60"/>
        <v>17.362200000000001</v>
      </c>
      <c r="M695" s="2">
        <f t="shared" si="61"/>
        <v>1.7362200000000001E-2</v>
      </c>
      <c r="O695" s="2">
        <f t="shared" si="62"/>
        <v>12.121021529529665</v>
      </c>
    </row>
    <row r="696" spans="2:15" x14ac:dyDescent="0.2">
      <c r="B696" s="9">
        <v>13</v>
      </c>
      <c r="D696" s="3"/>
      <c r="F696" s="15">
        <v>16.806999999999999</v>
      </c>
      <c r="G696" s="2">
        <v>16.843</v>
      </c>
      <c r="H696" s="2">
        <v>16.856999999999999</v>
      </c>
      <c r="I696" s="2">
        <v>16.867999999999999</v>
      </c>
      <c r="J696" s="2">
        <v>16.834</v>
      </c>
      <c r="L696" s="2">
        <f t="shared" si="60"/>
        <v>16.841799999999999</v>
      </c>
      <c r="M696" s="2">
        <f t="shared" si="61"/>
        <v>1.6841800000000001E-2</v>
      </c>
      <c r="O696" s="2">
        <f t="shared" si="62"/>
        <v>12.495552731893264</v>
      </c>
    </row>
    <row r="697" spans="2:15" x14ac:dyDescent="0.2">
      <c r="B697" s="9">
        <v>14</v>
      </c>
      <c r="D697" s="3"/>
      <c r="F697" s="15">
        <v>15.302</v>
      </c>
      <c r="G697" s="2">
        <v>15.428000000000001</v>
      </c>
      <c r="H697" s="2">
        <v>15.111000000000001</v>
      </c>
      <c r="I697" s="2">
        <v>15.474</v>
      </c>
      <c r="J697" s="2">
        <v>15.422000000000001</v>
      </c>
      <c r="L697" s="2">
        <f t="shared" si="60"/>
        <v>15.347399999999999</v>
      </c>
      <c r="M697" s="2">
        <f t="shared" si="61"/>
        <v>1.5347399999999999E-2</v>
      </c>
      <c r="O697" s="2">
        <f t="shared" si="62"/>
        <v>13.712263966535048</v>
      </c>
    </row>
    <row r="698" spans="2:15" x14ac:dyDescent="0.2">
      <c r="B698" s="9">
        <v>15</v>
      </c>
      <c r="D698" s="3"/>
      <c r="F698" s="15">
        <v>14.763</v>
      </c>
      <c r="G698" s="2">
        <v>14.997999999999999</v>
      </c>
      <c r="H698" s="2">
        <v>14.709</v>
      </c>
      <c r="I698" s="2">
        <v>14.738</v>
      </c>
      <c r="J698" s="2">
        <v>14.734999999999999</v>
      </c>
      <c r="L698" s="2">
        <f t="shared" si="60"/>
        <v>14.788599999999999</v>
      </c>
      <c r="M698" s="2">
        <f t="shared" si="61"/>
        <v>1.4788599999999999E-2</v>
      </c>
      <c r="O698" s="2">
        <f t="shared" si="62"/>
        <v>14.230393681619624</v>
      </c>
    </row>
    <row r="699" spans="2:15" x14ac:dyDescent="0.2">
      <c r="B699" s="9">
        <v>16</v>
      </c>
      <c r="D699" s="3"/>
      <c r="F699" s="15">
        <v>13.734</v>
      </c>
      <c r="G699" s="2">
        <v>13.888</v>
      </c>
      <c r="H699" s="2">
        <v>14.247</v>
      </c>
      <c r="I699" s="2">
        <v>13.602</v>
      </c>
      <c r="J699" s="2">
        <v>13.474</v>
      </c>
      <c r="L699" s="2">
        <f t="shared" si="60"/>
        <v>13.789000000000001</v>
      </c>
      <c r="M699" s="2">
        <f t="shared" si="61"/>
        <v>1.3789000000000001E-2</v>
      </c>
      <c r="O699" s="2">
        <f t="shared" si="62"/>
        <v>15.261991442454127</v>
      </c>
    </row>
    <row r="702" spans="2:15" x14ac:dyDescent="0.2">
      <c r="B702" s="5" t="s">
        <v>2</v>
      </c>
      <c r="D702" s="1" t="s">
        <v>70</v>
      </c>
    </row>
    <row r="704" spans="2:15" x14ac:dyDescent="0.2">
      <c r="B704" s="5" t="s">
        <v>3</v>
      </c>
      <c r="D704" t="s">
        <v>65</v>
      </c>
    </row>
    <row r="705" spans="2:15" x14ac:dyDescent="0.2">
      <c r="H705" t="s">
        <v>0</v>
      </c>
    </row>
    <row r="707" spans="2:15" x14ac:dyDescent="0.2">
      <c r="B707" s="4" t="s">
        <v>6</v>
      </c>
      <c r="F707" s="4">
        <v>1</v>
      </c>
      <c r="G707" s="4">
        <v>2</v>
      </c>
      <c r="H707" s="4">
        <v>3</v>
      </c>
      <c r="I707" s="4">
        <v>4</v>
      </c>
      <c r="J707" s="4">
        <v>5</v>
      </c>
      <c r="L707" s="4" t="s">
        <v>1</v>
      </c>
      <c r="M707" s="4" t="s">
        <v>4</v>
      </c>
      <c r="O707" s="4" t="s">
        <v>210</v>
      </c>
    </row>
    <row r="709" spans="2:15" x14ac:dyDescent="0.2">
      <c r="B709" s="9">
        <v>1</v>
      </c>
      <c r="D709" s="3"/>
      <c r="F709" s="15">
        <v>386.08300000000003</v>
      </c>
      <c r="G709" s="2">
        <v>385.77300000000002</v>
      </c>
      <c r="H709" s="2">
        <v>386.05900000000003</v>
      </c>
      <c r="I709" s="2">
        <v>385.88799999999998</v>
      </c>
      <c r="J709" s="2">
        <v>386.03399999999999</v>
      </c>
      <c r="L709" s="2">
        <f t="shared" ref="L709:L724" si="63">SUM((F709+G709+H709+I709+J709)/5)</f>
        <v>385.9674</v>
      </c>
      <c r="M709" s="2">
        <f t="shared" ref="M709:M724" si="64">SUM(L709/1000)</f>
        <v>0.38596740000000002</v>
      </c>
      <c r="O709" s="2">
        <f>SUM($L$709/L709)</f>
        <v>1</v>
      </c>
    </row>
    <row r="710" spans="2:15" x14ac:dyDescent="0.2">
      <c r="B710" s="9">
        <v>2</v>
      </c>
      <c r="D710" s="3"/>
      <c r="F710" s="15">
        <v>187.20699999999999</v>
      </c>
      <c r="G710" s="2">
        <v>187.33799999999999</v>
      </c>
      <c r="H710" s="2">
        <v>187.16200000000001</v>
      </c>
      <c r="I710" s="2">
        <v>187.20400000000001</v>
      </c>
      <c r="J710" s="2">
        <v>187.15</v>
      </c>
      <c r="L710" s="2">
        <f t="shared" si="63"/>
        <v>187.2122</v>
      </c>
      <c r="M710" s="2">
        <f t="shared" si="64"/>
        <v>0.1872122</v>
      </c>
      <c r="O710" s="2">
        <f>SUM($L$709/L710)</f>
        <v>2.0616573065216905</v>
      </c>
    </row>
    <row r="711" spans="2:15" x14ac:dyDescent="0.2">
      <c r="B711" s="9">
        <v>3</v>
      </c>
      <c r="D711" s="3"/>
      <c r="F711" s="15">
        <v>113.232</v>
      </c>
      <c r="G711" s="2">
        <v>114.01900000000001</v>
      </c>
      <c r="H711" s="2">
        <v>113.705</v>
      </c>
      <c r="I711" s="2">
        <v>113.273</v>
      </c>
      <c r="J711" s="2">
        <v>113.66800000000001</v>
      </c>
      <c r="L711" s="2">
        <f t="shared" si="63"/>
        <v>113.57940000000001</v>
      </c>
      <c r="M711" s="2">
        <f t="shared" si="64"/>
        <v>0.11357940000000001</v>
      </c>
      <c r="O711" s="2">
        <f>SUM($L$709/L711)</f>
        <v>3.3982165780062226</v>
      </c>
    </row>
    <row r="712" spans="2:15" x14ac:dyDescent="0.2">
      <c r="B712" s="9">
        <v>4</v>
      </c>
      <c r="D712" s="3"/>
      <c r="F712" s="15">
        <v>74.197000000000003</v>
      </c>
      <c r="G712" s="2">
        <v>74.155000000000001</v>
      </c>
      <c r="H712" s="2">
        <v>74.153999999999996</v>
      </c>
      <c r="I712" s="2">
        <v>73.936000000000007</v>
      </c>
      <c r="J712" s="2">
        <v>74.12</v>
      </c>
      <c r="L712" s="2">
        <f t="shared" si="63"/>
        <v>74.112400000000008</v>
      </c>
      <c r="M712" s="2">
        <f t="shared" si="64"/>
        <v>7.4112400000000009E-2</v>
      </c>
      <c r="O712" s="2">
        <f t="shared" ref="O712:O724" si="65">SUM($L$709/L712)</f>
        <v>5.2078653504676673</v>
      </c>
    </row>
    <row r="713" spans="2:15" x14ac:dyDescent="0.2">
      <c r="B713" s="9">
        <v>5</v>
      </c>
      <c r="D713" s="3"/>
      <c r="F713" s="15">
        <v>64.563000000000002</v>
      </c>
      <c r="G713" s="2">
        <v>64.611000000000004</v>
      </c>
      <c r="H713" s="2">
        <v>64.853999999999999</v>
      </c>
      <c r="I713" s="2">
        <v>64.539000000000001</v>
      </c>
      <c r="J713" s="2">
        <v>64.885999999999996</v>
      </c>
      <c r="L713" s="2">
        <f t="shared" si="63"/>
        <v>64.690599999999989</v>
      </c>
      <c r="M713" s="2">
        <f t="shared" si="64"/>
        <v>6.4690599999999987E-2</v>
      </c>
      <c r="O713" s="2">
        <f t="shared" si="65"/>
        <v>5.9663598729954597</v>
      </c>
    </row>
    <row r="714" spans="2:15" x14ac:dyDescent="0.2">
      <c r="B714" s="9">
        <v>6</v>
      </c>
      <c r="D714" s="3"/>
      <c r="F714" s="15">
        <v>41.832000000000001</v>
      </c>
      <c r="G714" s="2">
        <v>41.713999999999999</v>
      </c>
      <c r="H714" s="2">
        <v>41.816000000000003</v>
      </c>
      <c r="I714" s="2">
        <v>41.698</v>
      </c>
      <c r="J714" s="2">
        <v>42.212000000000003</v>
      </c>
      <c r="L714" s="2">
        <f t="shared" si="63"/>
        <v>41.854399999999998</v>
      </c>
      <c r="M714" s="2">
        <f t="shared" si="64"/>
        <v>4.18544E-2</v>
      </c>
      <c r="O714" s="2">
        <f t="shared" si="65"/>
        <v>9.2216684506288473</v>
      </c>
    </row>
    <row r="715" spans="2:15" x14ac:dyDescent="0.2">
      <c r="B715" s="9">
        <v>7</v>
      </c>
      <c r="D715" s="3"/>
      <c r="F715" s="15">
        <v>32.765000000000001</v>
      </c>
      <c r="G715" s="2">
        <v>31.974</v>
      </c>
      <c r="H715" s="2">
        <v>32.305</v>
      </c>
      <c r="I715" s="2">
        <v>32.561</v>
      </c>
      <c r="J715" s="2">
        <v>32.28</v>
      </c>
      <c r="L715" s="2">
        <f t="shared" si="63"/>
        <v>32.377000000000002</v>
      </c>
      <c r="M715" s="2">
        <f t="shared" si="64"/>
        <v>3.2377000000000003E-2</v>
      </c>
      <c r="O715" s="2">
        <f t="shared" si="65"/>
        <v>11.921036538283348</v>
      </c>
    </row>
    <row r="716" spans="2:15" x14ac:dyDescent="0.2">
      <c r="B716" s="9">
        <v>8</v>
      </c>
      <c r="D716" s="3"/>
      <c r="F716" s="15">
        <v>26.443000000000001</v>
      </c>
      <c r="G716" s="2">
        <v>26.917999999999999</v>
      </c>
      <c r="H716" s="2">
        <v>27.047000000000001</v>
      </c>
      <c r="I716" s="2">
        <v>26.907</v>
      </c>
      <c r="J716" s="2">
        <v>26.821999999999999</v>
      </c>
      <c r="L716" s="2">
        <f t="shared" si="63"/>
        <v>26.827400000000001</v>
      </c>
      <c r="M716" s="2">
        <f t="shared" si="64"/>
        <v>2.6827400000000001E-2</v>
      </c>
      <c r="O716" s="2">
        <f t="shared" si="65"/>
        <v>14.387059498870558</v>
      </c>
    </row>
    <row r="717" spans="2:15" x14ac:dyDescent="0.2">
      <c r="B717" s="9">
        <v>9</v>
      </c>
      <c r="D717" s="3"/>
      <c r="F717" s="15">
        <v>24.997</v>
      </c>
      <c r="G717" s="2">
        <v>24.68</v>
      </c>
      <c r="H717" s="2">
        <v>24.593</v>
      </c>
      <c r="I717" s="2">
        <v>24.608000000000001</v>
      </c>
      <c r="J717" s="2">
        <v>25.116</v>
      </c>
      <c r="L717" s="2">
        <f t="shared" si="63"/>
        <v>24.7988</v>
      </c>
      <c r="M717" s="2">
        <f t="shared" si="64"/>
        <v>2.4798799999999999E-2</v>
      </c>
      <c r="O717" s="2">
        <f t="shared" si="65"/>
        <v>15.563954707485847</v>
      </c>
    </row>
    <row r="718" spans="2:15" x14ac:dyDescent="0.2">
      <c r="B718" s="9">
        <v>10</v>
      </c>
      <c r="D718" s="3"/>
      <c r="F718" s="15">
        <v>24.649000000000001</v>
      </c>
      <c r="G718" s="2">
        <v>23.966000000000001</v>
      </c>
      <c r="H718" s="2">
        <v>24.001000000000001</v>
      </c>
      <c r="I718" s="2">
        <v>23.934000000000001</v>
      </c>
      <c r="J718" s="2">
        <v>23.952000000000002</v>
      </c>
      <c r="L718" s="2">
        <f t="shared" si="63"/>
        <v>24.1004</v>
      </c>
      <c r="M718" s="2">
        <f t="shared" si="64"/>
        <v>2.4100400000000001E-2</v>
      </c>
      <c r="O718" s="2">
        <f t="shared" si="65"/>
        <v>16.01497900449785</v>
      </c>
    </row>
    <row r="719" spans="2:15" x14ac:dyDescent="0.2">
      <c r="B719" s="9">
        <v>11</v>
      </c>
      <c r="D719" s="3"/>
      <c r="F719" s="15">
        <v>20.588999999999999</v>
      </c>
      <c r="G719" s="2">
        <v>20.536999999999999</v>
      </c>
      <c r="H719" s="2">
        <v>20.582999999999998</v>
      </c>
      <c r="I719" s="2">
        <v>20.593</v>
      </c>
      <c r="J719" s="2">
        <v>20.587</v>
      </c>
      <c r="L719" s="2">
        <f t="shared" si="63"/>
        <v>20.5778</v>
      </c>
      <c r="M719" s="2">
        <f t="shared" si="64"/>
        <v>2.05778E-2</v>
      </c>
      <c r="O719" s="2">
        <f t="shared" si="65"/>
        <v>18.756494863396476</v>
      </c>
    </row>
    <row r="720" spans="2:15" x14ac:dyDescent="0.2">
      <c r="B720" s="9">
        <v>12</v>
      </c>
      <c r="D720" s="3"/>
      <c r="F720" s="15">
        <v>19.274999999999999</v>
      </c>
      <c r="G720" s="2">
        <v>19.268000000000001</v>
      </c>
      <c r="H720" s="2">
        <v>19.260999999999999</v>
      </c>
      <c r="I720" s="2">
        <v>19.257000000000001</v>
      </c>
      <c r="J720" s="2">
        <v>19.228000000000002</v>
      </c>
      <c r="L720" s="2">
        <f t="shared" si="63"/>
        <v>19.257800000000003</v>
      </c>
      <c r="M720" s="2">
        <f t="shared" si="64"/>
        <v>1.9257800000000002E-2</v>
      </c>
      <c r="O720" s="2">
        <f t="shared" si="65"/>
        <v>20.042133577044105</v>
      </c>
    </row>
    <row r="721" spans="2:15" x14ac:dyDescent="0.2">
      <c r="B721" s="9">
        <v>13</v>
      </c>
      <c r="D721" s="3"/>
      <c r="F721" s="15">
        <v>17.483000000000001</v>
      </c>
      <c r="G721" s="2">
        <v>17.532</v>
      </c>
      <c r="H721" s="2">
        <v>17.512</v>
      </c>
      <c r="I721" s="2">
        <v>17.527000000000001</v>
      </c>
      <c r="J721" s="2">
        <v>17.498000000000001</v>
      </c>
      <c r="L721" s="2">
        <f t="shared" si="63"/>
        <v>17.510400000000001</v>
      </c>
      <c r="M721" s="2">
        <f t="shared" si="64"/>
        <v>1.7510400000000002E-2</v>
      </c>
      <c r="O721" s="2">
        <f t="shared" si="65"/>
        <v>22.042180646929825</v>
      </c>
    </row>
    <row r="722" spans="2:15" x14ac:dyDescent="0.2">
      <c r="B722" s="9">
        <v>14</v>
      </c>
      <c r="D722" s="3"/>
      <c r="F722" s="15">
        <v>16.010999999999999</v>
      </c>
      <c r="G722" s="2">
        <v>15.996</v>
      </c>
      <c r="H722" s="2">
        <v>15.997</v>
      </c>
      <c r="I722" s="2">
        <v>16.021000000000001</v>
      </c>
      <c r="J722" s="2">
        <v>15.962999999999999</v>
      </c>
      <c r="L722" s="2">
        <f t="shared" si="63"/>
        <v>15.9976</v>
      </c>
      <c r="M722" s="2">
        <f t="shared" si="64"/>
        <v>1.5997600000000001E-2</v>
      </c>
      <c r="O722" s="2">
        <f t="shared" si="65"/>
        <v>24.126581487223081</v>
      </c>
    </row>
    <row r="723" spans="2:15" x14ac:dyDescent="0.2">
      <c r="B723" s="9">
        <v>15</v>
      </c>
      <c r="D723" s="3"/>
      <c r="F723" s="15">
        <v>15.988</v>
      </c>
      <c r="G723" s="2">
        <v>16.102</v>
      </c>
      <c r="H723" s="2">
        <v>16.202000000000002</v>
      </c>
      <c r="I723" s="2">
        <v>16.14</v>
      </c>
      <c r="J723" s="2">
        <v>16.103000000000002</v>
      </c>
      <c r="L723" s="2">
        <f t="shared" si="63"/>
        <v>16.106999999999999</v>
      </c>
      <c r="M723" s="2">
        <f t="shared" si="64"/>
        <v>1.6107E-2</v>
      </c>
      <c r="O723" s="2">
        <f t="shared" si="65"/>
        <v>23.962711864406781</v>
      </c>
    </row>
    <row r="724" spans="2:15" x14ac:dyDescent="0.2">
      <c r="B724" s="9">
        <v>16</v>
      </c>
      <c r="D724" s="3"/>
      <c r="F724" s="15">
        <v>16.169</v>
      </c>
      <c r="G724" s="2">
        <v>16.181999999999999</v>
      </c>
      <c r="H724" s="2">
        <v>15.843999999999999</v>
      </c>
      <c r="I724" s="2">
        <v>16.181999999999999</v>
      </c>
      <c r="J724" s="2">
        <v>16.192</v>
      </c>
      <c r="L724" s="2">
        <f t="shared" si="63"/>
        <v>16.113799999999998</v>
      </c>
      <c r="M724" s="2">
        <f t="shared" si="64"/>
        <v>1.6113799999999998E-2</v>
      </c>
      <c r="O724" s="2">
        <f t="shared" si="65"/>
        <v>23.952599635095389</v>
      </c>
    </row>
    <row r="727" spans="2:15" x14ac:dyDescent="0.2">
      <c r="B727" s="5" t="s">
        <v>2</v>
      </c>
      <c r="D727" s="1" t="s">
        <v>40</v>
      </c>
    </row>
    <row r="729" spans="2:15" x14ac:dyDescent="0.2">
      <c r="B729" s="5" t="s">
        <v>3</v>
      </c>
      <c r="D729" t="s">
        <v>35</v>
      </c>
    </row>
    <row r="730" spans="2:15" x14ac:dyDescent="0.2">
      <c r="H730" t="s">
        <v>0</v>
      </c>
    </row>
    <row r="732" spans="2:15" x14ac:dyDescent="0.2">
      <c r="B732" s="4" t="s">
        <v>6</v>
      </c>
      <c r="F732" s="4">
        <v>1</v>
      </c>
      <c r="G732" s="4">
        <v>2</v>
      </c>
      <c r="H732" s="4">
        <v>3</v>
      </c>
      <c r="I732" s="4">
        <v>4</v>
      </c>
      <c r="J732" s="4">
        <v>5</v>
      </c>
      <c r="L732" s="4" t="s">
        <v>1</v>
      </c>
      <c r="M732" s="4" t="s">
        <v>4</v>
      </c>
      <c r="O732" s="4" t="s">
        <v>210</v>
      </c>
    </row>
    <row r="734" spans="2:15" x14ac:dyDescent="0.2">
      <c r="B734" s="9">
        <v>1</v>
      </c>
      <c r="D734" s="3"/>
      <c r="F734" s="15">
        <v>519.07000000000005</v>
      </c>
      <c r="G734" s="2">
        <v>518.82299999999998</v>
      </c>
      <c r="H734" s="2">
        <v>519.08000000000004</v>
      </c>
      <c r="I734" s="2">
        <v>519.30799999999999</v>
      </c>
      <c r="J734" s="2">
        <v>518.87699999999995</v>
      </c>
      <c r="L734" s="2">
        <f t="shared" ref="L734:L749" si="66">SUM((F734+G734+H734+I734+J734)/5)</f>
        <v>519.03160000000003</v>
      </c>
      <c r="M734" s="2">
        <f t="shared" ref="M734:M749" si="67">SUM(L734/1000)</f>
        <v>0.51903160000000004</v>
      </c>
      <c r="O734" s="2">
        <f>SUM($L$734/L734)</f>
        <v>1</v>
      </c>
    </row>
    <row r="735" spans="2:15" x14ac:dyDescent="0.2">
      <c r="B735" s="9">
        <v>2</v>
      </c>
      <c r="D735" s="3"/>
      <c r="F735" s="15">
        <v>281.89100000000002</v>
      </c>
      <c r="G735" s="2">
        <v>282.08699999999999</v>
      </c>
      <c r="H735" s="2">
        <v>282.351</v>
      </c>
      <c r="I735" s="2">
        <v>281.51499999999999</v>
      </c>
      <c r="J735" s="2">
        <v>281.94499999999999</v>
      </c>
      <c r="L735" s="2">
        <f t="shared" si="66"/>
        <v>281.95780000000002</v>
      </c>
      <c r="M735" s="2">
        <f t="shared" si="67"/>
        <v>0.28195780000000004</v>
      </c>
      <c r="O735" s="2">
        <f>SUM($L$734/L735)</f>
        <v>1.8408130578405704</v>
      </c>
    </row>
    <row r="736" spans="2:15" x14ac:dyDescent="0.2">
      <c r="B736" s="9">
        <v>3</v>
      </c>
      <c r="D736" s="3"/>
      <c r="F736" s="15">
        <v>158.48400000000001</v>
      </c>
      <c r="G736" s="2">
        <v>158.63499999999999</v>
      </c>
      <c r="H736" s="2">
        <v>158.50899999999999</v>
      </c>
      <c r="I736" s="2">
        <v>159.16999999999999</v>
      </c>
      <c r="J736" s="2">
        <v>158.744</v>
      </c>
      <c r="L736" s="2">
        <f t="shared" si="66"/>
        <v>158.70840000000001</v>
      </c>
      <c r="M736" s="2">
        <f t="shared" si="67"/>
        <v>0.1587084</v>
      </c>
      <c r="O736" s="2">
        <f t="shared" ref="O736:O749" si="68">SUM($L$734/L736)</f>
        <v>3.2703473792187432</v>
      </c>
    </row>
    <row r="737" spans="2:15" x14ac:dyDescent="0.2">
      <c r="B737" s="9">
        <v>4</v>
      </c>
      <c r="D737" s="3"/>
      <c r="F737" s="15">
        <v>112.071</v>
      </c>
      <c r="G737" s="2">
        <v>111.679</v>
      </c>
      <c r="H737" s="2">
        <v>112.699</v>
      </c>
      <c r="I737" s="2">
        <v>111.80800000000001</v>
      </c>
      <c r="J737" s="2">
        <v>112.056</v>
      </c>
      <c r="L737" s="2">
        <f t="shared" si="66"/>
        <v>112.0626</v>
      </c>
      <c r="M737" s="2">
        <f t="shared" si="67"/>
        <v>0.1120626</v>
      </c>
      <c r="O737" s="2">
        <f t="shared" si="68"/>
        <v>4.6316219684354998</v>
      </c>
    </row>
    <row r="738" spans="2:15" x14ac:dyDescent="0.2">
      <c r="B738" s="9">
        <v>5</v>
      </c>
      <c r="D738" s="3"/>
      <c r="F738" s="15">
        <v>68.376000000000005</v>
      </c>
      <c r="G738" s="2">
        <v>68.792000000000002</v>
      </c>
      <c r="H738" s="2">
        <v>69.274000000000001</v>
      </c>
      <c r="I738" s="2">
        <v>69.180999999999997</v>
      </c>
      <c r="J738" s="2">
        <v>68.492999999999995</v>
      </c>
      <c r="L738" s="2">
        <f t="shared" si="66"/>
        <v>68.8232</v>
      </c>
      <c r="M738" s="2">
        <f t="shared" si="67"/>
        <v>6.8823200000000001E-2</v>
      </c>
      <c r="O738" s="2">
        <f t="shared" si="68"/>
        <v>7.5415208824931135</v>
      </c>
    </row>
    <row r="739" spans="2:15" x14ac:dyDescent="0.2">
      <c r="B739" s="9">
        <v>6</v>
      </c>
      <c r="D739" s="3"/>
      <c r="F739" s="15">
        <v>67.724999999999994</v>
      </c>
      <c r="G739" s="2">
        <v>68.206999999999994</v>
      </c>
      <c r="H739" s="2">
        <v>68.006</v>
      </c>
      <c r="I739" s="2">
        <v>67.099000000000004</v>
      </c>
      <c r="J739" s="2">
        <v>67.856999999999999</v>
      </c>
      <c r="L739" s="2">
        <f t="shared" si="66"/>
        <v>67.778800000000004</v>
      </c>
      <c r="M739" s="2">
        <f t="shared" si="67"/>
        <v>6.77788E-2</v>
      </c>
      <c r="O739" s="2">
        <f t="shared" si="68"/>
        <v>7.6577277850891425</v>
      </c>
    </row>
    <row r="740" spans="2:15" x14ac:dyDescent="0.2">
      <c r="B740" s="9">
        <v>7</v>
      </c>
      <c r="D740" s="3"/>
      <c r="F740" s="15">
        <v>55.978000000000002</v>
      </c>
      <c r="G740" s="2">
        <v>55.634999999999998</v>
      </c>
      <c r="H740" s="2">
        <v>56.100999999999999</v>
      </c>
      <c r="I740" s="2">
        <v>55.506999999999998</v>
      </c>
      <c r="J740" s="2">
        <v>55.933999999999997</v>
      </c>
      <c r="L740" s="2">
        <f t="shared" si="66"/>
        <v>55.830999999999996</v>
      </c>
      <c r="M740" s="2">
        <f t="shared" si="67"/>
        <v>5.5830999999999999E-2</v>
      </c>
      <c r="O740" s="2">
        <f t="shared" si="68"/>
        <v>9.2964768676899947</v>
      </c>
    </row>
    <row r="741" spans="2:15" x14ac:dyDescent="0.2">
      <c r="B741" s="9">
        <v>8</v>
      </c>
      <c r="D741" s="3"/>
      <c r="F741" s="15">
        <v>37.911999999999999</v>
      </c>
      <c r="G741" s="2">
        <v>37.899000000000001</v>
      </c>
      <c r="H741" s="2">
        <v>37.866999999999997</v>
      </c>
      <c r="I741" s="2">
        <v>37.85</v>
      </c>
      <c r="J741" s="2">
        <v>37.895000000000003</v>
      </c>
      <c r="L741" s="2">
        <f t="shared" si="66"/>
        <v>37.884599999999999</v>
      </c>
      <c r="M741" s="2">
        <f t="shared" si="67"/>
        <v>3.7884599999999997E-2</v>
      </c>
      <c r="O741" s="2">
        <f t="shared" si="68"/>
        <v>13.700332061048554</v>
      </c>
    </row>
    <row r="742" spans="2:15" x14ac:dyDescent="0.2">
      <c r="B742" s="9">
        <v>9</v>
      </c>
      <c r="D742" s="3"/>
      <c r="F742" s="15">
        <v>33.932000000000002</v>
      </c>
      <c r="G742" s="2">
        <v>33.896999999999998</v>
      </c>
      <c r="H742" s="2">
        <v>33.841000000000001</v>
      </c>
      <c r="I742" s="2">
        <v>33.878999999999998</v>
      </c>
      <c r="J742" s="2">
        <v>33.874000000000002</v>
      </c>
      <c r="L742" s="2">
        <f t="shared" si="66"/>
        <v>33.884599999999999</v>
      </c>
      <c r="M742" s="2">
        <f t="shared" si="67"/>
        <v>3.3884600000000001E-2</v>
      </c>
      <c r="O742" s="2">
        <f t="shared" si="68"/>
        <v>15.317625115834334</v>
      </c>
    </row>
    <row r="743" spans="2:15" x14ac:dyDescent="0.2">
      <c r="B743" s="9">
        <v>10</v>
      </c>
      <c r="D743" s="3"/>
      <c r="F743" s="15">
        <v>29.579000000000001</v>
      </c>
      <c r="G743" s="2">
        <v>29.582999999999998</v>
      </c>
      <c r="H743" s="2">
        <v>29.562999999999999</v>
      </c>
      <c r="I743" s="2">
        <v>29.605</v>
      </c>
      <c r="J743" s="2">
        <v>29.591999999999999</v>
      </c>
      <c r="L743" s="2">
        <f t="shared" si="66"/>
        <v>29.584399999999999</v>
      </c>
      <c r="M743" s="2">
        <f t="shared" si="67"/>
        <v>2.95844E-2</v>
      </c>
      <c r="O743" s="2">
        <f t="shared" si="68"/>
        <v>17.544097564932873</v>
      </c>
    </row>
    <row r="744" spans="2:15" x14ac:dyDescent="0.2">
      <c r="B744" s="9">
        <v>11</v>
      </c>
      <c r="D744" s="3"/>
      <c r="F744" s="15">
        <v>27.654</v>
      </c>
      <c r="G744" s="2">
        <v>27.684999999999999</v>
      </c>
      <c r="H744" s="2">
        <v>27.678000000000001</v>
      </c>
      <c r="I744" s="2">
        <v>27.702999999999999</v>
      </c>
      <c r="J744" s="2">
        <v>27.69</v>
      </c>
      <c r="L744" s="2">
        <f t="shared" si="66"/>
        <v>27.681999999999999</v>
      </c>
      <c r="M744" s="2">
        <f t="shared" si="67"/>
        <v>2.7681999999999998E-2</v>
      </c>
      <c r="O744" s="2">
        <f t="shared" si="68"/>
        <v>18.749786865110906</v>
      </c>
    </row>
    <row r="745" spans="2:15" x14ac:dyDescent="0.2">
      <c r="B745" s="9">
        <v>12</v>
      </c>
      <c r="D745" s="3"/>
      <c r="F745" s="15">
        <v>24.524999999999999</v>
      </c>
      <c r="G745" s="2">
        <v>24.544</v>
      </c>
      <c r="H745" s="2">
        <v>24.547999999999998</v>
      </c>
      <c r="I745" s="2">
        <v>24.513000000000002</v>
      </c>
      <c r="J745" s="2">
        <v>24.54</v>
      </c>
      <c r="L745" s="2">
        <f t="shared" si="66"/>
        <v>24.534000000000002</v>
      </c>
      <c r="M745" s="2">
        <f t="shared" si="67"/>
        <v>2.4534000000000004E-2</v>
      </c>
      <c r="O745" s="2">
        <f t="shared" si="68"/>
        <v>21.15560446726991</v>
      </c>
    </row>
    <row r="746" spans="2:15" x14ac:dyDescent="0.2">
      <c r="B746" s="9">
        <v>13</v>
      </c>
      <c r="D746" s="3"/>
      <c r="F746" s="15">
        <v>21.972000000000001</v>
      </c>
      <c r="G746" s="2">
        <v>22.048999999999999</v>
      </c>
      <c r="H746" s="2">
        <v>22.039000000000001</v>
      </c>
      <c r="I746" s="2">
        <v>22.010999999999999</v>
      </c>
      <c r="J746" s="2">
        <v>22.029</v>
      </c>
      <c r="L746" s="2">
        <f t="shared" si="66"/>
        <v>22.02</v>
      </c>
      <c r="M746" s="2">
        <f t="shared" si="67"/>
        <v>2.2019999999999998E-2</v>
      </c>
      <c r="O746" s="2">
        <f t="shared" si="68"/>
        <v>23.570917347865578</v>
      </c>
    </row>
    <row r="747" spans="2:15" x14ac:dyDescent="0.2">
      <c r="B747" s="9">
        <v>14</v>
      </c>
      <c r="D747" s="3"/>
      <c r="F747" s="15">
        <v>20.215</v>
      </c>
      <c r="G747" s="2">
        <v>20.241</v>
      </c>
      <c r="H747" s="2">
        <v>20.260999999999999</v>
      </c>
      <c r="I747" s="2">
        <v>20.251999999999999</v>
      </c>
      <c r="J747" s="2">
        <v>20.251999999999999</v>
      </c>
      <c r="L747" s="2">
        <f t="shared" si="66"/>
        <v>20.244199999999999</v>
      </c>
      <c r="M747" s="2">
        <f t="shared" si="67"/>
        <v>2.02442E-2</v>
      </c>
      <c r="O747" s="2">
        <f t="shared" si="68"/>
        <v>25.638533505893047</v>
      </c>
    </row>
    <row r="748" spans="2:15" x14ac:dyDescent="0.2">
      <c r="B748" s="9">
        <v>15</v>
      </c>
      <c r="D748" s="3"/>
      <c r="F748" s="15">
        <v>19.577000000000002</v>
      </c>
      <c r="G748" s="2">
        <v>19.599</v>
      </c>
      <c r="H748" s="2">
        <v>19.585999999999999</v>
      </c>
      <c r="I748" s="2">
        <v>19.579000000000001</v>
      </c>
      <c r="J748" s="2">
        <v>19.574000000000002</v>
      </c>
      <c r="L748" s="2">
        <f t="shared" si="66"/>
        <v>19.583000000000002</v>
      </c>
      <c r="M748" s="2">
        <f t="shared" si="67"/>
        <v>1.9583000000000003E-2</v>
      </c>
      <c r="O748" s="2">
        <f t="shared" si="68"/>
        <v>26.504192411785731</v>
      </c>
    </row>
    <row r="749" spans="2:15" x14ac:dyDescent="0.2">
      <c r="B749" s="9">
        <v>16</v>
      </c>
      <c r="D749" s="3"/>
      <c r="F749" s="15">
        <v>19.972999999999999</v>
      </c>
      <c r="G749" s="2">
        <v>19.762</v>
      </c>
      <c r="H749" s="2">
        <v>20.030999999999999</v>
      </c>
      <c r="I749" s="2">
        <v>19.695</v>
      </c>
      <c r="J749" s="2">
        <v>19.981999999999999</v>
      </c>
      <c r="L749" s="2">
        <f t="shared" si="66"/>
        <v>19.8886</v>
      </c>
      <c r="M749" s="2">
        <f t="shared" si="67"/>
        <v>1.9888599999999999E-2</v>
      </c>
      <c r="O749" s="2">
        <f t="shared" si="68"/>
        <v>26.096939955552429</v>
      </c>
    </row>
    <row r="752" spans="2:15" x14ac:dyDescent="0.2">
      <c r="B752" s="5" t="s">
        <v>2</v>
      </c>
      <c r="D752" s="1" t="s">
        <v>69</v>
      </c>
    </row>
    <row r="754" spans="2:15" x14ac:dyDescent="0.2">
      <c r="B754" s="5" t="s">
        <v>3</v>
      </c>
      <c r="D754" t="s">
        <v>66</v>
      </c>
    </row>
    <row r="755" spans="2:15" x14ac:dyDescent="0.2">
      <c r="H755" t="s">
        <v>0</v>
      </c>
    </row>
    <row r="757" spans="2:15" x14ac:dyDescent="0.2">
      <c r="B757" s="4" t="s">
        <v>6</v>
      </c>
      <c r="F757" s="4">
        <v>1</v>
      </c>
      <c r="G757" s="4">
        <v>2</v>
      </c>
      <c r="H757" s="4">
        <v>3</v>
      </c>
      <c r="I757" s="4">
        <v>4</v>
      </c>
      <c r="J757" s="4">
        <v>5</v>
      </c>
      <c r="L757" s="4" t="s">
        <v>1</v>
      </c>
      <c r="M757" s="4" t="s">
        <v>4</v>
      </c>
      <c r="O757" s="4" t="s">
        <v>210</v>
      </c>
    </row>
    <row r="759" spans="2:15" x14ac:dyDescent="0.2">
      <c r="B759" s="9">
        <v>1</v>
      </c>
      <c r="D759" s="3"/>
      <c r="F759" s="15">
        <v>573.54999999999995</v>
      </c>
      <c r="G759" s="2">
        <v>573.351</v>
      </c>
      <c r="H759" s="2">
        <v>574.00199999999995</v>
      </c>
      <c r="I759" s="2">
        <v>579.05100000000004</v>
      </c>
      <c r="J759" s="2">
        <v>576.13400000000001</v>
      </c>
      <c r="L759" s="2">
        <f t="shared" ref="L759:L774" si="69">SUM((F759+G759+H759+I759+J759)/5)</f>
        <v>575.21759999999995</v>
      </c>
      <c r="M759" s="2">
        <f t="shared" ref="M759:M774" si="70">SUM(L759/1000)</f>
        <v>0.5752176</v>
      </c>
      <c r="O759" s="2">
        <f>SUM($L$759/L759)</f>
        <v>1</v>
      </c>
    </row>
    <row r="760" spans="2:15" x14ac:dyDescent="0.2">
      <c r="B760" s="9">
        <v>2</v>
      </c>
      <c r="D760" s="3"/>
      <c r="F760" s="15">
        <v>283.41899999999998</v>
      </c>
      <c r="G760" s="2">
        <v>284.226</v>
      </c>
      <c r="H760" s="2">
        <v>283.16300000000001</v>
      </c>
      <c r="I760" s="2">
        <v>283.57900000000001</v>
      </c>
      <c r="J760" s="2">
        <v>284.82799999999997</v>
      </c>
      <c r="L760" s="2">
        <f t="shared" si="69"/>
        <v>283.84299999999996</v>
      </c>
      <c r="M760" s="2">
        <f t="shared" si="70"/>
        <v>0.28384299999999996</v>
      </c>
      <c r="O760" s="2">
        <f>SUM($L$759/L760)</f>
        <v>2.0265343869674433</v>
      </c>
    </row>
    <row r="761" spans="2:15" x14ac:dyDescent="0.2">
      <c r="B761" s="9">
        <v>3</v>
      </c>
      <c r="D761" s="3"/>
      <c r="F761" s="15">
        <v>118.741</v>
      </c>
      <c r="G761" s="2">
        <v>118.245</v>
      </c>
      <c r="H761" s="2">
        <v>117.741</v>
      </c>
      <c r="I761" s="2">
        <v>118.46599999999999</v>
      </c>
      <c r="J761" s="2">
        <v>118.074</v>
      </c>
      <c r="L761" s="2">
        <f t="shared" si="69"/>
        <v>118.25339999999998</v>
      </c>
      <c r="M761" s="2">
        <f t="shared" si="70"/>
        <v>0.11825339999999998</v>
      </c>
      <c r="O761" s="2">
        <f>SUM($L$759/L761)</f>
        <v>4.8642795894240676</v>
      </c>
    </row>
    <row r="762" spans="2:15" x14ac:dyDescent="0.2">
      <c r="B762" s="9">
        <v>4</v>
      </c>
      <c r="D762" s="3"/>
      <c r="F762" s="15">
        <v>83.456000000000003</v>
      </c>
      <c r="G762" s="2">
        <v>82.602999999999994</v>
      </c>
      <c r="H762" s="2">
        <v>83.308000000000007</v>
      </c>
      <c r="I762" s="2">
        <v>82.843999999999994</v>
      </c>
      <c r="J762" s="2">
        <v>83.605000000000004</v>
      </c>
      <c r="L762" s="2">
        <f t="shared" si="69"/>
        <v>83.163200000000003</v>
      </c>
      <c r="M762" s="2">
        <f t="shared" si="70"/>
        <v>8.3163200000000007E-2</v>
      </c>
      <c r="O762" s="2">
        <f t="shared" ref="O762:O774" si="71">SUM($L$759/L762)</f>
        <v>6.9167324008696145</v>
      </c>
    </row>
    <row r="763" spans="2:15" x14ac:dyDescent="0.2">
      <c r="B763" s="9">
        <v>5</v>
      </c>
      <c r="D763" s="3"/>
      <c r="F763" s="15">
        <v>66.698999999999998</v>
      </c>
      <c r="G763" s="2">
        <v>66.959000000000003</v>
      </c>
      <c r="H763" s="2">
        <v>66.995000000000005</v>
      </c>
      <c r="I763" s="2">
        <v>67.234999999999999</v>
      </c>
      <c r="J763" s="2">
        <v>67.076999999999998</v>
      </c>
      <c r="L763" s="2">
        <f t="shared" si="69"/>
        <v>66.993000000000009</v>
      </c>
      <c r="M763" s="2">
        <f t="shared" si="70"/>
        <v>6.6993000000000011E-2</v>
      </c>
      <c r="O763" s="2">
        <f t="shared" si="71"/>
        <v>8.5862343826966985</v>
      </c>
    </row>
    <row r="764" spans="2:15" x14ac:dyDescent="0.2">
      <c r="B764" s="9">
        <v>6</v>
      </c>
      <c r="D764" s="3"/>
      <c r="F764" s="15">
        <v>59.131999999999998</v>
      </c>
      <c r="G764" s="2">
        <v>59.173999999999999</v>
      </c>
      <c r="H764" s="2">
        <v>59.085000000000001</v>
      </c>
      <c r="I764" s="2">
        <v>59.185000000000002</v>
      </c>
      <c r="J764" s="2">
        <v>59.097999999999999</v>
      </c>
      <c r="L764" s="2">
        <f t="shared" si="69"/>
        <v>59.134799999999998</v>
      </c>
      <c r="M764" s="2">
        <f t="shared" si="70"/>
        <v>5.9134800000000001E-2</v>
      </c>
      <c r="O764" s="2">
        <f t="shared" si="71"/>
        <v>9.7272266076827858</v>
      </c>
    </row>
    <row r="765" spans="2:15" x14ac:dyDescent="0.2">
      <c r="B765" s="9">
        <v>7</v>
      </c>
      <c r="D765" s="3"/>
      <c r="F765" s="15">
        <v>47.341000000000001</v>
      </c>
      <c r="G765" s="2">
        <v>47.424999999999997</v>
      </c>
      <c r="H765" s="2">
        <v>47.390999999999998</v>
      </c>
      <c r="I765" s="2">
        <v>47.387</v>
      </c>
      <c r="J765" s="2">
        <v>47.368000000000002</v>
      </c>
      <c r="L765" s="2">
        <f t="shared" si="69"/>
        <v>47.382399999999997</v>
      </c>
      <c r="M765" s="2">
        <f t="shared" si="70"/>
        <v>4.7382399999999998E-2</v>
      </c>
      <c r="O765" s="2">
        <f t="shared" si="71"/>
        <v>12.139900047274937</v>
      </c>
    </row>
    <row r="766" spans="2:15" x14ac:dyDescent="0.2">
      <c r="B766" s="9">
        <v>8</v>
      </c>
      <c r="D766" s="3"/>
      <c r="F766" s="15">
        <v>55.554000000000002</v>
      </c>
      <c r="G766" s="2">
        <v>55.438000000000002</v>
      </c>
      <c r="H766" s="2">
        <v>55.521000000000001</v>
      </c>
      <c r="I766" s="2">
        <v>55.546999999999997</v>
      </c>
      <c r="J766" s="2">
        <v>55.546999999999997</v>
      </c>
      <c r="L766" s="2">
        <f t="shared" si="69"/>
        <v>55.521399999999993</v>
      </c>
      <c r="M766" s="2">
        <f t="shared" si="70"/>
        <v>5.5521399999999992E-2</v>
      </c>
      <c r="O766" s="2">
        <f t="shared" si="71"/>
        <v>10.360286304019711</v>
      </c>
    </row>
    <row r="767" spans="2:15" x14ac:dyDescent="0.2">
      <c r="B767" s="9">
        <v>9</v>
      </c>
      <c r="D767" s="3"/>
      <c r="F767" s="15">
        <v>32.847999999999999</v>
      </c>
      <c r="G767" s="2">
        <v>32.872</v>
      </c>
      <c r="H767" s="2">
        <v>32.869999999999997</v>
      </c>
      <c r="I767" s="2">
        <v>32.787999999999997</v>
      </c>
      <c r="J767" s="2">
        <v>32.848999999999997</v>
      </c>
      <c r="L767" s="2">
        <f t="shared" si="69"/>
        <v>32.845399999999998</v>
      </c>
      <c r="M767" s="2">
        <f t="shared" si="70"/>
        <v>3.2845399999999997E-2</v>
      </c>
      <c r="O767" s="2">
        <f t="shared" si="71"/>
        <v>17.512881560279368</v>
      </c>
    </row>
    <row r="768" spans="2:15" x14ac:dyDescent="0.2">
      <c r="B768" s="9">
        <v>10</v>
      </c>
      <c r="D768" s="3"/>
      <c r="F768" s="15">
        <v>29.3</v>
      </c>
      <c r="G768" s="2">
        <v>29.303999999999998</v>
      </c>
      <c r="H768" s="2">
        <v>29.292000000000002</v>
      </c>
      <c r="I768" s="2">
        <v>29.306999999999999</v>
      </c>
      <c r="J768" s="2">
        <v>29.274000000000001</v>
      </c>
      <c r="L768" s="2">
        <f t="shared" si="69"/>
        <v>29.295400000000001</v>
      </c>
      <c r="M768" s="2">
        <f t="shared" si="70"/>
        <v>2.9295399999999999E-2</v>
      </c>
      <c r="O768" s="2">
        <f t="shared" si="71"/>
        <v>19.635082640960693</v>
      </c>
    </row>
    <row r="769" spans="2:15" x14ac:dyDescent="0.2">
      <c r="B769" s="9">
        <v>11</v>
      </c>
      <c r="D769" s="3"/>
      <c r="F769" s="15">
        <v>29.407</v>
      </c>
      <c r="G769" s="2">
        <v>29.361999999999998</v>
      </c>
      <c r="H769" s="2">
        <v>29.402999999999999</v>
      </c>
      <c r="I769" s="2">
        <v>29.34</v>
      </c>
      <c r="J769" s="2">
        <v>29.402999999999999</v>
      </c>
      <c r="L769" s="2">
        <f t="shared" si="69"/>
        <v>29.382999999999999</v>
      </c>
      <c r="M769" s="2">
        <f t="shared" si="70"/>
        <v>2.9382999999999999E-2</v>
      </c>
      <c r="O769" s="2">
        <f t="shared" si="71"/>
        <v>19.57654426028656</v>
      </c>
    </row>
    <row r="770" spans="2:15" x14ac:dyDescent="0.2">
      <c r="B770" s="9">
        <v>12</v>
      </c>
      <c r="D770" s="3"/>
      <c r="F770" s="15">
        <v>26.629000000000001</v>
      </c>
      <c r="G770" s="2">
        <v>26.597999999999999</v>
      </c>
      <c r="H770" s="2">
        <v>26.652000000000001</v>
      </c>
      <c r="I770" s="2">
        <v>26.616</v>
      </c>
      <c r="J770" s="2">
        <v>26.617000000000001</v>
      </c>
      <c r="L770" s="2">
        <f t="shared" si="69"/>
        <v>26.622399999999999</v>
      </c>
      <c r="M770" s="2">
        <f t="shared" si="70"/>
        <v>2.6622399999999997E-2</v>
      </c>
      <c r="O770" s="2">
        <f t="shared" si="71"/>
        <v>21.606526834545345</v>
      </c>
    </row>
    <row r="771" spans="2:15" x14ac:dyDescent="0.2">
      <c r="B771" s="9">
        <v>13</v>
      </c>
      <c r="D771" s="3"/>
      <c r="F771" s="15">
        <v>24.233000000000001</v>
      </c>
      <c r="G771" s="2">
        <v>24.405999999999999</v>
      </c>
      <c r="H771" s="2">
        <v>24.277000000000001</v>
      </c>
      <c r="I771" s="2">
        <v>24.241</v>
      </c>
      <c r="J771" s="2">
        <v>24.257999999999999</v>
      </c>
      <c r="L771" s="2">
        <f t="shared" si="69"/>
        <v>24.282999999999998</v>
      </c>
      <c r="M771" s="2">
        <f t="shared" si="70"/>
        <v>2.4282999999999999E-2</v>
      </c>
      <c r="O771" s="2">
        <f t="shared" si="71"/>
        <v>23.688078079314746</v>
      </c>
    </row>
    <row r="772" spans="2:15" x14ac:dyDescent="0.2">
      <c r="B772" s="9">
        <v>14</v>
      </c>
      <c r="D772" s="3"/>
      <c r="F772" s="15">
        <v>21.951000000000001</v>
      </c>
      <c r="G772" s="2">
        <v>21.97</v>
      </c>
      <c r="H772" s="2">
        <v>21.905000000000001</v>
      </c>
      <c r="I772" s="2">
        <v>22</v>
      </c>
      <c r="J772" s="2">
        <v>21.981000000000002</v>
      </c>
      <c r="L772" s="2">
        <f t="shared" si="69"/>
        <v>21.961399999999998</v>
      </c>
      <c r="M772" s="2">
        <f t="shared" si="70"/>
        <v>2.1961399999999999E-2</v>
      </c>
      <c r="O772" s="2">
        <f t="shared" si="71"/>
        <v>26.192209968399101</v>
      </c>
    </row>
    <row r="773" spans="2:15" x14ac:dyDescent="0.2">
      <c r="B773" s="9">
        <v>15</v>
      </c>
      <c r="D773" s="3"/>
      <c r="F773" s="15">
        <v>21.298999999999999</v>
      </c>
      <c r="G773" s="2">
        <v>21.314</v>
      </c>
      <c r="H773" s="2">
        <v>21.318999999999999</v>
      </c>
      <c r="I773" s="2">
        <v>21.347999999999999</v>
      </c>
      <c r="J773" s="2">
        <v>21.350999999999999</v>
      </c>
      <c r="L773" s="2">
        <f t="shared" si="69"/>
        <v>21.3262</v>
      </c>
      <c r="M773" s="2">
        <f t="shared" si="70"/>
        <v>2.13262E-2</v>
      </c>
      <c r="O773" s="2">
        <f t="shared" si="71"/>
        <v>26.972343877484033</v>
      </c>
    </row>
    <row r="774" spans="2:15" x14ac:dyDescent="0.2">
      <c r="B774" s="9">
        <v>16</v>
      </c>
      <c r="D774" s="3"/>
      <c r="F774" s="15">
        <v>17</v>
      </c>
      <c r="G774" s="2">
        <v>17.006</v>
      </c>
      <c r="H774" s="2">
        <v>17.02</v>
      </c>
      <c r="I774" s="2">
        <v>17.007999999999999</v>
      </c>
      <c r="J774" s="2">
        <v>16.992000000000001</v>
      </c>
      <c r="L774" s="2">
        <f t="shared" si="69"/>
        <v>17.005199999999999</v>
      </c>
      <c r="M774" s="2">
        <f t="shared" si="70"/>
        <v>1.7005199999999998E-2</v>
      </c>
      <c r="O774" s="2">
        <f t="shared" si="71"/>
        <v>33.825982640604053</v>
      </c>
    </row>
    <row r="777" spans="2:15" x14ac:dyDescent="0.2">
      <c r="B777" s="5" t="s">
        <v>2</v>
      </c>
      <c r="D777" s="1" t="s">
        <v>41</v>
      </c>
    </row>
    <row r="779" spans="2:15" x14ac:dyDescent="0.2">
      <c r="B779" s="5" t="s">
        <v>3</v>
      </c>
      <c r="D779" t="s">
        <v>33</v>
      </c>
    </row>
    <row r="780" spans="2:15" x14ac:dyDescent="0.2">
      <c r="H780" t="s">
        <v>0</v>
      </c>
    </row>
    <row r="782" spans="2:15" x14ac:dyDescent="0.2">
      <c r="B782" s="4" t="s">
        <v>6</v>
      </c>
      <c r="F782" s="4">
        <v>1</v>
      </c>
      <c r="G782" s="4">
        <v>2</v>
      </c>
      <c r="H782" s="4">
        <v>3</v>
      </c>
      <c r="I782" s="4">
        <v>4</v>
      </c>
      <c r="J782" s="4">
        <v>5</v>
      </c>
      <c r="L782" s="4" t="s">
        <v>1</v>
      </c>
      <c r="M782" s="4" t="s">
        <v>4</v>
      </c>
      <c r="O782" s="4" t="s">
        <v>210</v>
      </c>
    </row>
    <row r="784" spans="2:15" x14ac:dyDescent="0.2">
      <c r="B784" s="9">
        <v>1</v>
      </c>
      <c r="D784" s="3"/>
      <c r="F784" s="15">
        <v>668.35199999999998</v>
      </c>
      <c r="G784" s="2">
        <v>663.36900000000003</v>
      </c>
      <c r="H784" s="2">
        <v>665.58199999999999</v>
      </c>
      <c r="I784" s="2">
        <v>663.93200000000002</v>
      </c>
      <c r="J784" s="2">
        <v>662.39300000000003</v>
      </c>
      <c r="L784" s="2">
        <f t="shared" ref="L784:L799" si="72">SUM((F784+G784+H784+I784+J784)/5)</f>
        <v>664.72559999999999</v>
      </c>
      <c r="M784" s="2">
        <f t="shared" ref="M784:M799" si="73">SUM(L784/1000)</f>
        <v>0.66472560000000003</v>
      </c>
      <c r="O784" s="2">
        <f>SUM($L$784/L784)</f>
        <v>1</v>
      </c>
    </row>
    <row r="785" spans="2:15" x14ac:dyDescent="0.2">
      <c r="B785" s="9">
        <v>2</v>
      </c>
      <c r="D785" s="3"/>
      <c r="F785" s="15">
        <v>346.74599999999998</v>
      </c>
      <c r="G785" s="2">
        <v>347.62400000000002</v>
      </c>
      <c r="H785" s="2">
        <v>347.89299999999997</v>
      </c>
      <c r="I785" s="2">
        <v>346.14100000000002</v>
      </c>
      <c r="J785" s="2">
        <v>345.995</v>
      </c>
      <c r="L785" s="2">
        <f t="shared" si="72"/>
        <v>346.87979999999999</v>
      </c>
      <c r="M785" s="2">
        <f t="shared" si="73"/>
        <v>0.34687980000000002</v>
      </c>
      <c r="O785" s="2">
        <f>SUM($L$784/L785)</f>
        <v>1.9162995366118176</v>
      </c>
    </row>
    <row r="786" spans="2:15" x14ac:dyDescent="0.2">
      <c r="B786" s="9">
        <v>3</v>
      </c>
      <c r="D786" s="3"/>
      <c r="F786" s="15">
        <v>145.50299999999999</v>
      </c>
      <c r="G786" s="2">
        <v>145.899</v>
      </c>
      <c r="H786" s="2">
        <v>145.31100000000001</v>
      </c>
      <c r="I786" s="2">
        <v>146.75299999999999</v>
      </c>
      <c r="J786" s="2">
        <v>145.03399999999999</v>
      </c>
      <c r="L786" s="2">
        <f t="shared" si="72"/>
        <v>145.69999999999999</v>
      </c>
      <c r="M786" s="2">
        <f t="shared" si="73"/>
        <v>0.1457</v>
      </c>
      <c r="O786" s="2">
        <f>SUM($L$784/L786)</f>
        <v>4.5622896362388472</v>
      </c>
    </row>
    <row r="787" spans="2:15" x14ac:dyDescent="0.2">
      <c r="B787" s="9">
        <v>4</v>
      </c>
      <c r="D787" s="3"/>
      <c r="F787" s="15">
        <v>117.661</v>
      </c>
      <c r="G787" s="2">
        <v>117.66</v>
      </c>
      <c r="H787" s="2">
        <v>117.67400000000001</v>
      </c>
      <c r="I787" s="2">
        <v>117.675</v>
      </c>
      <c r="J787" s="2">
        <v>117.65900000000001</v>
      </c>
      <c r="L787" s="2">
        <f t="shared" si="72"/>
        <v>117.66580000000002</v>
      </c>
      <c r="M787" s="2">
        <f t="shared" si="73"/>
        <v>0.11766580000000001</v>
      </c>
      <c r="O787" s="2">
        <f t="shared" ref="O787:O799" si="74">SUM($L$784/L787)</f>
        <v>5.6492676716599037</v>
      </c>
    </row>
    <row r="788" spans="2:15" x14ac:dyDescent="0.2">
      <c r="B788" s="9">
        <v>5</v>
      </c>
      <c r="D788" s="3"/>
      <c r="F788" s="15">
        <v>74.953000000000003</v>
      </c>
      <c r="G788" s="2">
        <v>74.924000000000007</v>
      </c>
      <c r="H788" s="2">
        <v>74.909000000000006</v>
      </c>
      <c r="I788" s="2">
        <v>75.022999999999996</v>
      </c>
      <c r="J788" s="2">
        <v>74.903000000000006</v>
      </c>
      <c r="L788" s="2">
        <f t="shared" si="72"/>
        <v>74.942399999999992</v>
      </c>
      <c r="M788" s="2">
        <f t="shared" si="73"/>
        <v>7.4942399999999992E-2</v>
      </c>
      <c r="O788" s="2">
        <f t="shared" si="74"/>
        <v>8.8698200217767251</v>
      </c>
    </row>
    <row r="789" spans="2:15" x14ac:dyDescent="0.2">
      <c r="B789" s="9">
        <v>6</v>
      </c>
      <c r="D789" s="3"/>
      <c r="F789" s="15">
        <v>62.915999999999997</v>
      </c>
      <c r="G789" s="2">
        <v>62.945</v>
      </c>
      <c r="H789" s="2">
        <v>62.94</v>
      </c>
      <c r="I789" s="2">
        <v>62.947000000000003</v>
      </c>
      <c r="J789" s="2">
        <v>62.920999999999999</v>
      </c>
      <c r="L789" s="2">
        <f t="shared" si="72"/>
        <v>62.933799999999998</v>
      </c>
      <c r="M789" s="2">
        <f t="shared" si="73"/>
        <v>6.2933799999999998E-2</v>
      </c>
      <c r="O789" s="2">
        <f t="shared" si="74"/>
        <v>10.562298796513161</v>
      </c>
    </row>
    <row r="790" spans="2:15" x14ac:dyDescent="0.2">
      <c r="B790" s="9">
        <v>7</v>
      </c>
      <c r="D790" s="3"/>
      <c r="F790" s="15">
        <v>54.3</v>
      </c>
      <c r="G790" s="2">
        <v>54.308</v>
      </c>
      <c r="H790" s="2">
        <v>54.295999999999999</v>
      </c>
      <c r="I790" s="2">
        <v>54.353000000000002</v>
      </c>
      <c r="J790" s="2">
        <v>54.301000000000002</v>
      </c>
      <c r="L790" s="2">
        <f t="shared" si="72"/>
        <v>54.311599999999999</v>
      </c>
      <c r="M790" s="2">
        <f t="shared" si="73"/>
        <v>5.4311600000000002E-2</v>
      </c>
      <c r="O790" s="2">
        <f t="shared" si="74"/>
        <v>12.23910914058875</v>
      </c>
    </row>
    <row r="791" spans="2:15" x14ac:dyDescent="0.2">
      <c r="B791" s="9">
        <v>8</v>
      </c>
      <c r="D791" s="3"/>
      <c r="F791" s="15">
        <v>47.402000000000001</v>
      </c>
      <c r="G791" s="2">
        <v>47.44</v>
      </c>
      <c r="H791" s="2">
        <v>47.392000000000003</v>
      </c>
      <c r="I791" s="2">
        <v>47.444000000000003</v>
      </c>
      <c r="J791" s="2">
        <v>47.436</v>
      </c>
      <c r="L791" s="2">
        <f t="shared" si="72"/>
        <v>47.422800000000002</v>
      </c>
      <c r="M791" s="2">
        <f t="shared" si="73"/>
        <v>4.7422800000000001E-2</v>
      </c>
      <c r="O791" s="2">
        <f t="shared" si="74"/>
        <v>14.01700447885827</v>
      </c>
    </row>
    <row r="792" spans="2:15" x14ac:dyDescent="0.2">
      <c r="B792" s="9">
        <v>9</v>
      </c>
      <c r="D792" s="3"/>
      <c r="F792" s="15">
        <v>39.000999999999998</v>
      </c>
      <c r="G792" s="2">
        <v>39.027999999999999</v>
      </c>
      <c r="H792" s="2">
        <v>39.003999999999998</v>
      </c>
      <c r="I792" s="2">
        <v>39.006999999999998</v>
      </c>
      <c r="J792" s="2">
        <v>38.962000000000003</v>
      </c>
      <c r="L792" s="2">
        <f t="shared" si="72"/>
        <v>39.000399999999999</v>
      </c>
      <c r="M792" s="2">
        <f t="shared" si="73"/>
        <v>3.9000399999999998E-2</v>
      </c>
      <c r="O792" s="2">
        <f t="shared" si="74"/>
        <v>17.044071342858022</v>
      </c>
    </row>
    <row r="793" spans="2:15" x14ac:dyDescent="0.2">
      <c r="B793" s="9">
        <v>10</v>
      </c>
      <c r="D793" s="3"/>
      <c r="F793" s="15">
        <v>36.981000000000002</v>
      </c>
      <c r="G793" s="2">
        <v>36.959000000000003</v>
      </c>
      <c r="H793" s="2">
        <v>36.936999999999998</v>
      </c>
      <c r="I793" s="2">
        <v>37.012999999999998</v>
      </c>
      <c r="J793" s="2">
        <v>37.003999999999998</v>
      </c>
      <c r="L793" s="2">
        <f t="shared" si="72"/>
        <v>36.978799999999993</v>
      </c>
      <c r="M793" s="2">
        <f t="shared" si="73"/>
        <v>3.6978799999999992E-2</v>
      </c>
      <c r="O793" s="2">
        <f t="shared" si="74"/>
        <v>17.975856436661008</v>
      </c>
    </row>
    <row r="794" spans="2:15" x14ac:dyDescent="0.2">
      <c r="B794" s="9">
        <v>11</v>
      </c>
      <c r="D794" s="3"/>
      <c r="F794" s="15">
        <v>31.065999999999999</v>
      </c>
      <c r="G794" s="2">
        <v>31.076000000000001</v>
      </c>
      <c r="H794" s="2">
        <v>31.106999999999999</v>
      </c>
      <c r="I794" s="2">
        <v>31.096</v>
      </c>
      <c r="J794" s="2">
        <v>31.056000000000001</v>
      </c>
      <c r="L794" s="2">
        <f t="shared" si="72"/>
        <v>31.080200000000001</v>
      </c>
      <c r="M794" s="2">
        <f t="shared" si="73"/>
        <v>3.1080200000000002E-2</v>
      </c>
      <c r="O794" s="2">
        <f t="shared" si="74"/>
        <v>21.387429939318277</v>
      </c>
    </row>
    <row r="795" spans="2:15" x14ac:dyDescent="0.2">
      <c r="B795" s="9">
        <v>12</v>
      </c>
      <c r="D795" s="3"/>
      <c r="F795" s="15">
        <v>28.295000000000002</v>
      </c>
      <c r="G795" s="2">
        <v>28.303999999999998</v>
      </c>
      <c r="H795" s="2">
        <v>28.308</v>
      </c>
      <c r="I795" s="2">
        <v>28.324999999999999</v>
      </c>
      <c r="J795" s="2">
        <v>28.288</v>
      </c>
      <c r="L795" s="2">
        <f t="shared" si="72"/>
        <v>28.304000000000002</v>
      </c>
      <c r="M795" s="2">
        <f t="shared" si="73"/>
        <v>2.8304000000000003E-2</v>
      </c>
      <c r="O795" s="2">
        <f t="shared" si="74"/>
        <v>23.485217637083096</v>
      </c>
    </row>
    <row r="796" spans="2:15" x14ac:dyDescent="0.2">
      <c r="B796" s="9">
        <v>13</v>
      </c>
      <c r="D796" s="3"/>
      <c r="F796" s="15">
        <v>25.748000000000001</v>
      </c>
      <c r="G796" s="2">
        <v>25.783999999999999</v>
      </c>
      <c r="H796" s="2">
        <v>25.742000000000001</v>
      </c>
      <c r="I796" s="2">
        <v>25.777999999999999</v>
      </c>
      <c r="J796" s="2">
        <v>25.742999999999999</v>
      </c>
      <c r="L796" s="2">
        <f t="shared" si="72"/>
        <v>25.758999999999997</v>
      </c>
      <c r="M796" s="2">
        <f t="shared" si="73"/>
        <v>2.5758999999999997E-2</v>
      </c>
      <c r="O796" s="2">
        <f t="shared" si="74"/>
        <v>25.805566986296053</v>
      </c>
    </row>
    <row r="797" spans="2:15" x14ac:dyDescent="0.2">
      <c r="B797" s="9">
        <v>14</v>
      </c>
      <c r="D797" s="3"/>
      <c r="F797" s="15">
        <v>24.617999999999999</v>
      </c>
      <c r="G797" s="2">
        <v>24.591999999999999</v>
      </c>
      <c r="H797" s="2">
        <v>24.574000000000002</v>
      </c>
      <c r="I797" s="2">
        <v>24.562999999999999</v>
      </c>
      <c r="J797" s="2">
        <v>24.576000000000001</v>
      </c>
      <c r="L797" s="2">
        <f t="shared" si="72"/>
        <v>24.584600000000002</v>
      </c>
      <c r="M797" s="2">
        <f t="shared" si="73"/>
        <v>2.4584600000000002E-2</v>
      </c>
      <c r="O797" s="2">
        <f t="shared" si="74"/>
        <v>27.038292264262992</v>
      </c>
    </row>
    <row r="798" spans="2:15" x14ac:dyDescent="0.2">
      <c r="B798" s="9">
        <v>15</v>
      </c>
      <c r="D798" s="3"/>
      <c r="F798" s="15">
        <v>24.51</v>
      </c>
      <c r="G798" s="2">
        <v>24.538</v>
      </c>
      <c r="H798" s="2">
        <v>24.555</v>
      </c>
      <c r="I798" s="2">
        <v>24.547999999999998</v>
      </c>
      <c r="J798" s="2">
        <v>24.518999999999998</v>
      </c>
      <c r="L798" s="2">
        <f t="shared" si="72"/>
        <v>24.534000000000002</v>
      </c>
      <c r="M798" s="2">
        <f t="shared" si="73"/>
        <v>2.4534000000000004E-2</v>
      </c>
      <c r="O798" s="2">
        <f t="shared" si="74"/>
        <v>27.094057226705793</v>
      </c>
    </row>
    <row r="799" spans="2:15" x14ac:dyDescent="0.2">
      <c r="B799" s="9">
        <v>16</v>
      </c>
      <c r="D799" s="3"/>
      <c r="F799" s="15">
        <v>22.207999999999998</v>
      </c>
      <c r="G799" s="2">
        <v>22.167000000000002</v>
      </c>
      <c r="H799" s="2">
        <v>22.16</v>
      </c>
      <c r="I799" s="2">
        <v>22.186</v>
      </c>
      <c r="J799" s="2">
        <v>22.186</v>
      </c>
      <c r="L799" s="2">
        <f t="shared" si="72"/>
        <v>22.181400000000004</v>
      </c>
      <c r="M799" s="2">
        <f t="shared" si="73"/>
        <v>2.2181400000000004E-2</v>
      </c>
      <c r="O799" s="2">
        <f t="shared" si="74"/>
        <v>29.967702669804424</v>
      </c>
    </row>
    <row r="802" spans="2:15" x14ac:dyDescent="0.2">
      <c r="B802" s="5" t="s">
        <v>2</v>
      </c>
      <c r="D802" s="1" t="s">
        <v>68</v>
      </c>
    </row>
    <row r="804" spans="2:15" x14ac:dyDescent="0.2">
      <c r="B804" s="5" t="s">
        <v>3</v>
      </c>
      <c r="D804" t="s">
        <v>67</v>
      </c>
    </row>
    <row r="805" spans="2:15" x14ac:dyDescent="0.2">
      <c r="H805" t="s">
        <v>0</v>
      </c>
    </row>
    <row r="807" spans="2:15" x14ac:dyDescent="0.2">
      <c r="B807" s="4" t="s">
        <v>6</v>
      </c>
      <c r="F807" s="4">
        <v>1</v>
      </c>
      <c r="G807" s="4">
        <v>2</v>
      </c>
      <c r="H807" s="4">
        <v>3</v>
      </c>
      <c r="I807" s="4">
        <v>4</v>
      </c>
      <c r="J807" s="4">
        <v>5</v>
      </c>
      <c r="L807" s="4" t="s">
        <v>1</v>
      </c>
      <c r="M807" s="4" t="s">
        <v>4</v>
      </c>
      <c r="O807" s="4" t="s">
        <v>210</v>
      </c>
    </row>
    <row r="809" spans="2:15" x14ac:dyDescent="0.2">
      <c r="B809" s="9">
        <v>1</v>
      </c>
      <c r="D809" s="3"/>
      <c r="F809" s="15">
        <v>574.39499999999998</v>
      </c>
      <c r="G809" s="2">
        <v>571.50599999999997</v>
      </c>
      <c r="H809" s="2">
        <v>576.101</v>
      </c>
      <c r="I809" s="2">
        <v>570.96699999999998</v>
      </c>
      <c r="J809" s="2">
        <v>570.33000000000004</v>
      </c>
      <c r="L809" s="2">
        <f t="shared" ref="L809:L824" si="75">SUM((F809+G809+H809+I809+J809)/5)</f>
        <v>572.65980000000002</v>
      </c>
      <c r="M809" s="2">
        <f t="shared" ref="M809:M824" si="76">SUM(L809/1000)</f>
        <v>0.57265980000000005</v>
      </c>
      <c r="O809" s="2">
        <f>SUM($L$809/L809)</f>
        <v>1</v>
      </c>
    </row>
    <row r="810" spans="2:15" x14ac:dyDescent="0.2">
      <c r="B810" s="9">
        <v>2</v>
      </c>
      <c r="D810" s="3"/>
      <c r="F810" s="15">
        <v>205.946</v>
      </c>
      <c r="G810" s="2">
        <v>206.00200000000001</v>
      </c>
      <c r="H810" s="2">
        <v>205.822</v>
      </c>
      <c r="I810" s="2">
        <v>205.89500000000001</v>
      </c>
      <c r="J810" s="2">
        <v>206.09800000000001</v>
      </c>
      <c r="L810" s="2">
        <f t="shared" si="75"/>
        <v>205.95259999999999</v>
      </c>
      <c r="M810" s="2">
        <f t="shared" si="76"/>
        <v>0.20595259999999999</v>
      </c>
      <c r="O810" s="2">
        <f>SUM($L$809/L810)</f>
        <v>2.780541736302431</v>
      </c>
    </row>
    <row r="811" spans="2:15" x14ac:dyDescent="0.2">
      <c r="B811" s="9">
        <v>3</v>
      </c>
      <c r="D811" s="3"/>
      <c r="F811" s="15">
        <v>148.63300000000001</v>
      </c>
      <c r="G811" s="2">
        <v>148.60400000000001</v>
      </c>
      <c r="H811" s="2">
        <v>148.511</v>
      </c>
      <c r="I811" s="2">
        <v>148.43299999999999</v>
      </c>
      <c r="J811" s="2">
        <v>148.49600000000001</v>
      </c>
      <c r="L811" s="2">
        <f t="shared" si="75"/>
        <v>148.53540000000001</v>
      </c>
      <c r="M811" s="2">
        <f t="shared" si="76"/>
        <v>0.14853540000000001</v>
      </c>
      <c r="O811" s="2">
        <f>SUM($L$809/L811)</f>
        <v>3.8553758901918331</v>
      </c>
    </row>
    <row r="812" spans="2:15" x14ac:dyDescent="0.2">
      <c r="B812" s="9">
        <v>4</v>
      </c>
      <c r="D812" s="3"/>
      <c r="F812" s="15">
        <v>145.828</v>
      </c>
      <c r="G812" s="2">
        <v>145.83000000000001</v>
      </c>
      <c r="H812" s="2">
        <v>146.03399999999999</v>
      </c>
      <c r="I812" s="2">
        <v>145.90600000000001</v>
      </c>
      <c r="J812" s="2">
        <v>145.85900000000001</v>
      </c>
      <c r="L812" s="2">
        <f t="shared" si="75"/>
        <v>145.8914</v>
      </c>
      <c r="M812" s="2">
        <f t="shared" si="76"/>
        <v>0.1458914</v>
      </c>
      <c r="O812" s="2">
        <f t="shared" ref="O812:O824" si="77">SUM($L$809/L812)</f>
        <v>3.9252471358832666</v>
      </c>
    </row>
    <row r="813" spans="2:15" x14ac:dyDescent="0.2">
      <c r="B813" s="9">
        <v>5</v>
      </c>
      <c r="D813" s="3"/>
      <c r="F813" s="15">
        <v>136.55199999999999</v>
      </c>
      <c r="G813" s="2">
        <v>136.56</v>
      </c>
      <c r="H813" s="2">
        <v>136.595</v>
      </c>
      <c r="I813" s="2">
        <v>136.43100000000001</v>
      </c>
      <c r="J813" s="2">
        <v>136.58199999999999</v>
      </c>
      <c r="L813" s="2">
        <f t="shared" si="75"/>
        <v>136.54400000000001</v>
      </c>
      <c r="M813" s="2">
        <f t="shared" si="76"/>
        <v>0.136544</v>
      </c>
      <c r="O813" s="2">
        <f t="shared" si="77"/>
        <v>4.1939579915631588</v>
      </c>
    </row>
    <row r="814" spans="2:15" x14ac:dyDescent="0.2">
      <c r="B814" s="9">
        <v>6</v>
      </c>
      <c r="D814" s="3"/>
      <c r="F814" s="15">
        <v>69.355000000000004</v>
      </c>
      <c r="G814" s="2">
        <v>69.334999999999994</v>
      </c>
      <c r="H814" s="2">
        <v>69.376999999999995</v>
      </c>
      <c r="I814" s="2">
        <v>69.305000000000007</v>
      </c>
      <c r="J814" s="2">
        <v>69.405000000000001</v>
      </c>
      <c r="L814" s="2">
        <f t="shared" si="75"/>
        <v>69.355400000000003</v>
      </c>
      <c r="M814" s="2">
        <f t="shared" si="76"/>
        <v>6.9355399999999998E-2</v>
      </c>
      <c r="O814" s="2">
        <f t="shared" si="77"/>
        <v>8.2568884326238479</v>
      </c>
    </row>
    <row r="815" spans="2:15" x14ac:dyDescent="0.2">
      <c r="B815" s="9">
        <v>7</v>
      </c>
      <c r="D815" s="3"/>
      <c r="F815" s="15">
        <v>61.973999999999997</v>
      </c>
      <c r="G815" s="2">
        <v>62.045000000000002</v>
      </c>
      <c r="H815" s="2">
        <v>62.008000000000003</v>
      </c>
      <c r="I815" s="2">
        <v>61.945999999999998</v>
      </c>
      <c r="J815" s="2">
        <v>62.03</v>
      </c>
      <c r="L815" s="2">
        <f t="shared" si="75"/>
        <v>62.000600000000006</v>
      </c>
      <c r="M815" s="2">
        <f t="shared" si="76"/>
        <v>6.2000600000000003E-2</v>
      </c>
      <c r="O815" s="2">
        <f t="shared" si="77"/>
        <v>9.2363590029773892</v>
      </c>
    </row>
    <row r="816" spans="2:15" x14ac:dyDescent="0.2">
      <c r="B816" s="9">
        <v>8</v>
      </c>
      <c r="D816" s="3"/>
      <c r="F816" s="15">
        <v>45.667999999999999</v>
      </c>
      <c r="G816" s="2">
        <v>45.723999999999997</v>
      </c>
      <c r="H816" s="2">
        <v>45.686999999999998</v>
      </c>
      <c r="I816" s="2">
        <v>45.682000000000002</v>
      </c>
      <c r="J816" s="2">
        <v>45.66</v>
      </c>
      <c r="L816" s="2">
        <f t="shared" si="75"/>
        <v>45.684200000000004</v>
      </c>
      <c r="M816" s="2">
        <f t="shared" si="76"/>
        <v>4.5684200000000001E-2</v>
      </c>
      <c r="O816" s="2">
        <f t="shared" si="77"/>
        <v>12.535182842208027</v>
      </c>
    </row>
    <row r="817" spans="2:15" x14ac:dyDescent="0.2">
      <c r="B817" s="9">
        <v>9</v>
      </c>
      <c r="D817" s="3"/>
      <c r="F817" s="15">
        <v>40.988999999999997</v>
      </c>
      <c r="G817" s="2">
        <v>40.965000000000003</v>
      </c>
      <c r="H817" s="2">
        <v>40.944000000000003</v>
      </c>
      <c r="I817" s="2">
        <v>40.975000000000001</v>
      </c>
      <c r="J817" s="2">
        <v>40.954999999999998</v>
      </c>
      <c r="L817" s="2">
        <f t="shared" si="75"/>
        <v>40.965600000000009</v>
      </c>
      <c r="M817" s="2">
        <f t="shared" si="76"/>
        <v>4.0965600000000012E-2</v>
      </c>
      <c r="O817" s="2">
        <f t="shared" si="77"/>
        <v>13.979040951432419</v>
      </c>
    </row>
    <row r="818" spans="2:15" x14ac:dyDescent="0.2">
      <c r="B818" s="9">
        <v>10</v>
      </c>
      <c r="D818" s="3"/>
      <c r="F818" s="15">
        <v>36.758000000000003</v>
      </c>
      <c r="G818" s="2">
        <v>36.755000000000003</v>
      </c>
      <c r="H818" s="2">
        <v>36.777000000000001</v>
      </c>
      <c r="I818" s="2">
        <v>36.76</v>
      </c>
      <c r="J818" s="2">
        <v>36.774999999999999</v>
      </c>
      <c r="L818" s="2">
        <f t="shared" si="75"/>
        <v>36.765000000000001</v>
      </c>
      <c r="M818" s="2">
        <f t="shared" si="76"/>
        <v>3.6764999999999999E-2</v>
      </c>
      <c r="O818" s="2">
        <f t="shared" si="77"/>
        <v>15.576221950224399</v>
      </c>
    </row>
    <row r="819" spans="2:15" x14ac:dyDescent="0.2">
      <c r="B819" s="9">
        <v>11</v>
      </c>
      <c r="D819" s="3"/>
      <c r="F819" s="15">
        <v>36.662999999999997</v>
      </c>
      <c r="G819" s="2">
        <v>36.631999999999998</v>
      </c>
      <c r="H819" s="2">
        <v>36.634999999999998</v>
      </c>
      <c r="I819" s="2">
        <v>36.573999999999998</v>
      </c>
      <c r="J819" s="2">
        <v>36.603999999999999</v>
      </c>
      <c r="L819" s="2">
        <f t="shared" si="75"/>
        <v>36.621599999999987</v>
      </c>
      <c r="M819" s="2">
        <f t="shared" si="76"/>
        <v>3.6621599999999983E-2</v>
      </c>
      <c r="O819" s="2">
        <f t="shared" si="77"/>
        <v>15.637214103152244</v>
      </c>
    </row>
    <row r="820" spans="2:15" x14ac:dyDescent="0.2">
      <c r="B820" s="9">
        <v>12</v>
      </c>
      <c r="D820" s="3"/>
      <c r="F820" s="15">
        <v>35.167000000000002</v>
      </c>
      <c r="G820" s="2">
        <v>35.162999999999997</v>
      </c>
      <c r="H820" s="2">
        <v>35.158999999999999</v>
      </c>
      <c r="I820" s="2">
        <v>35.171999999999997</v>
      </c>
      <c r="J820" s="2">
        <v>35.125</v>
      </c>
      <c r="L820" s="2">
        <f t="shared" si="75"/>
        <v>35.157200000000003</v>
      </c>
      <c r="M820" s="2">
        <f t="shared" si="76"/>
        <v>3.5157200000000007E-2</v>
      </c>
      <c r="O820" s="2">
        <f t="shared" si="77"/>
        <v>16.288549713856622</v>
      </c>
    </row>
    <row r="821" spans="2:15" x14ac:dyDescent="0.2">
      <c r="B821" s="9">
        <v>13</v>
      </c>
      <c r="D821" s="3"/>
      <c r="F821" s="15">
        <v>29.298999999999999</v>
      </c>
      <c r="G821" s="2">
        <v>29.341000000000001</v>
      </c>
      <c r="H821" s="2">
        <v>29.347999999999999</v>
      </c>
      <c r="I821" s="2">
        <v>29.338999999999999</v>
      </c>
      <c r="J821" s="2">
        <v>29.33</v>
      </c>
      <c r="L821" s="2">
        <f t="shared" si="75"/>
        <v>29.331399999999995</v>
      </c>
      <c r="M821" s="2">
        <f t="shared" si="76"/>
        <v>2.9331399999999994E-2</v>
      </c>
      <c r="O821" s="2">
        <f t="shared" si="77"/>
        <v>19.523779976407539</v>
      </c>
    </row>
    <row r="822" spans="2:15" x14ac:dyDescent="0.2">
      <c r="B822" s="9">
        <v>14</v>
      </c>
      <c r="D822" s="3"/>
      <c r="F822" s="15">
        <v>26.43</v>
      </c>
      <c r="G822" s="2">
        <v>26.504000000000001</v>
      </c>
      <c r="H822" s="2">
        <v>26.48</v>
      </c>
      <c r="I822" s="2">
        <v>26.478999999999999</v>
      </c>
      <c r="J822" s="2">
        <v>26.498000000000001</v>
      </c>
      <c r="L822" s="2">
        <f t="shared" si="75"/>
        <v>26.478199999999998</v>
      </c>
      <c r="M822" s="2">
        <f t="shared" si="76"/>
        <v>2.6478199999999997E-2</v>
      </c>
      <c r="O822" s="2">
        <f t="shared" si="77"/>
        <v>21.627595531418301</v>
      </c>
    </row>
    <row r="823" spans="2:15" x14ac:dyDescent="0.2">
      <c r="B823" s="9">
        <v>15</v>
      </c>
      <c r="D823" s="3"/>
      <c r="F823" s="15">
        <v>24.821000000000002</v>
      </c>
      <c r="G823" s="2">
        <v>24.808</v>
      </c>
      <c r="H823" s="2">
        <v>24.824000000000002</v>
      </c>
      <c r="I823" s="2">
        <v>24.736999999999998</v>
      </c>
      <c r="J823" s="2">
        <v>24.797000000000001</v>
      </c>
      <c r="L823" s="2">
        <f t="shared" si="75"/>
        <v>24.7974</v>
      </c>
      <c r="M823" s="2">
        <f t="shared" si="76"/>
        <v>2.4797400000000001E-2</v>
      </c>
      <c r="O823" s="2">
        <f t="shared" si="77"/>
        <v>23.093542064893903</v>
      </c>
    </row>
    <row r="824" spans="2:15" x14ac:dyDescent="0.2">
      <c r="B824" s="9">
        <v>16</v>
      </c>
      <c r="D824" s="3"/>
      <c r="F824" s="15">
        <v>23.422000000000001</v>
      </c>
      <c r="G824" s="2">
        <v>23.387</v>
      </c>
      <c r="H824" s="2">
        <v>23.431000000000001</v>
      </c>
      <c r="I824" s="2">
        <v>23.462</v>
      </c>
      <c r="J824" s="2">
        <v>23.483000000000001</v>
      </c>
      <c r="L824" s="2">
        <f t="shared" si="75"/>
        <v>23.437000000000001</v>
      </c>
      <c r="M824" s="2">
        <f t="shared" si="76"/>
        <v>2.3436999999999999E-2</v>
      </c>
      <c r="O824" s="2">
        <f t="shared" si="77"/>
        <v>24.434006058795919</v>
      </c>
    </row>
    <row r="827" spans="2:15" x14ac:dyDescent="0.2">
      <c r="B827" s="5" t="s">
        <v>2</v>
      </c>
      <c r="D827" s="1" t="s">
        <v>42</v>
      </c>
    </row>
    <row r="829" spans="2:15" x14ac:dyDescent="0.2">
      <c r="B829" s="5" t="s">
        <v>3</v>
      </c>
      <c r="D829" t="s">
        <v>32</v>
      </c>
    </row>
    <row r="830" spans="2:15" x14ac:dyDescent="0.2">
      <c r="H830" t="s">
        <v>0</v>
      </c>
    </row>
    <row r="832" spans="2:15" x14ac:dyDescent="0.2">
      <c r="B832" s="4" t="s">
        <v>6</v>
      </c>
      <c r="F832" s="4">
        <v>1</v>
      </c>
      <c r="G832" s="4">
        <v>2</v>
      </c>
      <c r="H832" s="4">
        <v>3</v>
      </c>
      <c r="I832" s="4">
        <v>4</v>
      </c>
      <c r="J832" s="4">
        <v>5</v>
      </c>
      <c r="L832" s="4" t="s">
        <v>1</v>
      </c>
      <c r="M832" s="4" t="s">
        <v>4</v>
      </c>
      <c r="O832" s="4" t="s">
        <v>210</v>
      </c>
    </row>
    <row r="834" spans="2:15" x14ac:dyDescent="0.2">
      <c r="B834" s="9">
        <v>1</v>
      </c>
      <c r="D834" s="3"/>
      <c r="F834" s="15">
        <v>683.09799999999996</v>
      </c>
      <c r="G834" s="2">
        <v>683.39499999999998</v>
      </c>
      <c r="H834" s="2">
        <v>683.54200000000003</v>
      </c>
      <c r="I834" s="2">
        <v>683.63300000000004</v>
      </c>
      <c r="J834" s="2">
        <v>683.43899999999996</v>
      </c>
      <c r="L834" s="2">
        <f t="shared" ref="L834:L849" si="78">SUM((F834+G834+H834+I834+J834)/5)</f>
        <v>683.42139999999995</v>
      </c>
      <c r="M834" s="2">
        <f t="shared" ref="M834:M849" si="79">SUM(L834/1000)</f>
        <v>0.68342139999999996</v>
      </c>
      <c r="O834" s="2">
        <f>SUM($L$834/L834)</f>
        <v>1</v>
      </c>
    </row>
    <row r="835" spans="2:15" x14ac:dyDescent="0.2">
      <c r="B835" s="9">
        <v>2</v>
      </c>
      <c r="D835" s="3"/>
      <c r="F835" s="15">
        <v>332.35399999999998</v>
      </c>
      <c r="G835" s="2">
        <v>331.74700000000001</v>
      </c>
      <c r="H835" s="2">
        <v>332.00400000000002</v>
      </c>
      <c r="I835" s="2">
        <v>331.81700000000001</v>
      </c>
      <c r="J835" s="2">
        <v>332.00299999999999</v>
      </c>
      <c r="L835" s="2">
        <f t="shared" si="78"/>
        <v>331.98500000000001</v>
      </c>
      <c r="M835" s="2">
        <f t="shared" si="79"/>
        <v>0.33198500000000003</v>
      </c>
      <c r="O835" s="2">
        <f>SUM($L$834/L835)</f>
        <v>2.0585912014097021</v>
      </c>
    </row>
    <row r="836" spans="2:15" x14ac:dyDescent="0.2">
      <c r="B836" s="9">
        <v>3</v>
      </c>
      <c r="D836" s="3"/>
      <c r="F836" s="15">
        <v>210.584</v>
      </c>
      <c r="G836" s="2">
        <v>210.47</v>
      </c>
      <c r="H836" s="2">
        <v>210.51900000000001</v>
      </c>
      <c r="I836" s="2">
        <v>210.464</v>
      </c>
      <c r="J836" s="2">
        <v>210.45400000000001</v>
      </c>
      <c r="L836" s="2">
        <f t="shared" si="78"/>
        <v>210.4982</v>
      </c>
      <c r="M836" s="2">
        <f t="shared" si="79"/>
        <v>0.2104982</v>
      </c>
      <c r="O836" s="2">
        <f>SUM($L$834/L836)</f>
        <v>3.246685244814445</v>
      </c>
    </row>
    <row r="837" spans="2:15" x14ac:dyDescent="0.2">
      <c r="B837" s="9">
        <v>4</v>
      </c>
      <c r="D837" s="3"/>
      <c r="F837" s="15">
        <v>117.955</v>
      </c>
      <c r="G837" s="2">
        <v>117.93899999999999</v>
      </c>
      <c r="H837" s="2">
        <v>117.883</v>
      </c>
      <c r="I837" s="2">
        <v>117.878</v>
      </c>
      <c r="J837" s="2">
        <v>117.943</v>
      </c>
      <c r="L837" s="2">
        <f t="shared" si="78"/>
        <v>117.91959999999999</v>
      </c>
      <c r="M837" s="2">
        <f t="shared" si="79"/>
        <v>0.11791959999999999</v>
      </c>
      <c r="O837" s="2">
        <f t="shared" ref="O837:O849" si="80">SUM($L$834/L837)</f>
        <v>5.7956556840423472</v>
      </c>
    </row>
    <row r="838" spans="2:15" x14ac:dyDescent="0.2">
      <c r="B838" s="9">
        <v>5</v>
      </c>
      <c r="D838" s="3"/>
      <c r="F838" s="15">
        <v>105.318</v>
      </c>
      <c r="G838" s="2">
        <v>105.337</v>
      </c>
      <c r="H838" s="2">
        <v>105.26</v>
      </c>
      <c r="I838" s="2">
        <v>105.31</v>
      </c>
      <c r="J838" s="2">
        <v>105.28100000000001</v>
      </c>
      <c r="L838" s="2">
        <f t="shared" si="78"/>
        <v>105.30120000000002</v>
      </c>
      <c r="M838" s="2">
        <f t="shared" si="79"/>
        <v>0.10530120000000003</v>
      </c>
      <c r="O838" s="2">
        <f t="shared" si="80"/>
        <v>6.4901577569866236</v>
      </c>
    </row>
    <row r="839" spans="2:15" x14ac:dyDescent="0.2">
      <c r="B839" s="9">
        <v>6</v>
      </c>
      <c r="D839" s="3"/>
      <c r="F839" s="15">
        <v>92.472999999999999</v>
      </c>
      <c r="G839" s="2">
        <v>92.480999999999995</v>
      </c>
      <c r="H839" s="2">
        <v>92.480999999999995</v>
      </c>
      <c r="I839" s="2">
        <v>92.394999999999996</v>
      </c>
      <c r="J839" s="2">
        <v>92.581000000000003</v>
      </c>
      <c r="L839" s="2">
        <f t="shared" si="78"/>
        <v>92.482200000000006</v>
      </c>
      <c r="M839" s="2">
        <f t="shared" si="79"/>
        <v>9.2482200000000001E-2</v>
      </c>
      <c r="O839" s="2">
        <f t="shared" si="80"/>
        <v>7.3897614892379284</v>
      </c>
    </row>
    <row r="840" spans="2:15" x14ac:dyDescent="0.2">
      <c r="B840" s="9">
        <v>7</v>
      </c>
      <c r="D840" s="3"/>
      <c r="F840" s="15">
        <v>57.905999999999999</v>
      </c>
      <c r="G840" s="2">
        <v>57.985999999999997</v>
      </c>
      <c r="H840" s="2">
        <v>57.921999999999997</v>
      </c>
      <c r="I840" s="2">
        <v>57.972000000000001</v>
      </c>
      <c r="J840" s="2">
        <v>57.871000000000002</v>
      </c>
      <c r="L840" s="2">
        <f t="shared" si="78"/>
        <v>57.931399999999996</v>
      </c>
      <c r="M840" s="2">
        <f t="shared" si="79"/>
        <v>5.7931399999999994E-2</v>
      </c>
      <c r="O840" s="2">
        <f t="shared" si="80"/>
        <v>11.797080685086154</v>
      </c>
    </row>
    <row r="841" spans="2:15" x14ac:dyDescent="0.2">
      <c r="B841" s="9">
        <v>8</v>
      </c>
      <c r="D841" s="3"/>
      <c r="F841" s="15">
        <v>48.006</v>
      </c>
      <c r="G841" s="2">
        <v>47.822000000000003</v>
      </c>
      <c r="H841" s="2">
        <v>47.853000000000002</v>
      </c>
      <c r="I841" s="2">
        <v>47.862000000000002</v>
      </c>
      <c r="J841" s="2">
        <v>47.850999999999999</v>
      </c>
      <c r="L841" s="2">
        <f t="shared" si="78"/>
        <v>47.878799999999998</v>
      </c>
      <c r="M841" s="2">
        <f t="shared" si="79"/>
        <v>4.7878799999999999E-2</v>
      </c>
      <c r="O841" s="2">
        <f t="shared" si="80"/>
        <v>14.273987652155025</v>
      </c>
    </row>
    <row r="842" spans="2:15" x14ac:dyDescent="0.2">
      <c r="B842" s="9">
        <v>9</v>
      </c>
      <c r="D842" s="3"/>
      <c r="F842" s="15">
        <v>39.700000000000003</v>
      </c>
      <c r="G842" s="2">
        <v>39.718000000000004</v>
      </c>
      <c r="H842" s="2">
        <v>39.726999999999997</v>
      </c>
      <c r="I842" s="2">
        <v>39.679000000000002</v>
      </c>
      <c r="J842" s="2">
        <v>39.710999999999999</v>
      </c>
      <c r="L842" s="2">
        <f t="shared" si="78"/>
        <v>39.707000000000008</v>
      </c>
      <c r="M842" s="2">
        <f t="shared" si="79"/>
        <v>3.9707000000000006E-2</v>
      </c>
      <c r="O842" s="2">
        <f t="shared" si="80"/>
        <v>17.211610043569138</v>
      </c>
    </row>
    <row r="843" spans="2:15" x14ac:dyDescent="0.2">
      <c r="B843" s="9">
        <v>10</v>
      </c>
      <c r="D843" s="3"/>
      <c r="F843" s="15">
        <v>37.198</v>
      </c>
      <c r="G843" s="2">
        <v>37.209000000000003</v>
      </c>
      <c r="H843" s="2">
        <v>37.204999999999998</v>
      </c>
      <c r="I843" s="2">
        <v>37.198999999999998</v>
      </c>
      <c r="J843" s="2">
        <v>37.182000000000002</v>
      </c>
      <c r="L843" s="2">
        <f t="shared" si="78"/>
        <v>37.198599999999999</v>
      </c>
      <c r="M843" s="2">
        <f t="shared" si="79"/>
        <v>3.7198599999999998E-2</v>
      </c>
      <c r="O843" s="2">
        <f t="shared" si="80"/>
        <v>18.372234438930498</v>
      </c>
    </row>
    <row r="844" spans="2:15" x14ac:dyDescent="0.2">
      <c r="B844" s="9">
        <v>11</v>
      </c>
      <c r="D844" s="3"/>
      <c r="F844" s="15">
        <v>35.74</v>
      </c>
      <c r="G844" s="2">
        <v>35.74</v>
      </c>
      <c r="H844" s="2">
        <v>35.76</v>
      </c>
      <c r="I844" s="2">
        <v>35.756999999999998</v>
      </c>
      <c r="J844" s="2">
        <v>35.770000000000003</v>
      </c>
      <c r="L844" s="2">
        <f t="shared" si="78"/>
        <v>35.753400000000006</v>
      </c>
      <c r="M844" s="2">
        <f t="shared" si="79"/>
        <v>3.5753400000000005E-2</v>
      </c>
      <c r="O844" s="2">
        <f t="shared" si="80"/>
        <v>19.114864600289756</v>
      </c>
    </row>
    <row r="845" spans="2:15" x14ac:dyDescent="0.2">
      <c r="B845" s="9">
        <v>12</v>
      </c>
      <c r="D845" s="3"/>
      <c r="F845" s="15">
        <v>29.850999999999999</v>
      </c>
      <c r="G845" s="2">
        <v>29.795000000000002</v>
      </c>
      <c r="H845" s="2">
        <v>29.780999999999999</v>
      </c>
      <c r="I845" s="2">
        <v>29.817</v>
      </c>
      <c r="J845" s="2">
        <v>29.82</v>
      </c>
      <c r="L845" s="2">
        <f t="shared" si="78"/>
        <v>29.812799999999999</v>
      </c>
      <c r="M845" s="2">
        <f t="shared" si="79"/>
        <v>2.98128E-2</v>
      </c>
      <c r="O845" s="2">
        <f t="shared" si="80"/>
        <v>22.923757580636504</v>
      </c>
    </row>
    <row r="846" spans="2:15" x14ac:dyDescent="0.2">
      <c r="B846" s="9">
        <v>13</v>
      </c>
      <c r="D846" s="3"/>
      <c r="F846" s="15">
        <v>25.957000000000001</v>
      </c>
      <c r="G846" s="2">
        <v>25.898</v>
      </c>
      <c r="H846" s="2">
        <v>25.873000000000001</v>
      </c>
      <c r="I846" s="2">
        <v>25.913</v>
      </c>
      <c r="J846" s="2">
        <v>25.907</v>
      </c>
      <c r="L846" s="2">
        <f t="shared" si="78"/>
        <v>25.909600000000001</v>
      </c>
      <c r="M846" s="2">
        <f t="shared" si="79"/>
        <v>2.5909600000000001E-2</v>
      </c>
      <c r="O846" s="2">
        <f t="shared" si="80"/>
        <v>26.377149782320064</v>
      </c>
    </row>
    <row r="847" spans="2:15" x14ac:dyDescent="0.2">
      <c r="B847" s="9">
        <v>14</v>
      </c>
      <c r="D847" s="3"/>
      <c r="F847" s="15">
        <v>25.286999999999999</v>
      </c>
      <c r="G847" s="2">
        <v>25.361000000000001</v>
      </c>
      <c r="H847" s="2">
        <v>25.309000000000001</v>
      </c>
      <c r="I847" s="2">
        <v>25.356999999999999</v>
      </c>
      <c r="J847" s="2">
        <v>25.318000000000001</v>
      </c>
      <c r="L847" s="2">
        <f t="shared" si="78"/>
        <v>25.3264</v>
      </c>
      <c r="M847" s="2">
        <f t="shared" si="79"/>
        <v>2.5326399999999999E-2</v>
      </c>
      <c r="O847" s="2">
        <f t="shared" si="80"/>
        <v>26.984545770421377</v>
      </c>
    </row>
    <row r="848" spans="2:15" x14ac:dyDescent="0.2">
      <c r="B848" s="9">
        <v>15</v>
      </c>
      <c r="D848" s="3"/>
      <c r="F848" s="15">
        <v>23.629000000000001</v>
      </c>
      <c r="G848" s="2">
        <v>23.594000000000001</v>
      </c>
      <c r="H848" s="2">
        <v>23.568000000000001</v>
      </c>
      <c r="I848" s="2">
        <v>23.564</v>
      </c>
      <c r="J848" s="2">
        <v>23.623000000000001</v>
      </c>
      <c r="L848" s="2">
        <f t="shared" si="78"/>
        <v>23.595599999999997</v>
      </c>
      <c r="M848" s="2">
        <f t="shared" si="79"/>
        <v>2.3595599999999998E-2</v>
      </c>
      <c r="O848" s="2">
        <f t="shared" si="80"/>
        <v>28.963933953787997</v>
      </c>
    </row>
    <row r="849" spans="2:15" x14ac:dyDescent="0.2">
      <c r="B849" s="9">
        <v>16</v>
      </c>
      <c r="D849" s="3"/>
      <c r="F849" s="15">
        <v>22.506</v>
      </c>
      <c r="G849" s="2">
        <v>22.529</v>
      </c>
      <c r="H849" s="2">
        <v>22.555</v>
      </c>
      <c r="I849" s="2">
        <v>22.547999999999998</v>
      </c>
      <c r="J849" s="2">
        <v>22.483000000000001</v>
      </c>
      <c r="L849" s="2">
        <f t="shared" si="78"/>
        <v>22.5242</v>
      </c>
      <c r="M849" s="2">
        <f t="shared" si="79"/>
        <v>2.2524200000000001E-2</v>
      </c>
      <c r="O849" s="2">
        <f t="shared" si="80"/>
        <v>30.341650313884617</v>
      </c>
    </row>
    <row r="850" spans="2:15" x14ac:dyDescent="0.2">
      <c r="F850" s="7"/>
      <c r="G850" s="2"/>
      <c r="H850" s="2"/>
      <c r="I850" s="2"/>
      <c r="J850" s="2"/>
      <c r="L850" s="2"/>
      <c r="M850" s="2"/>
    </row>
    <row r="851" spans="2:15" x14ac:dyDescent="0.2">
      <c r="F851" s="7"/>
      <c r="G851" s="2"/>
      <c r="H851" s="2"/>
      <c r="I851" s="2"/>
      <c r="J851" s="2"/>
      <c r="L851" s="2"/>
      <c r="M851" s="2"/>
    </row>
    <row r="852" spans="2:15" x14ac:dyDescent="0.2">
      <c r="F852" s="7"/>
      <c r="G852" s="2"/>
      <c r="H852" s="2"/>
      <c r="I852" s="2"/>
      <c r="J852" s="2"/>
      <c r="L852" s="2"/>
      <c r="M852" s="2"/>
    </row>
    <row r="853" spans="2:15" x14ac:dyDescent="0.2">
      <c r="F853" s="7"/>
      <c r="G853" s="2"/>
      <c r="H853" s="2"/>
      <c r="I853" s="2"/>
      <c r="J853" s="2"/>
      <c r="L853" s="2"/>
      <c r="M853" s="2"/>
    </row>
    <row r="854" spans="2:15" x14ac:dyDescent="0.2">
      <c r="F854" s="7"/>
      <c r="G854" s="2"/>
      <c r="H854" s="2"/>
      <c r="I854" s="2"/>
      <c r="J854" s="2"/>
      <c r="L854" s="2"/>
      <c r="M854" s="2"/>
      <c r="O854" s="5" t="s">
        <v>213</v>
      </c>
    </row>
    <row r="855" spans="2:15" x14ac:dyDescent="0.2">
      <c r="F855" s="7"/>
      <c r="G855" s="2"/>
      <c r="H855" s="2"/>
      <c r="I855" s="2"/>
      <c r="J855" s="2"/>
      <c r="L855" s="2"/>
      <c r="M855" s="2"/>
    </row>
    <row r="856" spans="2:15" x14ac:dyDescent="0.2">
      <c r="F856" s="7"/>
      <c r="G856" s="2"/>
      <c r="H856" s="2"/>
      <c r="I856" s="2"/>
      <c r="J856" s="2"/>
      <c r="L856" s="16" t="s">
        <v>211</v>
      </c>
      <c r="M856" s="16" t="s">
        <v>212</v>
      </c>
      <c r="O856" s="4" t="s">
        <v>210</v>
      </c>
    </row>
    <row r="857" spans="2:15" x14ac:dyDescent="0.2">
      <c r="F857" s="7"/>
      <c r="G857" s="2"/>
      <c r="H857" s="2"/>
      <c r="I857" s="2"/>
      <c r="J857" s="2"/>
      <c r="L857" s="2"/>
      <c r="M857" s="2"/>
    </row>
    <row r="858" spans="2:15" x14ac:dyDescent="0.2">
      <c r="F858" s="7"/>
      <c r="G858" s="2"/>
      <c r="H858" s="2"/>
      <c r="I858" s="2"/>
      <c r="J858" s="2"/>
      <c r="L858" s="8">
        <v>1</v>
      </c>
      <c r="M858" s="8">
        <v>1</v>
      </c>
      <c r="O858" s="2">
        <f>SUM($L858/M858)</f>
        <v>1</v>
      </c>
    </row>
    <row r="859" spans="2:15" x14ac:dyDescent="0.2">
      <c r="F859" s="7"/>
      <c r="G859" s="2"/>
      <c r="H859" s="2"/>
      <c r="I859" s="2"/>
      <c r="J859" s="2"/>
      <c r="L859" s="8">
        <v>2</v>
      </c>
      <c r="M859" s="8">
        <v>1</v>
      </c>
      <c r="O859" s="2">
        <f>SUM($L859/M859)</f>
        <v>2</v>
      </c>
    </row>
    <row r="860" spans="2:15" x14ac:dyDescent="0.2">
      <c r="F860" s="7"/>
      <c r="G860" s="2"/>
      <c r="H860" s="2"/>
      <c r="I860" s="2"/>
      <c r="J860" s="2"/>
      <c r="L860" s="8">
        <v>3</v>
      </c>
      <c r="M860" s="8">
        <v>1</v>
      </c>
      <c r="O860" s="2">
        <f t="shared" ref="O860:O877" si="81">SUM($L860/M860)</f>
        <v>3</v>
      </c>
    </row>
    <row r="861" spans="2:15" x14ac:dyDescent="0.2">
      <c r="F861" s="7"/>
      <c r="G861" s="2"/>
      <c r="H861" s="2"/>
      <c r="I861" s="2"/>
      <c r="J861" s="2"/>
      <c r="L861" s="8">
        <v>4</v>
      </c>
      <c r="M861" s="8">
        <v>1</v>
      </c>
      <c r="O861" s="2">
        <f t="shared" si="81"/>
        <v>4</v>
      </c>
    </row>
    <row r="862" spans="2:15" x14ac:dyDescent="0.2">
      <c r="F862" s="7"/>
      <c r="G862" s="2"/>
      <c r="H862" s="2"/>
      <c r="I862" s="2"/>
      <c r="J862" s="2"/>
      <c r="L862" s="8">
        <v>5</v>
      </c>
      <c r="M862" s="8">
        <v>1</v>
      </c>
      <c r="O862" s="2">
        <f t="shared" si="81"/>
        <v>5</v>
      </c>
    </row>
    <row r="863" spans="2:15" x14ac:dyDescent="0.2">
      <c r="F863" s="7"/>
      <c r="G863" s="2"/>
      <c r="H863" s="2"/>
      <c r="I863" s="2"/>
      <c r="J863" s="2"/>
      <c r="L863" s="8">
        <v>6</v>
      </c>
      <c r="M863" s="8">
        <v>1</v>
      </c>
      <c r="O863" s="2">
        <f t="shared" si="81"/>
        <v>6</v>
      </c>
    </row>
    <row r="864" spans="2:15" x14ac:dyDescent="0.2">
      <c r="F864" s="7"/>
      <c r="G864" s="2"/>
      <c r="H864" s="2"/>
      <c r="I864" s="2"/>
      <c r="J864" s="2"/>
      <c r="L864" s="8">
        <v>7</v>
      </c>
      <c r="M864" s="8">
        <v>1</v>
      </c>
      <c r="O864" s="2">
        <f t="shared" si="81"/>
        <v>7</v>
      </c>
    </row>
    <row r="865" spans="6:15" x14ac:dyDescent="0.2">
      <c r="F865" s="7"/>
      <c r="G865" s="2"/>
      <c r="H865" s="2"/>
      <c r="I865" s="2"/>
      <c r="J865" s="2"/>
      <c r="L865" s="8">
        <v>8</v>
      </c>
      <c r="M865" s="8">
        <v>1</v>
      </c>
      <c r="O865" s="2">
        <f t="shared" si="81"/>
        <v>8</v>
      </c>
    </row>
    <row r="866" spans="6:15" x14ac:dyDescent="0.2">
      <c r="F866" s="7"/>
      <c r="G866" s="2"/>
      <c r="H866" s="2"/>
      <c r="I866" s="2"/>
      <c r="J866" s="2"/>
      <c r="L866" s="8">
        <v>9</v>
      </c>
      <c r="M866" s="8">
        <v>1</v>
      </c>
      <c r="O866" s="2">
        <f t="shared" si="81"/>
        <v>9</v>
      </c>
    </row>
    <row r="867" spans="6:15" x14ac:dyDescent="0.2">
      <c r="F867" s="7"/>
      <c r="G867" s="2"/>
      <c r="H867" s="2"/>
      <c r="I867" s="2"/>
      <c r="J867" s="2"/>
      <c r="L867" s="8">
        <v>10</v>
      </c>
      <c r="M867" s="8">
        <v>1</v>
      </c>
      <c r="O867" s="2">
        <f t="shared" si="81"/>
        <v>10</v>
      </c>
    </row>
    <row r="868" spans="6:15" x14ac:dyDescent="0.2">
      <c r="F868" s="7"/>
      <c r="G868" s="2"/>
      <c r="H868" s="2"/>
      <c r="I868" s="2"/>
      <c r="J868" s="2"/>
      <c r="L868" s="8">
        <v>11</v>
      </c>
      <c r="M868" s="8">
        <v>1</v>
      </c>
      <c r="O868" s="2">
        <f t="shared" si="81"/>
        <v>11</v>
      </c>
    </row>
    <row r="869" spans="6:15" x14ac:dyDescent="0.2">
      <c r="F869" s="7"/>
      <c r="G869" s="2"/>
      <c r="H869" s="2"/>
      <c r="I869" s="2"/>
      <c r="J869" s="2"/>
      <c r="L869" s="8">
        <v>12</v>
      </c>
      <c r="M869" s="8">
        <v>1</v>
      </c>
      <c r="O869" s="2">
        <f t="shared" si="81"/>
        <v>12</v>
      </c>
    </row>
    <row r="870" spans="6:15" x14ac:dyDescent="0.2">
      <c r="F870" s="7"/>
      <c r="G870" s="2"/>
      <c r="H870" s="2"/>
      <c r="I870" s="2"/>
      <c r="J870" s="2"/>
      <c r="L870" s="8">
        <v>13</v>
      </c>
      <c r="M870" s="8">
        <v>1</v>
      </c>
      <c r="O870" s="2">
        <f t="shared" si="81"/>
        <v>13</v>
      </c>
    </row>
    <row r="871" spans="6:15" x14ac:dyDescent="0.2">
      <c r="F871" s="7"/>
      <c r="G871" s="2"/>
      <c r="H871" s="2"/>
      <c r="I871" s="2"/>
      <c r="J871" s="2"/>
      <c r="L871" s="8">
        <v>14</v>
      </c>
      <c r="M871" s="8">
        <v>1</v>
      </c>
      <c r="O871" s="2">
        <f t="shared" si="81"/>
        <v>14</v>
      </c>
    </row>
    <row r="872" spans="6:15" x14ac:dyDescent="0.2">
      <c r="F872" s="7"/>
      <c r="G872" s="2"/>
      <c r="H872" s="2"/>
      <c r="I872" s="2"/>
      <c r="J872" s="2"/>
      <c r="L872" s="8">
        <v>15</v>
      </c>
      <c r="M872" s="8">
        <v>1</v>
      </c>
      <c r="O872" s="2">
        <f t="shared" si="81"/>
        <v>15</v>
      </c>
    </row>
    <row r="873" spans="6:15" x14ac:dyDescent="0.2">
      <c r="F873" s="7"/>
      <c r="G873" s="2"/>
      <c r="H873" s="2"/>
      <c r="I873" s="2"/>
      <c r="J873" s="2"/>
      <c r="L873" s="8">
        <v>16</v>
      </c>
      <c r="M873" s="8">
        <v>1</v>
      </c>
      <c r="O873" s="2">
        <f t="shared" si="81"/>
        <v>16</v>
      </c>
    </row>
    <row r="874" spans="6:15" x14ac:dyDescent="0.2">
      <c r="F874" s="7"/>
      <c r="G874" s="2"/>
      <c r="H874" s="2"/>
      <c r="I874" s="2"/>
      <c r="J874" s="2"/>
      <c r="L874" s="8">
        <v>17</v>
      </c>
      <c r="M874" s="8">
        <v>1</v>
      </c>
      <c r="O874" s="2">
        <f t="shared" si="81"/>
        <v>17</v>
      </c>
    </row>
    <row r="875" spans="6:15" x14ac:dyDescent="0.2">
      <c r="F875" s="7"/>
      <c r="G875" s="2"/>
      <c r="H875" s="2"/>
      <c r="I875" s="2"/>
      <c r="J875" s="2"/>
      <c r="L875" s="8">
        <v>18</v>
      </c>
      <c r="M875" s="8">
        <v>1</v>
      </c>
      <c r="O875" s="2">
        <f t="shared" si="81"/>
        <v>18</v>
      </c>
    </row>
    <row r="876" spans="6:15" x14ac:dyDescent="0.2">
      <c r="F876" s="7"/>
      <c r="G876" s="2"/>
      <c r="H876" s="2"/>
      <c r="I876" s="2"/>
      <c r="J876" s="2"/>
      <c r="L876" s="8">
        <v>19</v>
      </c>
      <c r="M876" s="8">
        <v>1</v>
      </c>
      <c r="O876" s="2">
        <f t="shared" si="81"/>
        <v>19</v>
      </c>
    </row>
    <row r="877" spans="6:15" x14ac:dyDescent="0.2">
      <c r="F877" s="7"/>
      <c r="G877" s="2"/>
      <c r="H877" s="2"/>
      <c r="I877" s="2"/>
      <c r="J877" s="2"/>
      <c r="L877" s="8">
        <v>20</v>
      </c>
      <c r="M877" s="8">
        <v>1</v>
      </c>
      <c r="O877" s="2">
        <f t="shared" si="81"/>
        <v>20</v>
      </c>
    </row>
    <row r="878" spans="6:15" x14ac:dyDescent="0.2">
      <c r="F878" s="7"/>
      <c r="G878" s="2"/>
      <c r="H878" s="2"/>
      <c r="I878" s="2"/>
      <c r="J878" s="2"/>
      <c r="L878" s="2"/>
      <c r="M878" s="2"/>
    </row>
    <row r="879" spans="6:15" x14ac:dyDescent="0.2">
      <c r="F879" s="7"/>
      <c r="G879" s="2"/>
      <c r="H879" s="2"/>
      <c r="I879" s="2"/>
      <c r="J879" s="2"/>
      <c r="L879" s="2"/>
      <c r="M879" s="2"/>
    </row>
    <row r="880" spans="6:15" x14ac:dyDescent="0.2">
      <c r="F880" s="7"/>
      <c r="G880" s="2"/>
      <c r="H880" s="2"/>
      <c r="I880" s="2"/>
      <c r="J880" s="2"/>
      <c r="L880" s="2"/>
      <c r="M880" s="2"/>
    </row>
    <row r="881" spans="6:13" x14ac:dyDescent="0.2">
      <c r="F881" s="7"/>
      <c r="G881" s="2"/>
      <c r="H881" s="2"/>
      <c r="I881" s="2"/>
      <c r="J881" s="2"/>
      <c r="L881" s="2"/>
      <c r="M88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D351-5FDB-D24B-A30F-F1A2B73B2595}">
  <dimension ref="B3:O879"/>
  <sheetViews>
    <sheetView zoomScaleNormal="100" workbookViewId="0">
      <selection activeCell="B8" sqref="B8"/>
    </sheetView>
  </sheetViews>
  <sheetFormatPr baseColWidth="10" defaultRowHeight="16" x14ac:dyDescent="0.2"/>
  <cols>
    <col min="2" max="2" width="12.83203125" customWidth="1"/>
    <col min="3" max="3" width="2.83203125" customWidth="1"/>
    <col min="5" max="5" width="2.83203125" customWidth="1"/>
    <col min="6" max="6" width="10.83203125" customWidth="1"/>
    <col min="11" max="11" width="2.83203125" customWidth="1"/>
  </cols>
  <sheetData>
    <row r="3" spans="2:15" ht="21" x14ac:dyDescent="0.25">
      <c r="B3" s="11" t="s">
        <v>184</v>
      </c>
      <c r="D3" s="12" t="s">
        <v>183</v>
      </c>
    </row>
    <row r="6" spans="2:15" x14ac:dyDescent="0.2">
      <c r="B6" s="10" t="s">
        <v>18</v>
      </c>
      <c r="D6" t="s">
        <v>214</v>
      </c>
    </row>
    <row r="11" spans="2:15" x14ac:dyDescent="0.2">
      <c r="B11" s="5" t="s">
        <v>2</v>
      </c>
      <c r="D11" s="1" t="s">
        <v>161</v>
      </c>
    </row>
    <row r="13" spans="2:15" x14ac:dyDescent="0.2">
      <c r="B13" s="5" t="s">
        <v>3</v>
      </c>
      <c r="D13" t="s">
        <v>187</v>
      </c>
    </row>
    <row r="14" spans="2:15" x14ac:dyDescent="0.2">
      <c r="H14" t="s">
        <v>0</v>
      </c>
    </row>
    <row r="16" spans="2:15" x14ac:dyDescent="0.2">
      <c r="B16" s="4" t="s">
        <v>6</v>
      </c>
      <c r="F16" s="4">
        <v>1</v>
      </c>
      <c r="G16" s="4">
        <v>2</v>
      </c>
      <c r="H16" s="4">
        <v>3</v>
      </c>
      <c r="I16" s="4">
        <v>4</v>
      </c>
      <c r="J16" s="4">
        <v>5</v>
      </c>
      <c r="L16" s="4" t="s">
        <v>1</v>
      </c>
      <c r="M16" s="4" t="s">
        <v>4</v>
      </c>
      <c r="O16" s="4" t="s">
        <v>210</v>
      </c>
    </row>
    <row r="18" spans="2:15" x14ac:dyDescent="0.2">
      <c r="B18" s="9">
        <v>1</v>
      </c>
      <c r="D18" s="3"/>
      <c r="F18" s="15">
        <v>9003.4210000000003</v>
      </c>
      <c r="G18" s="2">
        <v>9008.518</v>
      </c>
      <c r="H18" s="2">
        <v>9009.991</v>
      </c>
      <c r="I18" s="2">
        <v>9003.6970000000001</v>
      </c>
      <c r="J18" s="2">
        <v>9005.8649999999998</v>
      </c>
      <c r="L18" s="2">
        <f t="shared" ref="L18:L33" si="0">SUM((F18+G18+H18+I18+J18)/5)</f>
        <v>9006.2983999999997</v>
      </c>
      <c r="M18" s="2">
        <f t="shared" ref="M18:M33" si="1">SUM(L18/1000)</f>
        <v>9.0062984000000004</v>
      </c>
      <c r="O18" s="2">
        <f>SUM($L18/L18)</f>
        <v>1</v>
      </c>
    </row>
    <row r="19" spans="2:15" x14ac:dyDescent="0.2">
      <c r="B19" s="9">
        <v>2</v>
      </c>
      <c r="D19" s="3"/>
      <c r="F19" s="15">
        <v>6048.674</v>
      </c>
      <c r="G19" s="2">
        <v>6046.3059999999996</v>
      </c>
      <c r="H19" s="2">
        <v>6047.3710000000001</v>
      </c>
      <c r="I19" s="2">
        <v>6044.1149999999998</v>
      </c>
      <c r="J19" s="2">
        <v>6046.0550000000003</v>
      </c>
      <c r="L19" s="2">
        <f t="shared" si="0"/>
        <v>6046.5042000000003</v>
      </c>
      <c r="M19" s="2">
        <f t="shared" si="1"/>
        <v>6.0465042000000002</v>
      </c>
      <c r="O19" s="2">
        <f>SUM($L$18/L19)</f>
        <v>1.4895050267227135</v>
      </c>
    </row>
    <row r="20" spans="2:15" x14ac:dyDescent="0.2">
      <c r="B20" s="9">
        <v>3</v>
      </c>
      <c r="D20" s="3"/>
      <c r="F20" s="15">
        <v>3933.3440000000001</v>
      </c>
      <c r="G20" s="2">
        <v>3934.739</v>
      </c>
      <c r="H20" s="2">
        <v>3933.1610000000001</v>
      </c>
      <c r="I20" s="2">
        <v>3934.3090000000002</v>
      </c>
      <c r="J20" s="2">
        <v>3933.3290000000002</v>
      </c>
      <c r="L20" s="2">
        <f t="shared" si="0"/>
        <v>3933.7764000000002</v>
      </c>
      <c r="M20" s="2">
        <f t="shared" si="1"/>
        <v>3.9337764000000002</v>
      </c>
      <c r="O20" s="2">
        <f>SUM($L$18/L20)</f>
        <v>2.2894789851299122</v>
      </c>
    </row>
    <row r="21" spans="2:15" x14ac:dyDescent="0.2">
      <c r="B21" s="9">
        <v>4</v>
      </c>
      <c r="D21" s="3"/>
      <c r="F21" s="15">
        <v>3029.5909999999999</v>
      </c>
      <c r="G21" s="2">
        <v>3030.0839999999998</v>
      </c>
      <c r="H21" s="2">
        <v>3028.377</v>
      </c>
      <c r="I21" s="2">
        <v>3028.1860000000001</v>
      </c>
      <c r="J21" s="2">
        <v>3030.3490000000002</v>
      </c>
      <c r="L21" s="2">
        <f t="shared" si="0"/>
        <v>3029.3173999999999</v>
      </c>
      <c r="M21" s="2">
        <f t="shared" si="1"/>
        <v>3.0293174</v>
      </c>
      <c r="O21" s="2">
        <f t="shared" ref="O21:O33" si="2">SUM($L$18/L21)</f>
        <v>2.9730454788263523</v>
      </c>
    </row>
    <row r="22" spans="2:15" x14ac:dyDescent="0.2">
      <c r="B22" s="9">
        <v>5</v>
      </c>
      <c r="D22" s="3"/>
      <c r="F22" s="15">
        <v>2318.3159999999998</v>
      </c>
      <c r="G22" s="2">
        <v>2317.5250000000001</v>
      </c>
      <c r="H22" s="2">
        <v>2319.5239999999999</v>
      </c>
      <c r="I22" s="2">
        <v>2318.0830000000001</v>
      </c>
      <c r="J22" s="2">
        <v>2317.9740000000002</v>
      </c>
      <c r="L22" s="2">
        <f t="shared" si="0"/>
        <v>2318.2844</v>
      </c>
      <c r="M22" s="2">
        <f t="shared" si="1"/>
        <v>2.3182844</v>
      </c>
      <c r="O22" s="2">
        <f t="shared" si="2"/>
        <v>3.8848979874945453</v>
      </c>
    </row>
    <row r="23" spans="2:15" x14ac:dyDescent="0.2">
      <c r="B23" s="9">
        <v>6</v>
      </c>
      <c r="D23" s="3"/>
      <c r="F23" s="15">
        <v>1843.68</v>
      </c>
      <c r="G23" s="2">
        <v>1844.136</v>
      </c>
      <c r="H23" s="2">
        <v>1843.53</v>
      </c>
      <c r="I23" s="2">
        <v>1843.308</v>
      </c>
      <c r="J23" s="2">
        <v>1845.5139999999999</v>
      </c>
      <c r="L23" s="2">
        <f t="shared" si="0"/>
        <v>1844.0336</v>
      </c>
      <c r="M23" s="2">
        <f t="shared" si="1"/>
        <v>1.8440335999999999</v>
      </c>
      <c r="O23" s="2">
        <f t="shared" si="2"/>
        <v>4.8840207683851311</v>
      </c>
    </row>
    <row r="24" spans="2:15" x14ac:dyDescent="0.2">
      <c r="B24" s="9">
        <v>7</v>
      </c>
      <c r="D24" s="3"/>
      <c r="F24" s="15">
        <v>1465.8489999999999</v>
      </c>
      <c r="G24" s="2">
        <v>1467.93</v>
      </c>
      <c r="H24" s="2">
        <v>1466.4590000000001</v>
      </c>
      <c r="I24" s="2">
        <v>1467.3009999999999</v>
      </c>
      <c r="J24" s="2">
        <v>1468.546</v>
      </c>
      <c r="L24" s="2">
        <f t="shared" si="0"/>
        <v>1467.2170000000001</v>
      </c>
      <c r="M24" s="2">
        <f t="shared" si="1"/>
        <v>1.467217</v>
      </c>
      <c r="O24" s="2">
        <f t="shared" si="2"/>
        <v>6.1383547218986685</v>
      </c>
    </row>
    <row r="25" spans="2:15" x14ac:dyDescent="0.2">
      <c r="B25" s="9">
        <v>8</v>
      </c>
      <c r="D25" s="3"/>
      <c r="F25" s="15">
        <v>1009.244</v>
      </c>
      <c r="G25" s="2">
        <v>1009.029</v>
      </c>
      <c r="H25" s="2">
        <v>1009.054</v>
      </c>
      <c r="I25" s="2">
        <v>1009.029</v>
      </c>
      <c r="J25" s="2">
        <v>1009.477</v>
      </c>
      <c r="L25" s="2">
        <f t="shared" si="0"/>
        <v>1009.1666000000001</v>
      </c>
      <c r="M25" s="2">
        <f t="shared" si="1"/>
        <v>1.0091666000000001</v>
      </c>
      <c r="O25" s="2">
        <f t="shared" si="2"/>
        <v>8.9244911593388032</v>
      </c>
    </row>
    <row r="26" spans="2:15" x14ac:dyDescent="0.2">
      <c r="B26" s="9">
        <v>9</v>
      </c>
      <c r="D26" s="3"/>
      <c r="F26" s="15">
        <v>522.93399999999997</v>
      </c>
      <c r="G26" s="2">
        <v>522.95000000000005</v>
      </c>
      <c r="H26" s="2">
        <v>523.34299999999996</v>
      </c>
      <c r="I26" s="2">
        <v>523.13199999999995</v>
      </c>
      <c r="J26" s="2">
        <v>523.58799999999997</v>
      </c>
      <c r="L26" s="2">
        <f t="shared" si="0"/>
        <v>523.18939999999998</v>
      </c>
      <c r="M26" s="2">
        <f t="shared" si="1"/>
        <v>0.52318940000000003</v>
      </c>
      <c r="O26" s="2">
        <f t="shared" si="2"/>
        <v>17.214221847766794</v>
      </c>
    </row>
    <row r="27" spans="2:15" x14ac:dyDescent="0.2">
      <c r="B27" s="9">
        <v>10</v>
      </c>
      <c r="D27" s="3"/>
      <c r="F27" s="15">
        <v>450.07</v>
      </c>
      <c r="G27" s="2">
        <v>449.80900000000003</v>
      </c>
      <c r="H27" s="2">
        <v>449.815</v>
      </c>
      <c r="I27" s="2">
        <v>450.10599999999999</v>
      </c>
      <c r="J27" s="2">
        <v>449.86500000000001</v>
      </c>
      <c r="L27" s="2">
        <f t="shared" si="0"/>
        <v>449.93299999999999</v>
      </c>
      <c r="M27" s="2">
        <f t="shared" si="1"/>
        <v>0.44993299999999997</v>
      </c>
      <c r="O27" s="2">
        <f t="shared" si="2"/>
        <v>20.016976749871649</v>
      </c>
    </row>
    <row r="28" spans="2:15" x14ac:dyDescent="0.2">
      <c r="B28" s="9">
        <v>11</v>
      </c>
      <c r="D28" s="3"/>
      <c r="F28" s="15">
        <v>394.33100000000002</v>
      </c>
      <c r="G28" s="2">
        <v>394.40699999999998</v>
      </c>
      <c r="H28" s="2">
        <v>394.25299999999999</v>
      </c>
      <c r="I28" s="2">
        <v>394.31</v>
      </c>
      <c r="J28" s="2">
        <v>394.41699999999997</v>
      </c>
      <c r="L28" s="2">
        <f t="shared" si="0"/>
        <v>394.34359999999998</v>
      </c>
      <c r="M28" s="2">
        <f t="shared" si="1"/>
        <v>0.39434359999999996</v>
      </c>
      <c r="O28" s="2">
        <f t="shared" si="2"/>
        <v>22.838708172263985</v>
      </c>
    </row>
    <row r="29" spans="2:15" x14ac:dyDescent="0.2">
      <c r="B29" s="9">
        <v>12</v>
      </c>
      <c r="D29" s="3"/>
      <c r="F29" s="15">
        <v>350.27</v>
      </c>
      <c r="G29" s="2">
        <v>350.11500000000001</v>
      </c>
      <c r="H29" s="2">
        <v>350.17</v>
      </c>
      <c r="I29" s="2">
        <v>350.03199999999998</v>
      </c>
      <c r="J29" s="2">
        <v>350.22500000000002</v>
      </c>
      <c r="L29" s="2">
        <f t="shared" si="0"/>
        <v>350.16239999999999</v>
      </c>
      <c r="M29" s="2">
        <f t="shared" si="1"/>
        <v>0.35016239999999998</v>
      </c>
      <c r="O29" s="2">
        <f t="shared" si="2"/>
        <v>25.720346901894665</v>
      </c>
    </row>
    <row r="30" spans="2:15" x14ac:dyDescent="0.2">
      <c r="B30" s="9">
        <v>13</v>
      </c>
      <c r="D30" s="3"/>
      <c r="F30" s="15">
        <v>344.05399999999997</v>
      </c>
      <c r="G30" s="2">
        <v>347.803</v>
      </c>
      <c r="H30" s="2">
        <v>343.62</v>
      </c>
      <c r="I30" s="2">
        <v>343.71300000000002</v>
      </c>
      <c r="J30" s="2">
        <v>343.23599999999999</v>
      </c>
      <c r="L30" s="2">
        <f t="shared" si="0"/>
        <v>344.48519999999996</v>
      </c>
      <c r="M30" s="2">
        <f t="shared" si="1"/>
        <v>0.34448519999999994</v>
      </c>
      <c r="O30" s="2">
        <f t="shared" si="2"/>
        <v>26.144224483374032</v>
      </c>
    </row>
    <row r="31" spans="2:15" x14ac:dyDescent="0.2">
      <c r="B31" s="9">
        <v>14</v>
      </c>
      <c r="D31" s="3"/>
      <c r="F31" s="15">
        <v>316.52999999999997</v>
      </c>
      <c r="G31" s="2">
        <v>316.46300000000002</v>
      </c>
      <c r="H31" s="2">
        <v>316.70299999999997</v>
      </c>
      <c r="I31" s="2">
        <v>316.536</v>
      </c>
      <c r="J31" s="2">
        <v>316.63200000000001</v>
      </c>
      <c r="L31" s="2">
        <f t="shared" si="0"/>
        <v>316.57280000000003</v>
      </c>
      <c r="M31" s="2">
        <f t="shared" si="1"/>
        <v>0.31657280000000004</v>
      </c>
      <c r="O31" s="2">
        <f t="shared" si="2"/>
        <v>28.449375309565443</v>
      </c>
    </row>
    <row r="32" spans="2:15" x14ac:dyDescent="0.2">
      <c r="B32" s="9">
        <v>15</v>
      </c>
      <c r="D32" s="3"/>
      <c r="F32" s="15">
        <v>287.79500000000002</v>
      </c>
      <c r="G32" s="2">
        <v>287.72500000000002</v>
      </c>
      <c r="H32" s="2">
        <v>287.82</v>
      </c>
      <c r="I32" s="2">
        <v>287.83999999999997</v>
      </c>
      <c r="J32" s="2">
        <v>287.97199999999998</v>
      </c>
      <c r="L32" s="2">
        <f t="shared" si="0"/>
        <v>287.83039999999994</v>
      </c>
      <c r="M32" s="2">
        <f t="shared" si="1"/>
        <v>0.28783039999999993</v>
      </c>
      <c r="O32" s="2">
        <f t="shared" si="2"/>
        <v>31.290295952060664</v>
      </c>
    </row>
    <row r="33" spans="2:15" x14ac:dyDescent="0.2">
      <c r="B33" s="9">
        <v>16</v>
      </c>
      <c r="D33" s="3"/>
      <c r="F33" s="15">
        <v>262.51400000000001</v>
      </c>
      <c r="G33" s="2">
        <v>262.63099999999997</v>
      </c>
      <c r="H33" s="2">
        <v>262.75400000000002</v>
      </c>
      <c r="I33" s="2">
        <v>262.70100000000002</v>
      </c>
      <c r="J33" s="2">
        <v>262.93799999999999</v>
      </c>
      <c r="L33" s="2">
        <f t="shared" si="0"/>
        <v>262.70760000000001</v>
      </c>
      <c r="M33" s="2">
        <f t="shared" si="1"/>
        <v>0.26270760000000004</v>
      </c>
      <c r="O33" s="2">
        <f t="shared" si="2"/>
        <v>34.28259555490591</v>
      </c>
    </row>
    <row r="34" spans="2:15" x14ac:dyDescent="0.2">
      <c r="B34" s="3"/>
      <c r="D34" s="3"/>
      <c r="F34" s="7"/>
      <c r="G34" s="7"/>
      <c r="H34" s="7"/>
      <c r="I34" s="7"/>
      <c r="J34" s="2"/>
      <c r="L34" s="2"/>
      <c r="M34" s="2"/>
    </row>
    <row r="35" spans="2:15" x14ac:dyDescent="0.2">
      <c r="B35" s="3"/>
      <c r="D35" s="3"/>
      <c r="F35" s="7"/>
      <c r="G35" s="7"/>
      <c r="H35" s="7"/>
      <c r="I35" s="7"/>
      <c r="J35" s="2"/>
      <c r="L35" s="2"/>
      <c r="M35" s="2"/>
    </row>
    <row r="36" spans="2:15" x14ac:dyDescent="0.2">
      <c r="B36" s="5" t="s">
        <v>2</v>
      </c>
      <c r="D36" s="1" t="s">
        <v>162</v>
      </c>
    </row>
    <row r="38" spans="2:15" x14ac:dyDescent="0.2">
      <c r="B38" s="5" t="s">
        <v>3</v>
      </c>
      <c r="D38" t="s">
        <v>188</v>
      </c>
    </row>
    <row r="39" spans="2:15" x14ac:dyDescent="0.2">
      <c r="H39" t="s">
        <v>0</v>
      </c>
    </row>
    <row r="41" spans="2:15" x14ac:dyDescent="0.2">
      <c r="B41" s="4" t="s">
        <v>6</v>
      </c>
      <c r="F41" s="4">
        <v>1</v>
      </c>
      <c r="G41" s="4">
        <v>2</v>
      </c>
      <c r="H41" s="4">
        <v>3</v>
      </c>
      <c r="I41" s="4">
        <v>4</v>
      </c>
      <c r="J41" s="4">
        <v>5</v>
      </c>
      <c r="L41" s="4" t="s">
        <v>1</v>
      </c>
      <c r="M41" s="4" t="s">
        <v>4</v>
      </c>
      <c r="O41" s="4" t="s">
        <v>210</v>
      </c>
    </row>
    <row r="43" spans="2:15" x14ac:dyDescent="0.2">
      <c r="B43" s="9">
        <v>1</v>
      </c>
      <c r="D43" s="3"/>
      <c r="F43" s="15">
        <v>10925.782999999999</v>
      </c>
      <c r="G43" s="2">
        <v>10926.589</v>
      </c>
      <c r="H43" s="2">
        <v>10929.643</v>
      </c>
      <c r="I43" s="2">
        <v>10922.554</v>
      </c>
      <c r="J43" s="2">
        <v>10924.991</v>
      </c>
      <c r="L43" s="2">
        <f t="shared" ref="L43:L58" si="3">SUM((F43+G43+H43+I43+J43)/5)</f>
        <v>10925.912</v>
      </c>
      <c r="M43" s="2">
        <f t="shared" ref="M43:M58" si="4">SUM(L43/1000)</f>
        <v>10.925912</v>
      </c>
      <c r="O43" s="2">
        <f>SUM($L43/L43)</f>
        <v>1</v>
      </c>
    </row>
    <row r="44" spans="2:15" x14ac:dyDescent="0.2">
      <c r="B44" s="9">
        <v>2</v>
      </c>
      <c r="D44" s="3"/>
      <c r="F44" s="15">
        <v>7193.6040000000003</v>
      </c>
      <c r="G44" s="2">
        <v>7189.4110000000001</v>
      </c>
      <c r="H44" s="2">
        <v>7192.38</v>
      </c>
      <c r="I44" s="2">
        <v>7191.1909999999998</v>
      </c>
      <c r="J44" s="2">
        <v>7187.6040000000003</v>
      </c>
      <c r="L44" s="2">
        <f t="shared" si="3"/>
        <v>7190.8380000000006</v>
      </c>
      <c r="M44" s="2">
        <f t="shared" si="4"/>
        <v>7.1908380000000003</v>
      </c>
      <c r="O44" s="2">
        <f>SUM($L$43/L44)</f>
        <v>1.5194212413073414</v>
      </c>
    </row>
    <row r="45" spans="2:15" x14ac:dyDescent="0.2">
      <c r="B45" s="9">
        <v>3</v>
      </c>
      <c r="D45" s="3"/>
      <c r="F45" s="15">
        <v>5254.5150000000003</v>
      </c>
      <c r="G45" s="2">
        <v>5249.2520000000004</v>
      </c>
      <c r="H45" s="2">
        <v>5252.3040000000001</v>
      </c>
      <c r="I45" s="2">
        <v>5251.2250000000004</v>
      </c>
      <c r="J45" s="2">
        <v>5249.915</v>
      </c>
      <c r="L45" s="2">
        <f t="shared" si="3"/>
        <v>5251.4422000000004</v>
      </c>
      <c r="M45" s="2">
        <f t="shared" si="4"/>
        <v>5.2514422000000005</v>
      </c>
      <c r="O45" s="2">
        <f>SUM($L$43/L45)</f>
        <v>2.0805545569938864</v>
      </c>
    </row>
    <row r="46" spans="2:15" x14ac:dyDescent="0.2">
      <c r="B46" s="9">
        <v>4</v>
      </c>
      <c r="D46" s="3"/>
      <c r="F46" s="15">
        <v>3733.828</v>
      </c>
      <c r="G46" s="2">
        <v>3735.6080000000002</v>
      </c>
      <c r="H46" s="2">
        <v>3737.4490000000001</v>
      </c>
      <c r="I46" s="2">
        <v>3734.5880000000002</v>
      </c>
      <c r="J46" s="2">
        <v>3735.3649999999998</v>
      </c>
      <c r="L46" s="2">
        <f t="shared" si="3"/>
        <v>3735.3676</v>
      </c>
      <c r="M46" s="2">
        <f t="shared" si="4"/>
        <v>3.7353676</v>
      </c>
      <c r="O46" s="2">
        <f t="shared" ref="O46:O58" si="5">SUM($L$43/L46)</f>
        <v>2.9249897653981902</v>
      </c>
    </row>
    <row r="47" spans="2:15" x14ac:dyDescent="0.2">
      <c r="B47" s="9">
        <v>5</v>
      </c>
      <c r="D47" s="3"/>
      <c r="F47" s="15">
        <v>2801.1019999999999</v>
      </c>
      <c r="G47" s="2">
        <v>2801.1329999999998</v>
      </c>
      <c r="H47" s="2">
        <v>2798.4119999999998</v>
      </c>
      <c r="I47" s="2">
        <v>2800.8560000000002</v>
      </c>
      <c r="J47" s="2">
        <v>2797.4279999999999</v>
      </c>
      <c r="L47" s="2">
        <f t="shared" si="3"/>
        <v>2799.7861999999996</v>
      </c>
      <c r="M47" s="2">
        <f t="shared" si="4"/>
        <v>2.7997861999999993</v>
      </c>
      <c r="O47" s="2">
        <f t="shared" si="5"/>
        <v>3.9024094054038847</v>
      </c>
    </row>
    <row r="48" spans="2:15" x14ac:dyDescent="0.2">
      <c r="B48" s="9">
        <v>6</v>
      </c>
      <c r="D48" s="3"/>
      <c r="F48" s="15">
        <v>2243.9769999999999</v>
      </c>
      <c r="G48" s="2">
        <v>2243.7469999999998</v>
      </c>
      <c r="H48" s="2">
        <v>2241.8820000000001</v>
      </c>
      <c r="I48" s="2">
        <v>2243.6529999999998</v>
      </c>
      <c r="J48" s="2">
        <v>2243.4929999999999</v>
      </c>
      <c r="L48" s="2">
        <f t="shared" si="3"/>
        <v>2243.3504000000003</v>
      </c>
      <c r="M48" s="2">
        <f t="shared" si="4"/>
        <v>2.2433504000000002</v>
      </c>
      <c r="O48" s="2">
        <f t="shared" si="5"/>
        <v>4.8703546267226017</v>
      </c>
    </row>
    <row r="49" spans="2:15" x14ac:dyDescent="0.2">
      <c r="B49" s="9">
        <v>7</v>
      </c>
      <c r="D49" s="3"/>
      <c r="F49" s="15">
        <v>1192.242</v>
      </c>
      <c r="G49" s="2">
        <v>1192.8789999999999</v>
      </c>
      <c r="H49" s="2">
        <v>1192.787</v>
      </c>
      <c r="I49" s="2">
        <v>1192.404</v>
      </c>
      <c r="J49" s="2">
        <v>1192.442</v>
      </c>
      <c r="L49" s="2">
        <f t="shared" si="3"/>
        <v>1192.5508</v>
      </c>
      <c r="M49" s="2">
        <f t="shared" si="4"/>
        <v>1.1925508</v>
      </c>
      <c r="O49" s="2">
        <f t="shared" si="5"/>
        <v>9.1618000675526776</v>
      </c>
    </row>
    <row r="50" spans="2:15" x14ac:dyDescent="0.2">
      <c r="B50" s="9">
        <v>8</v>
      </c>
      <c r="D50" s="3"/>
      <c r="F50" s="15">
        <v>850.14599999999996</v>
      </c>
      <c r="G50" s="2">
        <v>851.08299999999997</v>
      </c>
      <c r="H50" s="2">
        <v>850.8</v>
      </c>
      <c r="I50" s="2">
        <v>849.78</v>
      </c>
      <c r="J50" s="2">
        <v>850.67</v>
      </c>
      <c r="L50" s="2">
        <f t="shared" si="3"/>
        <v>850.49579999999992</v>
      </c>
      <c r="M50" s="2">
        <f t="shared" si="4"/>
        <v>0.85049579999999991</v>
      </c>
      <c r="O50" s="2">
        <f t="shared" si="5"/>
        <v>12.846520817621911</v>
      </c>
    </row>
    <row r="51" spans="2:15" x14ac:dyDescent="0.2">
      <c r="B51" s="9">
        <v>9</v>
      </c>
      <c r="D51" s="3"/>
      <c r="F51" s="15">
        <v>670.96400000000006</v>
      </c>
      <c r="G51" s="2">
        <v>670.68499999999995</v>
      </c>
      <c r="H51" s="2">
        <v>671.02700000000004</v>
      </c>
      <c r="I51" s="2">
        <v>670.14300000000003</v>
      </c>
      <c r="J51" s="2">
        <v>670.17899999999997</v>
      </c>
      <c r="L51" s="2">
        <f t="shared" si="3"/>
        <v>670.59960000000001</v>
      </c>
      <c r="M51" s="2">
        <f t="shared" si="4"/>
        <v>0.67059959999999996</v>
      </c>
      <c r="O51" s="2">
        <f t="shared" si="5"/>
        <v>16.292750547420546</v>
      </c>
    </row>
    <row r="52" spans="2:15" x14ac:dyDescent="0.2">
      <c r="B52" s="9">
        <v>10</v>
      </c>
      <c r="D52" s="3"/>
      <c r="F52" s="15">
        <v>547.89099999999996</v>
      </c>
      <c r="G52" s="2">
        <v>548.29700000000003</v>
      </c>
      <c r="H52" s="2">
        <v>547.45799999999997</v>
      </c>
      <c r="I52" s="2">
        <v>547.91999999999996</v>
      </c>
      <c r="J52" s="2">
        <v>548.25800000000004</v>
      </c>
      <c r="L52" s="2">
        <f t="shared" si="3"/>
        <v>547.96480000000008</v>
      </c>
      <c r="M52" s="2">
        <f t="shared" si="4"/>
        <v>0.54796480000000003</v>
      </c>
      <c r="O52" s="2">
        <f t="shared" si="5"/>
        <v>19.939076378628698</v>
      </c>
    </row>
    <row r="53" spans="2:15" x14ac:dyDescent="0.2">
      <c r="B53" s="9">
        <v>11</v>
      </c>
      <c r="D53" s="3"/>
      <c r="F53" s="15">
        <v>453.24299999999999</v>
      </c>
      <c r="G53" s="2">
        <v>453.22199999999998</v>
      </c>
      <c r="H53" s="2">
        <v>452.93700000000001</v>
      </c>
      <c r="I53" s="2">
        <v>453.25099999999998</v>
      </c>
      <c r="J53" s="2">
        <v>453.26499999999999</v>
      </c>
      <c r="L53" s="2">
        <f t="shared" si="3"/>
        <v>453.18360000000001</v>
      </c>
      <c r="M53" s="2">
        <f t="shared" si="4"/>
        <v>0.45318360000000002</v>
      </c>
      <c r="O53" s="2">
        <f t="shared" si="5"/>
        <v>24.109239610612565</v>
      </c>
    </row>
    <row r="54" spans="2:15" x14ac:dyDescent="0.2">
      <c r="B54" s="9">
        <v>12</v>
      </c>
      <c r="D54" s="3"/>
      <c r="F54" s="15">
        <v>399.488</v>
      </c>
      <c r="G54" s="2">
        <v>399.81799999999998</v>
      </c>
      <c r="H54" s="2">
        <v>399.37099999999998</v>
      </c>
      <c r="I54" s="2">
        <v>399.62400000000002</v>
      </c>
      <c r="J54" s="2">
        <v>399.62200000000001</v>
      </c>
      <c r="L54" s="2">
        <f t="shared" si="3"/>
        <v>399.58460000000002</v>
      </c>
      <c r="M54" s="2">
        <f t="shared" si="4"/>
        <v>0.39958460000000001</v>
      </c>
      <c r="O54" s="2">
        <f t="shared" si="5"/>
        <v>27.343175888159852</v>
      </c>
    </row>
    <row r="55" spans="2:15" x14ac:dyDescent="0.2">
      <c r="B55" s="9">
        <v>13</v>
      </c>
      <c r="D55" s="3"/>
      <c r="F55" s="15">
        <v>344.40499999999997</v>
      </c>
      <c r="G55" s="2">
        <v>343.95600000000002</v>
      </c>
      <c r="H55" s="2">
        <v>344.02800000000002</v>
      </c>
      <c r="I55" s="2">
        <v>343.91899999999998</v>
      </c>
      <c r="J55" s="2">
        <v>344.01799999999997</v>
      </c>
      <c r="L55" s="2">
        <f t="shared" si="3"/>
        <v>344.0652</v>
      </c>
      <c r="M55" s="2">
        <f t="shared" si="4"/>
        <v>0.34406520000000002</v>
      </c>
      <c r="O55" s="2">
        <f t="shared" si="5"/>
        <v>31.755353345819341</v>
      </c>
    </row>
    <row r="56" spans="2:15" x14ac:dyDescent="0.2">
      <c r="B56" s="9">
        <v>14</v>
      </c>
      <c r="D56" s="3"/>
      <c r="F56" s="15">
        <v>312.40199999999999</v>
      </c>
      <c r="G56" s="2">
        <v>312.45</v>
      </c>
      <c r="H56" s="2">
        <v>312.601</v>
      </c>
      <c r="I56" s="2">
        <v>312.38499999999999</v>
      </c>
      <c r="J56" s="2">
        <v>312.38499999999999</v>
      </c>
      <c r="L56" s="2">
        <f t="shared" si="3"/>
        <v>312.44459999999998</v>
      </c>
      <c r="M56" s="2">
        <f t="shared" si="4"/>
        <v>0.31244459999999996</v>
      </c>
      <c r="O56" s="2">
        <f t="shared" si="5"/>
        <v>34.969117725190323</v>
      </c>
    </row>
    <row r="57" spans="2:15" x14ac:dyDescent="0.2">
      <c r="B57" s="9">
        <v>15</v>
      </c>
      <c r="D57" s="3"/>
      <c r="F57" s="15">
        <v>283.40199999999999</v>
      </c>
      <c r="G57" s="2">
        <v>283.49299999999999</v>
      </c>
      <c r="H57" s="2">
        <v>283.20100000000002</v>
      </c>
      <c r="I57" s="2">
        <v>283.29399999999998</v>
      </c>
      <c r="J57" s="2">
        <v>283.31299999999999</v>
      </c>
      <c r="L57" s="2">
        <f t="shared" si="3"/>
        <v>283.34059999999999</v>
      </c>
      <c r="M57" s="2">
        <f t="shared" si="4"/>
        <v>0.2833406</v>
      </c>
      <c r="O57" s="2">
        <f t="shared" si="5"/>
        <v>38.561053375336961</v>
      </c>
    </row>
    <row r="58" spans="2:15" x14ac:dyDescent="0.2">
      <c r="B58" s="9">
        <v>16</v>
      </c>
      <c r="D58" s="3"/>
      <c r="F58" s="15">
        <v>262.05099999999999</v>
      </c>
      <c r="G58" s="2">
        <v>261.43799999999999</v>
      </c>
      <c r="H58" s="2">
        <v>261.791</v>
      </c>
      <c r="I58" s="2">
        <v>261.66899999999998</v>
      </c>
      <c r="J58" s="2">
        <v>261.423</v>
      </c>
      <c r="L58" s="2">
        <f t="shared" si="3"/>
        <v>261.67439999999999</v>
      </c>
      <c r="M58" s="2">
        <f t="shared" si="4"/>
        <v>0.26167439999999997</v>
      </c>
      <c r="O58" s="2">
        <f t="shared" si="5"/>
        <v>41.753843708058568</v>
      </c>
    </row>
    <row r="59" spans="2:15" x14ac:dyDescent="0.2">
      <c r="B59" s="3"/>
      <c r="D59" s="3"/>
      <c r="F59" s="7"/>
      <c r="G59" s="7"/>
      <c r="H59" s="7"/>
      <c r="I59" s="7"/>
      <c r="J59" s="2"/>
      <c r="L59" s="2"/>
      <c r="M59" s="2"/>
    </row>
    <row r="60" spans="2:15" x14ac:dyDescent="0.2">
      <c r="B60" s="3"/>
      <c r="D60" s="3"/>
      <c r="F60" s="7"/>
      <c r="G60" s="7"/>
      <c r="H60" s="7"/>
      <c r="I60" s="7"/>
      <c r="J60" s="2"/>
      <c r="L60" s="2"/>
      <c r="M60" s="2"/>
    </row>
    <row r="61" spans="2:15" x14ac:dyDescent="0.2">
      <c r="B61" s="5" t="s">
        <v>2</v>
      </c>
      <c r="D61" s="1" t="s">
        <v>163</v>
      </c>
    </row>
    <row r="63" spans="2:15" x14ac:dyDescent="0.2">
      <c r="B63" s="5" t="s">
        <v>3</v>
      </c>
      <c r="D63" t="s">
        <v>189</v>
      </c>
    </row>
    <row r="64" spans="2:15" x14ac:dyDescent="0.2">
      <c r="H64" t="s">
        <v>0</v>
      </c>
    </row>
    <row r="66" spans="2:15" x14ac:dyDescent="0.2">
      <c r="B66" s="4" t="s">
        <v>6</v>
      </c>
      <c r="F66" s="4">
        <v>1</v>
      </c>
      <c r="G66" s="4">
        <v>2</v>
      </c>
      <c r="H66" s="4">
        <v>3</v>
      </c>
      <c r="I66" s="4">
        <v>4</v>
      </c>
      <c r="J66" s="4">
        <v>5</v>
      </c>
      <c r="L66" s="4" t="s">
        <v>1</v>
      </c>
      <c r="M66" s="4" t="s">
        <v>4</v>
      </c>
      <c r="O66" s="4" t="s">
        <v>210</v>
      </c>
    </row>
    <row r="68" spans="2:15" x14ac:dyDescent="0.2">
      <c r="B68" s="9">
        <v>1</v>
      </c>
      <c r="D68" s="3"/>
      <c r="F68" s="15">
        <v>13226.572</v>
      </c>
      <c r="G68" s="2">
        <v>13225.079</v>
      </c>
      <c r="H68" s="2">
        <v>13225.296</v>
      </c>
      <c r="I68" s="2">
        <v>13222.589</v>
      </c>
      <c r="J68" s="2">
        <v>13227.222</v>
      </c>
      <c r="L68" s="2">
        <f t="shared" ref="L68:L83" si="6">SUM((F68+G68+H68+I68+J68)/5)</f>
        <v>13225.3516</v>
      </c>
      <c r="M68" s="2">
        <f t="shared" ref="M68:M83" si="7">SUM(L68/1000)</f>
        <v>13.2253516</v>
      </c>
      <c r="O68" s="2">
        <f>SUM($L68/L68)</f>
        <v>1</v>
      </c>
    </row>
    <row r="69" spans="2:15" x14ac:dyDescent="0.2">
      <c r="B69" s="9">
        <v>2</v>
      </c>
      <c r="D69" s="3"/>
      <c r="F69" s="15">
        <v>9119.7790000000005</v>
      </c>
      <c r="G69" s="2">
        <v>9117.5159999999996</v>
      </c>
      <c r="H69" s="2">
        <v>9119.4439999999995</v>
      </c>
      <c r="I69" s="2">
        <v>9120.23</v>
      </c>
      <c r="J69" s="2">
        <v>9116.5370000000003</v>
      </c>
      <c r="L69" s="2">
        <f t="shared" si="6"/>
        <v>9118.7011999999995</v>
      </c>
      <c r="M69" s="2">
        <f t="shared" si="7"/>
        <v>9.1187012000000003</v>
      </c>
      <c r="O69" s="2">
        <f>SUM($L$68/L69)</f>
        <v>1.4503547500821719</v>
      </c>
    </row>
    <row r="70" spans="2:15" x14ac:dyDescent="0.2">
      <c r="B70" s="9">
        <v>3</v>
      </c>
      <c r="D70" s="3"/>
      <c r="F70" s="15">
        <v>6293.643</v>
      </c>
      <c r="G70" s="2">
        <v>6291.2740000000003</v>
      </c>
      <c r="H70" s="2">
        <v>6295.3450000000003</v>
      </c>
      <c r="I70" s="2">
        <v>6293.6790000000001</v>
      </c>
      <c r="J70" s="2">
        <v>6293.9759999999997</v>
      </c>
      <c r="L70" s="2">
        <f t="shared" si="6"/>
        <v>6293.5834000000004</v>
      </c>
      <c r="M70" s="2">
        <f t="shared" si="7"/>
        <v>6.2935834000000002</v>
      </c>
      <c r="O70" s="2">
        <f>SUM($L$68/L70)</f>
        <v>2.1014024538071583</v>
      </c>
    </row>
    <row r="71" spans="2:15" x14ac:dyDescent="0.2">
      <c r="B71" s="9">
        <v>4</v>
      </c>
      <c r="D71" s="3"/>
      <c r="F71" s="15">
        <v>4721.152</v>
      </c>
      <c r="G71" s="2">
        <v>4728.4430000000002</v>
      </c>
      <c r="H71" s="2">
        <v>4719.7250000000004</v>
      </c>
      <c r="I71" s="2">
        <v>4723.95</v>
      </c>
      <c r="J71" s="2">
        <v>4718.08</v>
      </c>
      <c r="L71" s="2">
        <f t="shared" si="6"/>
        <v>4722.2699999999995</v>
      </c>
      <c r="M71" s="2">
        <f t="shared" si="7"/>
        <v>4.72227</v>
      </c>
      <c r="O71" s="2">
        <f t="shared" ref="O71:O83" si="8">SUM($L$68/L71)</f>
        <v>2.800634355934752</v>
      </c>
    </row>
    <row r="72" spans="2:15" x14ac:dyDescent="0.2">
      <c r="B72" s="9">
        <v>5</v>
      </c>
      <c r="D72" s="3"/>
      <c r="F72" s="15">
        <v>3529.8710000000001</v>
      </c>
      <c r="G72" s="2">
        <v>3527.2379999999998</v>
      </c>
      <c r="H72" s="2">
        <v>3525.692</v>
      </c>
      <c r="I72" s="2">
        <v>3526.114</v>
      </c>
      <c r="J72" s="2">
        <v>3529.864</v>
      </c>
      <c r="L72" s="2">
        <f t="shared" si="6"/>
        <v>3527.7557999999999</v>
      </c>
      <c r="M72" s="2">
        <f t="shared" si="7"/>
        <v>3.5277558</v>
      </c>
      <c r="O72" s="2">
        <f t="shared" si="8"/>
        <v>3.7489419193924931</v>
      </c>
    </row>
    <row r="73" spans="2:15" x14ac:dyDescent="0.2">
      <c r="B73" s="9">
        <v>6</v>
      </c>
      <c r="D73" s="3"/>
      <c r="F73" s="15">
        <v>2778.4560000000001</v>
      </c>
      <c r="G73" s="2">
        <v>2780.4810000000002</v>
      </c>
      <c r="H73" s="2">
        <v>2777.5439999999999</v>
      </c>
      <c r="I73" s="2">
        <v>2780.1</v>
      </c>
      <c r="J73" s="2">
        <v>2780.1610000000001</v>
      </c>
      <c r="L73" s="2">
        <f t="shared" si="6"/>
        <v>2779.3483999999999</v>
      </c>
      <c r="M73" s="2">
        <f t="shared" si="7"/>
        <v>2.7793483999999999</v>
      </c>
      <c r="O73" s="2">
        <f t="shared" si="8"/>
        <v>4.7584360420593548</v>
      </c>
    </row>
    <row r="74" spans="2:15" x14ac:dyDescent="0.2">
      <c r="B74" s="9">
        <v>7</v>
      </c>
      <c r="D74" s="3"/>
      <c r="F74" s="15">
        <v>2232.5929999999998</v>
      </c>
      <c r="G74" s="2">
        <v>2237.953</v>
      </c>
      <c r="H74" s="2">
        <v>2234.4389999999999</v>
      </c>
      <c r="I74" s="2">
        <v>2236.9780000000001</v>
      </c>
      <c r="J74" s="2">
        <v>2236.4349999999999</v>
      </c>
      <c r="L74" s="2">
        <f t="shared" si="6"/>
        <v>2235.6795999999999</v>
      </c>
      <c r="M74" s="2">
        <f t="shared" si="7"/>
        <v>2.2356796000000001</v>
      </c>
      <c r="O74" s="2">
        <f t="shared" si="8"/>
        <v>5.9155845050426725</v>
      </c>
    </row>
    <row r="75" spans="2:15" x14ac:dyDescent="0.2">
      <c r="B75" s="9">
        <v>8</v>
      </c>
      <c r="D75" s="3"/>
      <c r="F75" s="15">
        <v>1882.8889999999999</v>
      </c>
      <c r="G75" s="2">
        <v>1881.2190000000001</v>
      </c>
      <c r="H75" s="2">
        <v>1879.4110000000001</v>
      </c>
      <c r="I75" s="2">
        <v>1879.9839999999999</v>
      </c>
      <c r="J75" s="2">
        <v>1878.242</v>
      </c>
      <c r="L75" s="2">
        <f t="shared" si="6"/>
        <v>1880.3490000000002</v>
      </c>
      <c r="M75" s="2">
        <f t="shared" si="7"/>
        <v>1.8803490000000003</v>
      </c>
      <c r="O75" s="2">
        <f t="shared" si="8"/>
        <v>7.0334558105968616</v>
      </c>
    </row>
    <row r="76" spans="2:15" x14ac:dyDescent="0.2">
      <c r="B76" s="9">
        <v>9</v>
      </c>
      <c r="D76" s="3"/>
      <c r="F76" s="15">
        <v>1258.9639999999999</v>
      </c>
      <c r="G76" s="2">
        <v>1258.604</v>
      </c>
      <c r="H76" s="2">
        <v>1258.548</v>
      </c>
      <c r="I76" s="2">
        <v>1257.383</v>
      </c>
      <c r="J76" s="2">
        <v>1258.2090000000001</v>
      </c>
      <c r="L76" s="2">
        <f t="shared" si="6"/>
        <v>1258.3416</v>
      </c>
      <c r="M76" s="2">
        <f t="shared" si="7"/>
        <v>1.2583416000000001</v>
      </c>
      <c r="O76" s="2">
        <f t="shared" si="8"/>
        <v>10.510144145278199</v>
      </c>
    </row>
    <row r="77" spans="2:15" x14ac:dyDescent="0.2">
      <c r="B77" s="9">
        <v>10</v>
      </c>
      <c r="D77" s="3"/>
      <c r="F77" s="15">
        <v>824.36800000000005</v>
      </c>
      <c r="G77" s="2">
        <v>824.00400000000002</v>
      </c>
      <c r="H77" s="2">
        <v>824.76400000000001</v>
      </c>
      <c r="I77" s="2">
        <v>823.56200000000001</v>
      </c>
      <c r="J77" s="2">
        <v>823.53399999999999</v>
      </c>
      <c r="L77" s="2">
        <f t="shared" si="6"/>
        <v>824.04639999999995</v>
      </c>
      <c r="M77" s="2">
        <f t="shared" si="7"/>
        <v>0.82404639999999996</v>
      </c>
      <c r="O77" s="2">
        <f t="shared" si="8"/>
        <v>16.049280234705233</v>
      </c>
    </row>
    <row r="78" spans="2:15" x14ac:dyDescent="0.2">
      <c r="B78" s="9">
        <v>11</v>
      </c>
      <c r="D78" s="3"/>
      <c r="F78" s="15">
        <v>666.92499999999995</v>
      </c>
      <c r="G78" s="2">
        <v>667.10199999999998</v>
      </c>
      <c r="H78" s="2">
        <v>667.10699999999997</v>
      </c>
      <c r="I78" s="2">
        <v>667.16099999999994</v>
      </c>
      <c r="J78" s="2">
        <v>667.63099999999997</v>
      </c>
      <c r="L78" s="2">
        <f t="shared" si="6"/>
        <v>667.18520000000001</v>
      </c>
      <c r="M78" s="2">
        <f t="shared" si="7"/>
        <v>0.66718520000000003</v>
      </c>
      <c r="O78" s="2">
        <f t="shared" si="8"/>
        <v>19.82260937442857</v>
      </c>
    </row>
    <row r="79" spans="2:15" x14ac:dyDescent="0.2">
      <c r="B79" s="9">
        <v>12</v>
      </c>
      <c r="D79" s="3"/>
      <c r="F79" s="15">
        <v>550.05999999999995</v>
      </c>
      <c r="G79" s="2">
        <v>550.24099999999999</v>
      </c>
      <c r="H79" s="2">
        <v>549.601</v>
      </c>
      <c r="I79" s="2">
        <v>549.95399999999995</v>
      </c>
      <c r="J79" s="2">
        <v>550.28499999999997</v>
      </c>
      <c r="L79" s="2">
        <f t="shared" si="6"/>
        <v>550.02819999999997</v>
      </c>
      <c r="M79" s="2">
        <f t="shared" si="7"/>
        <v>0.55002819999999997</v>
      </c>
      <c r="O79" s="2">
        <f t="shared" si="8"/>
        <v>24.04486097258286</v>
      </c>
    </row>
    <row r="80" spans="2:15" x14ac:dyDescent="0.2">
      <c r="B80" s="9">
        <v>13</v>
      </c>
      <c r="D80" s="3"/>
      <c r="F80" s="15">
        <v>473.94099999999997</v>
      </c>
      <c r="G80" s="2">
        <v>474.33100000000002</v>
      </c>
      <c r="H80" s="2">
        <v>474.11</v>
      </c>
      <c r="I80" s="2">
        <v>473.96300000000002</v>
      </c>
      <c r="J80" s="2">
        <v>474.108</v>
      </c>
      <c r="L80" s="2">
        <f t="shared" si="6"/>
        <v>474.09059999999999</v>
      </c>
      <c r="M80" s="2">
        <f t="shared" si="7"/>
        <v>0.47409059999999997</v>
      </c>
      <c r="O80" s="2">
        <f t="shared" si="8"/>
        <v>27.896253585285177</v>
      </c>
    </row>
    <row r="81" spans="2:15" x14ac:dyDescent="0.2">
      <c r="B81" s="9">
        <v>14</v>
      </c>
      <c r="D81" s="3"/>
      <c r="F81" s="15">
        <v>392.07900000000001</v>
      </c>
      <c r="G81" s="2">
        <v>391.76799999999997</v>
      </c>
      <c r="H81" s="2">
        <v>391.875</v>
      </c>
      <c r="I81" s="2">
        <v>391.96</v>
      </c>
      <c r="J81" s="2">
        <v>391.47399999999999</v>
      </c>
      <c r="L81" s="2">
        <f t="shared" si="6"/>
        <v>391.83119999999997</v>
      </c>
      <c r="M81" s="2">
        <f t="shared" si="7"/>
        <v>0.39183119999999999</v>
      </c>
      <c r="O81" s="2">
        <f t="shared" si="8"/>
        <v>33.752676152383991</v>
      </c>
    </row>
    <row r="82" spans="2:15" x14ac:dyDescent="0.2">
      <c r="B82" s="9">
        <v>15</v>
      </c>
      <c r="D82" s="3"/>
      <c r="F82" s="15">
        <v>342.584</v>
      </c>
      <c r="G82" s="2">
        <v>343.38400000000001</v>
      </c>
      <c r="H82" s="2">
        <v>342.733</v>
      </c>
      <c r="I82" s="2">
        <v>343.03199999999998</v>
      </c>
      <c r="J82" s="2">
        <v>342.48899999999998</v>
      </c>
      <c r="L82" s="2">
        <f t="shared" si="6"/>
        <v>342.84440000000001</v>
      </c>
      <c r="M82" s="2">
        <f t="shared" si="7"/>
        <v>0.34284439999999999</v>
      </c>
      <c r="O82" s="2">
        <f t="shared" si="8"/>
        <v>38.575375884803719</v>
      </c>
    </row>
    <row r="83" spans="2:15" x14ac:dyDescent="0.2">
      <c r="B83" s="9">
        <v>16</v>
      </c>
      <c r="D83" s="3"/>
      <c r="F83" s="15">
        <v>308.86399999999998</v>
      </c>
      <c r="G83" s="2">
        <v>308.43299999999999</v>
      </c>
      <c r="H83" s="2">
        <v>308.46899999999999</v>
      </c>
      <c r="I83" s="2">
        <v>308.60300000000001</v>
      </c>
      <c r="J83" s="2">
        <v>308.50299999999999</v>
      </c>
      <c r="L83" s="2">
        <f t="shared" si="6"/>
        <v>308.57440000000003</v>
      </c>
      <c r="M83" s="2">
        <f t="shared" si="7"/>
        <v>0.30857440000000003</v>
      </c>
      <c r="O83" s="2">
        <f t="shared" si="8"/>
        <v>42.859523019407959</v>
      </c>
    </row>
    <row r="84" spans="2:15" x14ac:dyDescent="0.2">
      <c r="B84" s="3"/>
      <c r="D84" s="3"/>
      <c r="F84" s="7"/>
      <c r="G84" s="2"/>
      <c r="H84" s="2"/>
      <c r="I84" s="2"/>
      <c r="J84" s="2"/>
      <c r="L84" s="2"/>
      <c r="M84" s="2"/>
    </row>
    <row r="86" spans="2:15" x14ac:dyDescent="0.2">
      <c r="B86" s="5" t="s">
        <v>2</v>
      </c>
      <c r="D86" s="1" t="s">
        <v>164</v>
      </c>
    </row>
    <row r="88" spans="2:15" x14ac:dyDescent="0.2">
      <c r="B88" s="5" t="s">
        <v>3</v>
      </c>
      <c r="D88" t="s">
        <v>190</v>
      </c>
    </row>
    <row r="89" spans="2:15" x14ac:dyDescent="0.2">
      <c r="H89" t="s">
        <v>0</v>
      </c>
    </row>
    <row r="91" spans="2:15" x14ac:dyDescent="0.2">
      <c r="B91" s="4" t="s">
        <v>6</v>
      </c>
      <c r="F91" s="4">
        <v>1</v>
      </c>
      <c r="G91" s="4">
        <v>2</v>
      </c>
      <c r="H91" s="4">
        <v>3</v>
      </c>
      <c r="I91" s="4">
        <v>4</v>
      </c>
      <c r="J91" s="4">
        <v>5</v>
      </c>
      <c r="L91" s="4" t="s">
        <v>1</v>
      </c>
      <c r="M91" s="4" t="s">
        <v>4</v>
      </c>
      <c r="O91" s="4" t="s">
        <v>210</v>
      </c>
    </row>
    <row r="93" spans="2:15" x14ac:dyDescent="0.2">
      <c r="B93" s="9">
        <v>1</v>
      </c>
      <c r="D93" s="3"/>
      <c r="F93" s="15">
        <v>15182.7</v>
      </c>
      <c r="G93" s="2">
        <v>15180.548000000001</v>
      </c>
      <c r="H93" s="2">
        <v>15176.934999999999</v>
      </c>
      <c r="I93" s="2">
        <v>15182.93</v>
      </c>
      <c r="J93" s="2">
        <v>15175.96</v>
      </c>
      <c r="L93" s="2">
        <f t="shared" ref="L93:L108" si="9">SUM((F93+G93+H93+I93+J93)/5)</f>
        <v>15179.814600000002</v>
      </c>
      <c r="M93" s="2">
        <f t="shared" ref="M93:M108" si="10">SUM(L93/1000)</f>
        <v>15.179814600000002</v>
      </c>
      <c r="O93" s="2">
        <f>SUM($L93/L93)</f>
        <v>1</v>
      </c>
    </row>
    <row r="94" spans="2:15" x14ac:dyDescent="0.2">
      <c r="B94" s="9">
        <v>2</v>
      </c>
      <c r="D94" s="3"/>
      <c r="F94" s="15">
        <v>10484.439</v>
      </c>
      <c r="G94" s="2">
        <v>10484.679</v>
      </c>
      <c r="H94" s="2">
        <v>10482.188</v>
      </c>
      <c r="I94" s="2">
        <v>10484.882</v>
      </c>
      <c r="J94" s="2">
        <v>10483.237999999999</v>
      </c>
      <c r="L94" s="2">
        <f t="shared" si="9"/>
        <v>10483.885200000001</v>
      </c>
      <c r="M94" s="2">
        <f t="shared" si="10"/>
        <v>10.483885200000001</v>
      </c>
      <c r="O94" s="2">
        <f>SUM($L$93/L94)</f>
        <v>1.4479188116252932</v>
      </c>
    </row>
    <row r="95" spans="2:15" x14ac:dyDescent="0.2">
      <c r="B95" s="9">
        <v>3</v>
      </c>
      <c r="D95" s="3"/>
      <c r="F95" s="15">
        <v>6640.375</v>
      </c>
      <c r="G95" s="2">
        <v>6635.4949999999999</v>
      </c>
      <c r="H95" s="2">
        <v>6631.3</v>
      </c>
      <c r="I95" s="2">
        <v>6635.2340000000004</v>
      </c>
      <c r="J95" s="2">
        <v>6638.134</v>
      </c>
      <c r="L95" s="2">
        <f t="shared" si="9"/>
        <v>6636.1076000000003</v>
      </c>
      <c r="M95" s="2">
        <f t="shared" si="10"/>
        <v>6.6361075999999999</v>
      </c>
      <c r="O95" s="2">
        <f>SUM($L$93/L95)</f>
        <v>2.287457575281028</v>
      </c>
    </row>
    <row r="96" spans="2:15" x14ac:dyDescent="0.2">
      <c r="B96" s="9">
        <v>4</v>
      </c>
      <c r="D96" s="3"/>
      <c r="F96" s="15">
        <v>4936.2629999999999</v>
      </c>
      <c r="G96" s="2">
        <v>4936.2879999999996</v>
      </c>
      <c r="H96" s="2">
        <v>4940.5990000000002</v>
      </c>
      <c r="I96" s="2">
        <v>4934.6729999999998</v>
      </c>
      <c r="J96" s="2">
        <v>4938.5450000000001</v>
      </c>
      <c r="L96" s="2">
        <f t="shared" si="9"/>
        <v>4937.2736000000004</v>
      </c>
      <c r="M96" s="2">
        <f t="shared" si="10"/>
        <v>4.9372736000000002</v>
      </c>
      <c r="O96" s="2">
        <f t="shared" ref="O96:O108" si="11">SUM($L$93/L96)</f>
        <v>3.0745338074843573</v>
      </c>
    </row>
    <row r="97" spans="2:15" x14ac:dyDescent="0.2">
      <c r="B97" s="9">
        <v>5</v>
      </c>
      <c r="D97" s="3"/>
      <c r="F97" s="15">
        <v>3789.9459999999999</v>
      </c>
      <c r="G97" s="2">
        <v>3790.1790000000001</v>
      </c>
      <c r="H97" s="2">
        <v>3787.828</v>
      </c>
      <c r="I97" s="2">
        <v>3792.7289999999998</v>
      </c>
      <c r="J97" s="2">
        <v>3790.6320000000001</v>
      </c>
      <c r="L97" s="2">
        <f t="shared" si="9"/>
        <v>3790.2627999999995</v>
      </c>
      <c r="M97" s="2">
        <f t="shared" si="10"/>
        <v>3.7902627999999994</v>
      </c>
      <c r="O97" s="2">
        <f t="shared" si="11"/>
        <v>4.004950421907421</v>
      </c>
    </row>
    <row r="98" spans="2:15" x14ac:dyDescent="0.2">
      <c r="B98" s="9">
        <v>6</v>
      </c>
      <c r="D98" s="3"/>
      <c r="F98" s="15">
        <v>2999.172</v>
      </c>
      <c r="G98" s="2">
        <v>3000.085</v>
      </c>
      <c r="H98" s="2">
        <v>3000.634</v>
      </c>
      <c r="I98" s="2">
        <v>2998.819</v>
      </c>
      <c r="J98" s="2">
        <v>3002.567</v>
      </c>
      <c r="L98" s="2">
        <f t="shared" si="9"/>
        <v>3000.2553999999996</v>
      </c>
      <c r="M98" s="2">
        <f t="shared" si="10"/>
        <v>3.0002553999999995</v>
      </c>
      <c r="O98" s="2">
        <f t="shared" si="11"/>
        <v>5.0595074672642886</v>
      </c>
    </row>
    <row r="99" spans="2:15" x14ac:dyDescent="0.2">
      <c r="B99" s="9">
        <v>7</v>
      </c>
      <c r="D99" s="3"/>
      <c r="F99" s="15">
        <v>2550.7730000000001</v>
      </c>
      <c r="G99" s="2">
        <v>2550.7379999999998</v>
      </c>
      <c r="H99" s="2">
        <v>2546.9160000000002</v>
      </c>
      <c r="I99" s="2">
        <v>2549.4140000000002</v>
      </c>
      <c r="J99" s="2">
        <v>2548.2860000000001</v>
      </c>
      <c r="L99" s="2">
        <f t="shared" si="9"/>
        <v>2549.2254000000003</v>
      </c>
      <c r="M99" s="2">
        <f t="shared" si="10"/>
        <v>2.5492254000000001</v>
      </c>
      <c r="O99" s="2">
        <f t="shared" si="11"/>
        <v>5.9546772913842769</v>
      </c>
    </row>
    <row r="100" spans="2:15" x14ac:dyDescent="0.2">
      <c r="B100" s="9">
        <v>8</v>
      </c>
      <c r="D100" s="3"/>
      <c r="F100" s="15">
        <v>2109.6869999999999</v>
      </c>
      <c r="G100" s="2">
        <v>2109.0410000000002</v>
      </c>
      <c r="H100" s="2">
        <v>2108.357</v>
      </c>
      <c r="I100" s="2">
        <v>2109.223</v>
      </c>
      <c r="J100" s="2">
        <v>2110.1979999999999</v>
      </c>
      <c r="L100" s="2">
        <f t="shared" si="9"/>
        <v>2109.3012000000003</v>
      </c>
      <c r="M100" s="2">
        <f t="shared" si="10"/>
        <v>2.1093012000000004</v>
      </c>
      <c r="O100" s="2">
        <f t="shared" si="11"/>
        <v>7.1966083364481088</v>
      </c>
    </row>
    <row r="101" spans="2:15" x14ac:dyDescent="0.2">
      <c r="B101" s="9">
        <v>9</v>
      </c>
      <c r="D101" s="3"/>
      <c r="F101" s="15">
        <v>1754.6410000000001</v>
      </c>
      <c r="G101" s="2">
        <v>1755.25</v>
      </c>
      <c r="H101" s="2">
        <v>1753.211</v>
      </c>
      <c r="I101" s="2">
        <v>1753.2439999999999</v>
      </c>
      <c r="J101" s="2">
        <v>1753.1020000000001</v>
      </c>
      <c r="L101" s="2">
        <f t="shared" si="9"/>
        <v>1753.8896</v>
      </c>
      <c r="M101" s="2">
        <f t="shared" si="10"/>
        <v>1.7538895999999999</v>
      </c>
      <c r="O101" s="2">
        <f t="shared" si="11"/>
        <v>8.6549430477266078</v>
      </c>
    </row>
    <row r="102" spans="2:15" x14ac:dyDescent="0.2">
      <c r="B102" s="9">
        <v>10</v>
      </c>
      <c r="D102" s="3"/>
      <c r="F102" s="15">
        <v>1499.836</v>
      </c>
      <c r="G102" s="2">
        <v>1497.9449999999999</v>
      </c>
      <c r="H102" s="2">
        <v>1499.577</v>
      </c>
      <c r="I102" s="2">
        <v>1499.105</v>
      </c>
      <c r="J102" s="2">
        <v>1495.6410000000001</v>
      </c>
      <c r="L102" s="2">
        <f t="shared" si="9"/>
        <v>1498.4207999999999</v>
      </c>
      <c r="M102" s="2">
        <f t="shared" si="10"/>
        <v>1.4984207999999999</v>
      </c>
      <c r="O102" s="2">
        <f t="shared" si="11"/>
        <v>10.130541834443303</v>
      </c>
    </row>
    <row r="103" spans="2:15" x14ac:dyDescent="0.2">
      <c r="B103" s="9">
        <v>11</v>
      </c>
      <c r="D103" s="3"/>
      <c r="F103" s="15">
        <v>1064.412</v>
      </c>
      <c r="G103" s="2">
        <v>1064.329</v>
      </c>
      <c r="H103" s="2">
        <v>1064.8309999999999</v>
      </c>
      <c r="I103" s="2">
        <v>1065.075</v>
      </c>
      <c r="J103" s="2">
        <v>1064.3989999999999</v>
      </c>
      <c r="L103" s="2">
        <f t="shared" si="9"/>
        <v>1064.6092000000001</v>
      </c>
      <c r="M103" s="2">
        <f t="shared" si="10"/>
        <v>1.0646092</v>
      </c>
      <c r="O103" s="2">
        <f t="shared" si="11"/>
        <v>14.258579204463009</v>
      </c>
    </row>
    <row r="104" spans="2:15" x14ac:dyDescent="0.2">
      <c r="B104" s="9">
        <v>12</v>
      </c>
      <c r="D104" s="3"/>
      <c r="F104" s="15">
        <v>751.90300000000002</v>
      </c>
      <c r="G104" s="2">
        <v>752.86099999999999</v>
      </c>
      <c r="H104" s="2">
        <v>750.80399999999997</v>
      </c>
      <c r="I104" s="2">
        <v>751.22400000000005</v>
      </c>
      <c r="J104" s="2">
        <v>751.702</v>
      </c>
      <c r="L104" s="2">
        <f t="shared" si="9"/>
        <v>751.69880000000012</v>
      </c>
      <c r="M104" s="2">
        <f t="shared" si="10"/>
        <v>0.75169880000000011</v>
      </c>
      <c r="O104" s="2">
        <f t="shared" si="11"/>
        <v>20.194012016515124</v>
      </c>
    </row>
    <row r="105" spans="2:15" x14ac:dyDescent="0.2">
      <c r="B105" s="9">
        <v>13</v>
      </c>
      <c r="D105" s="3"/>
      <c r="F105" s="15">
        <v>607.72799999999995</v>
      </c>
      <c r="G105" s="2">
        <v>608.42899999999997</v>
      </c>
      <c r="H105" s="2">
        <v>608.22500000000002</v>
      </c>
      <c r="I105" s="2">
        <v>608.423</v>
      </c>
      <c r="J105" s="2">
        <v>607.41800000000001</v>
      </c>
      <c r="L105" s="2">
        <f t="shared" si="9"/>
        <v>608.04460000000006</v>
      </c>
      <c r="M105" s="2">
        <f t="shared" si="10"/>
        <v>0.60804460000000005</v>
      </c>
      <c r="O105" s="2">
        <f t="shared" si="11"/>
        <v>24.964969017075394</v>
      </c>
    </row>
    <row r="106" spans="2:15" x14ac:dyDescent="0.2">
      <c r="B106" s="9">
        <v>14</v>
      </c>
      <c r="D106" s="3"/>
      <c r="F106" s="15">
        <v>545.18499999999995</v>
      </c>
      <c r="G106" s="2">
        <v>544.50900000000001</v>
      </c>
      <c r="H106" s="2">
        <v>544.44100000000003</v>
      </c>
      <c r="I106" s="2">
        <v>544.87599999999998</v>
      </c>
      <c r="J106" s="2">
        <v>544.81600000000003</v>
      </c>
      <c r="L106" s="2">
        <f t="shared" si="9"/>
        <v>544.7654</v>
      </c>
      <c r="M106" s="2">
        <f t="shared" si="10"/>
        <v>0.54476539999999996</v>
      </c>
      <c r="O106" s="2">
        <f t="shared" si="11"/>
        <v>27.864865499901427</v>
      </c>
    </row>
    <row r="107" spans="2:15" x14ac:dyDescent="0.2">
      <c r="B107" s="9">
        <v>15</v>
      </c>
      <c r="D107" s="3"/>
      <c r="F107" s="15">
        <v>482.48700000000002</v>
      </c>
      <c r="G107" s="2">
        <v>482.61399999999998</v>
      </c>
      <c r="H107" s="2">
        <v>483.06799999999998</v>
      </c>
      <c r="I107" s="2">
        <v>482.52499999999998</v>
      </c>
      <c r="J107" s="2">
        <v>482.428</v>
      </c>
      <c r="L107" s="2">
        <f t="shared" si="9"/>
        <v>482.62439999999998</v>
      </c>
      <c r="M107" s="2">
        <f t="shared" si="10"/>
        <v>0.48262439999999995</v>
      </c>
      <c r="O107" s="2">
        <f t="shared" si="11"/>
        <v>31.45264640577642</v>
      </c>
    </row>
    <row r="108" spans="2:15" x14ac:dyDescent="0.2">
      <c r="B108" s="9">
        <v>16</v>
      </c>
      <c r="D108" s="3"/>
      <c r="F108" s="15">
        <v>398.01499999999999</v>
      </c>
      <c r="G108" s="2">
        <v>397.71800000000002</v>
      </c>
      <c r="H108" s="2">
        <v>397.67</v>
      </c>
      <c r="I108" s="2">
        <v>398.01400000000001</v>
      </c>
      <c r="J108" s="2">
        <v>398.28699999999998</v>
      </c>
      <c r="L108" s="2">
        <f t="shared" si="9"/>
        <v>397.94079999999997</v>
      </c>
      <c r="M108" s="2">
        <f t="shared" si="10"/>
        <v>0.39794079999999998</v>
      </c>
      <c r="O108" s="2">
        <f t="shared" si="11"/>
        <v>38.14591165319063</v>
      </c>
    </row>
    <row r="109" spans="2:15" x14ac:dyDescent="0.2">
      <c r="B109" s="3"/>
      <c r="D109" s="3"/>
      <c r="F109" s="7"/>
      <c r="G109" s="2"/>
      <c r="H109" s="2"/>
      <c r="I109" s="2"/>
      <c r="J109" s="2"/>
      <c r="L109" s="2"/>
      <c r="M109" s="2"/>
    </row>
    <row r="111" spans="2:15" x14ac:dyDescent="0.2">
      <c r="B111" s="5" t="s">
        <v>2</v>
      </c>
      <c r="D111" s="1" t="s">
        <v>165</v>
      </c>
    </row>
    <row r="113" spans="2:15" x14ac:dyDescent="0.2">
      <c r="B113" s="5" t="s">
        <v>3</v>
      </c>
      <c r="D113" t="s">
        <v>191</v>
      </c>
    </row>
    <row r="114" spans="2:15" x14ac:dyDescent="0.2">
      <c r="H114" t="s">
        <v>0</v>
      </c>
    </row>
    <row r="116" spans="2:15" x14ac:dyDescent="0.2">
      <c r="B116" s="4" t="s">
        <v>6</v>
      </c>
      <c r="F116" s="4">
        <v>1</v>
      </c>
      <c r="G116" s="4">
        <v>2</v>
      </c>
      <c r="H116" s="4">
        <v>3</v>
      </c>
      <c r="I116" s="4">
        <v>4</v>
      </c>
      <c r="J116" s="4">
        <v>5</v>
      </c>
      <c r="L116" s="4" t="s">
        <v>1</v>
      </c>
      <c r="M116" s="4" t="s">
        <v>4</v>
      </c>
      <c r="O116" s="4" t="s">
        <v>210</v>
      </c>
    </row>
    <row r="118" spans="2:15" x14ac:dyDescent="0.2">
      <c r="B118" s="9">
        <v>1</v>
      </c>
      <c r="D118" s="3"/>
      <c r="F118" s="15">
        <v>18176.861000000001</v>
      </c>
      <c r="G118" s="2">
        <v>18175.620999999999</v>
      </c>
      <c r="H118" s="2">
        <v>18176.275000000001</v>
      </c>
      <c r="I118" s="2">
        <v>18173.882000000001</v>
      </c>
      <c r="J118" s="2">
        <v>18176.696</v>
      </c>
      <c r="L118" s="2">
        <f t="shared" ref="L118:L133" si="12">SUM((F118+G118+H118+I118+J118)/5)</f>
        <v>18175.867000000002</v>
      </c>
      <c r="M118" s="2">
        <f t="shared" ref="M118:M133" si="13">SUM(L118/1000)</f>
        <v>18.175867000000004</v>
      </c>
      <c r="O118" s="2">
        <f>SUM($L118/L118)</f>
        <v>1</v>
      </c>
    </row>
    <row r="119" spans="2:15" x14ac:dyDescent="0.2">
      <c r="B119" s="9">
        <v>2</v>
      </c>
      <c r="D119" s="3"/>
      <c r="F119" s="15">
        <v>11742.245999999999</v>
      </c>
      <c r="G119" s="2">
        <v>11739.204</v>
      </c>
      <c r="H119" s="2">
        <v>11739.017</v>
      </c>
      <c r="I119" s="2">
        <v>11740.199000000001</v>
      </c>
      <c r="J119" s="2">
        <v>11742.451999999999</v>
      </c>
      <c r="L119" s="2">
        <f t="shared" si="12"/>
        <v>11740.623599999999</v>
      </c>
      <c r="M119" s="2">
        <f t="shared" si="13"/>
        <v>11.740623599999999</v>
      </c>
      <c r="O119" s="2">
        <f>SUM($L$118/L119)</f>
        <v>1.548117682607592</v>
      </c>
    </row>
    <row r="120" spans="2:15" x14ac:dyDescent="0.2">
      <c r="B120" s="9">
        <v>3</v>
      </c>
      <c r="D120" s="3"/>
      <c r="F120" s="15">
        <v>8133.5119999999997</v>
      </c>
      <c r="G120" s="2">
        <v>8124.6379999999999</v>
      </c>
      <c r="H120" s="2">
        <v>8129.5379999999996</v>
      </c>
      <c r="I120" s="2">
        <v>8129.6940000000004</v>
      </c>
      <c r="J120" s="2">
        <v>8128.866</v>
      </c>
      <c r="L120" s="2">
        <f t="shared" si="12"/>
        <v>8129.2496000000001</v>
      </c>
      <c r="M120" s="2">
        <f t="shared" si="13"/>
        <v>8.1292495999999996</v>
      </c>
      <c r="O120" s="2">
        <f>SUM($L$118/L120)</f>
        <v>2.2358603677269304</v>
      </c>
    </row>
    <row r="121" spans="2:15" x14ac:dyDescent="0.2">
      <c r="B121" s="9">
        <v>4</v>
      </c>
      <c r="D121" s="3"/>
      <c r="F121" s="15">
        <v>6753.5519999999997</v>
      </c>
      <c r="G121" s="2">
        <v>6756.71</v>
      </c>
      <c r="H121" s="2">
        <v>6755.2730000000001</v>
      </c>
      <c r="I121" s="2">
        <v>6753.0330000000004</v>
      </c>
      <c r="J121" s="2">
        <v>6756.6530000000002</v>
      </c>
      <c r="L121" s="2">
        <f t="shared" si="12"/>
        <v>6755.0441999999994</v>
      </c>
      <c r="M121" s="2">
        <f t="shared" si="13"/>
        <v>6.7550441999999995</v>
      </c>
      <c r="O121" s="2">
        <f t="shared" ref="O121:O133" si="14">SUM($L$118/L121)</f>
        <v>2.6907102991272809</v>
      </c>
    </row>
    <row r="122" spans="2:15" x14ac:dyDescent="0.2">
      <c r="B122" s="9">
        <v>5</v>
      </c>
      <c r="D122" s="3"/>
      <c r="F122" s="15">
        <v>5059.0420000000004</v>
      </c>
      <c r="G122" s="2">
        <v>5061.8440000000001</v>
      </c>
      <c r="H122" s="2">
        <v>5055.835</v>
      </c>
      <c r="I122" s="2">
        <v>5060.2070000000003</v>
      </c>
      <c r="J122" s="2">
        <v>5059.799</v>
      </c>
      <c r="L122" s="2">
        <f t="shared" si="12"/>
        <v>5059.3454000000002</v>
      </c>
      <c r="M122" s="2">
        <f t="shared" si="13"/>
        <v>5.0593453999999998</v>
      </c>
      <c r="O122" s="2">
        <f t="shared" si="14"/>
        <v>3.5925333344507377</v>
      </c>
    </row>
    <row r="123" spans="2:15" x14ac:dyDescent="0.2">
      <c r="B123" s="9">
        <v>6</v>
      </c>
      <c r="D123" s="3"/>
      <c r="F123" s="15">
        <v>3898.203</v>
      </c>
      <c r="G123" s="2">
        <v>3897.444</v>
      </c>
      <c r="H123" s="2">
        <v>3899.893</v>
      </c>
      <c r="I123" s="2">
        <v>3896.8510000000001</v>
      </c>
      <c r="J123" s="2">
        <v>3895.127</v>
      </c>
      <c r="L123" s="2">
        <f t="shared" si="12"/>
        <v>3897.5036</v>
      </c>
      <c r="M123" s="2">
        <f t="shared" si="13"/>
        <v>3.8975035999999998</v>
      </c>
      <c r="O123" s="2">
        <f t="shared" si="14"/>
        <v>4.6634638130930792</v>
      </c>
    </row>
    <row r="124" spans="2:15" x14ac:dyDescent="0.2">
      <c r="B124" s="9">
        <v>7</v>
      </c>
      <c r="D124" s="3"/>
      <c r="F124" s="15">
        <v>3169.395</v>
      </c>
      <c r="G124" s="2">
        <v>3169.6439999999998</v>
      </c>
      <c r="H124" s="2">
        <v>3172.5590000000002</v>
      </c>
      <c r="I124" s="2">
        <v>3176.0540000000001</v>
      </c>
      <c r="J124" s="2">
        <v>3168.48</v>
      </c>
      <c r="L124" s="2">
        <f t="shared" si="12"/>
        <v>3171.2264</v>
      </c>
      <c r="M124" s="2">
        <f t="shared" si="13"/>
        <v>3.1712264000000001</v>
      </c>
      <c r="O124" s="2">
        <f t="shared" si="14"/>
        <v>5.7314946041064747</v>
      </c>
    </row>
    <row r="125" spans="2:15" x14ac:dyDescent="0.2">
      <c r="B125" s="9">
        <v>8</v>
      </c>
      <c r="D125" s="3"/>
      <c r="F125" s="15">
        <v>2608.5349999999999</v>
      </c>
      <c r="G125" s="2">
        <v>2605.1640000000002</v>
      </c>
      <c r="H125" s="2">
        <v>2607.9490000000001</v>
      </c>
      <c r="I125" s="2">
        <v>2604.9250000000002</v>
      </c>
      <c r="J125" s="2">
        <v>2605.0929999999998</v>
      </c>
      <c r="L125" s="2">
        <f t="shared" si="12"/>
        <v>2606.3332</v>
      </c>
      <c r="M125" s="2">
        <f t="shared" si="13"/>
        <v>2.6063331999999999</v>
      </c>
      <c r="O125" s="2">
        <f t="shared" si="14"/>
        <v>6.9737311407459348</v>
      </c>
    </row>
    <row r="126" spans="2:15" x14ac:dyDescent="0.2">
      <c r="B126" s="9">
        <v>9</v>
      </c>
      <c r="D126" s="3"/>
      <c r="F126" s="15">
        <v>1937.8620000000001</v>
      </c>
      <c r="G126" s="2">
        <v>1937.933</v>
      </c>
      <c r="H126" s="2">
        <v>1936.8720000000001</v>
      </c>
      <c r="I126" s="2">
        <v>1936.8689999999999</v>
      </c>
      <c r="J126" s="2">
        <v>1938.9010000000001</v>
      </c>
      <c r="L126" s="2">
        <f t="shared" si="12"/>
        <v>1937.6874</v>
      </c>
      <c r="M126" s="2">
        <f t="shared" si="13"/>
        <v>1.9376873999999999</v>
      </c>
      <c r="O126" s="2">
        <f t="shared" si="14"/>
        <v>9.3801853694254298</v>
      </c>
    </row>
    <row r="127" spans="2:15" x14ac:dyDescent="0.2">
      <c r="B127" s="9">
        <v>10</v>
      </c>
      <c r="D127" s="3"/>
      <c r="F127" s="15">
        <v>1439.1310000000001</v>
      </c>
      <c r="G127" s="2">
        <v>1438.1020000000001</v>
      </c>
      <c r="H127" s="2">
        <v>1438.2270000000001</v>
      </c>
      <c r="I127" s="2">
        <v>1438.3710000000001</v>
      </c>
      <c r="J127" s="2">
        <v>1438.067</v>
      </c>
      <c r="L127" s="2">
        <f t="shared" si="12"/>
        <v>1438.3796</v>
      </c>
      <c r="M127" s="2">
        <f t="shared" si="13"/>
        <v>1.4383796</v>
      </c>
      <c r="O127" s="2">
        <f t="shared" si="14"/>
        <v>12.636349264130278</v>
      </c>
    </row>
    <row r="128" spans="2:15" x14ac:dyDescent="0.2">
      <c r="B128" s="9">
        <v>11</v>
      </c>
      <c r="D128" s="3"/>
      <c r="F128" s="15">
        <v>1211.67</v>
      </c>
      <c r="G128" s="2">
        <v>1210.1379999999999</v>
      </c>
      <c r="H128" s="2">
        <v>1211.9269999999999</v>
      </c>
      <c r="I128" s="2">
        <v>1209.7660000000001</v>
      </c>
      <c r="J128" s="2">
        <v>1211.8209999999999</v>
      </c>
      <c r="L128" s="2">
        <f t="shared" si="12"/>
        <v>1211.0644</v>
      </c>
      <c r="M128" s="2">
        <f t="shared" si="13"/>
        <v>1.2110643999999999</v>
      </c>
      <c r="O128" s="2">
        <f t="shared" si="14"/>
        <v>15.00817545293215</v>
      </c>
    </row>
    <row r="129" spans="2:15" x14ac:dyDescent="0.2">
      <c r="B129" s="9">
        <v>12</v>
      </c>
      <c r="D129" s="3"/>
      <c r="F129" s="15">
        <v>821.81100000000004</v>
      </c>
      <c r="G129" s="2">
        <v>821.11099999999999</v>
      </c>
      <c r="H129" s="2">
        <v>820.21699999999998</v>
      </c>
      <c r="I129" s="2">
        <v>820.06600000000003</v>
      </c>
      <c r="J129" s="2">
        <v>821.74599999999998</v>
      </c>
      <c r="L129" s="2">
        <f t="shared" si="12"/>
        <v>820.99019999999996</v>
      </c>
      <c r="M129" s="2">
        <f t="shared" si="13"/>
        <v>0.8209902</v>
      </c>
      <c r="O129" s="2">
        <f t="shared" si="14"/>
        <v>22.138957322511285</v>
      </c>
    </row>
    <row r="130" spans="2:15" x14ac:dyDescent="0.2">
      <c r="B130" s="9">
        <v>13</v>
      </c>
      <c r="D130" s="3"/>
      <c r="F130" s="15">
        <v>711.654</v>
      </c>
      <c r="G130" s="2">
        <v>712.52</v>
      </c>
      <c r="H130" s="2">
        <v>712.15700000000004</v>
      </c>
      <c r="I130" s="2">
        <v>712.24699999999996</v>
      </c>
      <c r="J130" s="2">
        <v>712.14499999999998</v>
      </c>
      <c r="L130" s="2">
        <f t="shared" si="12"/>
        <v>712.14459999999997</v>
      </c>
      <c r="M130" s="2">
        <f t="shared" si="13"/>
        <v>0.71214460000000002</v>
      </c>
      <c r="O130" s="2">
        <f t="shared" si="14"/>
        <v>25.52271968361482</v>
      </c>
    </row>
    <row r="131" spans="2:15" x14ac:dyDescent="0.2">
      <c r="B131" s="9">
        <v>14</v>
      </c>
      <c r="D131" s="3"/>
      <c r="F131" s="15">
        <v>605.63499999999999</v>
      </c>
      <c r="G131" s="2">
        <v>606.26099999999997</v>
      </c>
      <c r="H131" s="2">
        <v>606.24099999999999</v>
      </c>
      <c r="I131" s="2">
        <v>606.48599999999999</v>
      </c>
      <c r="J131" s="2">
        <v>606.28599999999994</v>
      </c>
      <c r="L131" s="2">
        <f t="shared" si="12"/>
        <v>606.18180000000007</v>
      </c>
      <c r="M131" s="2">
        <f t="shared" si="13"/>
        <v>0.6061818000000001</v>
      </c>
      <c r="O131" s="2">
        <f t="shared" si="14"/>
        <v>29.984184612603016</v>
      </c>
    </row>
    <row r="132" spans="2:15" x14ac:dyDescent="0.2">
      <c r="B132" s="9">
        <v>15</v>
      </c>
      <c r="D132" s="3"/>
      <c r="F132" s="15">
        <v>482.71899999999999</v>
      </c>
      <c r="G132" s="2">
        <v>482.68099999999998</v>
      </c>
      <c r="H132" s="2">
        <v>483.19799999999998</v>
      </c>
      <c r="I132" s="2">
        <v>482.56200000000001</v>
      </c>
      <c r="J132" s="2">
        <v>482.779</v>
      </c>
      <c r="L132" s="2">
        <f t="shared" si="12"/>
        <v>482.78779999999995</v>
      </c>
      <c r="M132" s="2">
        <f t="shared" si="13"/>
        <v>0.48278779999999993</v>
      </c>
      <c r="O132" s="2">
        <f t="shared" si="14"/>
        <v>37.647734677636848</v>
      </c>
    </row>
    <row r="133" spans="2:15" x14ac:dyDescent="0.2">
      <c r="B133" s="9">
        <v>16</v>
      </c>
      <c r="D133" s="3"/>
      <c r="F133" s="15">
        <v>433.50299999999999</v>
      </c>
      <c r="G133" s="2">
        <v>433.48899999999998</v>
      </c>
      <c r="H133" s="2">
        <v>433.89699999999999</v>
      </c>
      <c r="I133" s="2">
        <v>433.17599999999999</v>
      </c>
      <c r="J133" s="2">
        <v>433.22399999999999</v>
      </c>
      <c r="L133" s="2">
        <f t="shared" si="12"/>
        <v>433.45779999999996</v>
      </c>
      <c r="M133" s="2">
        <f t="shared" si="13"/>
        <v>0.43345779999999995</v>
      </c>
      <c r="O133" s="2">
        <f t="shared" si="14"/>
        <v>41.932264225029527</v>
      </c>
    </row>
    <row r="136" spans="2:15" x14ac:dyDescent="0.2">
      <c r="B136" s="5" t="s">
        <v>2</v>
      </c>
      <c r="D136" s="1" t="s">
        <v>166</v>
      </c>
    </row>
    <row r="138" spans="2:15" x14ac:dyDescent="0.2">
      <c r="B138" s="5" t="s">
        <v>3</v>
      </c>
      <c r="D138" t="s">
        <v>192</v>
      </c>
    </row>
    <row r="139" spans="2:15" x14ac:dyDescent="0.2">
      <c r="H139" t="s">
        <v>0</v>
      </c>
    </row>
    <row r="141" spans="2:15" x14ac:dyDescent="0.2">
      <c r="B141" s="4" t="s">
        <v>6</v>
      </c>
      <c r="F141" s="4">
        <v>1</v>
      </c>
      <c r="G141" s="4">
        <v>2</v>
      </c>
      <c r="H141" s="4">
        <v>3</v>
      </c>
      <c r="I141" s="4">
        <v>4</v>
      </c>
      <c r="J141" s="4">
        <v>5</v>
      </c>
      <c r="L141" s="4" t="s">
        <v>1</v>
      </c>
      <c r="M141" s="4" t="s">
        <v>4</v>
      </c>
      <c r="O141" s="4" t="s">
        <v>210</v>
      </c>
    </row>
    <row r="143" spans="2:15" x14ac:dyDescent="0.2">
      <c r="B143" s="9">
        <v>1</v>
      </c>
      <c r="D143" s="3"/>
      <c r="F143" s="15">
        <v>21019.165000000001</v>
      </c>
      <c r="G143" s="2">
        <v>21019.657999999999</v>
      </c>
      <c r="H143" s="2">
        <v>21025.275000000001</v>
      </c>
      <c r="I143" s="2">
        <v>21006.007000000001</v>
      </c>
      <c r="J143" s="2">
        <v>21017.332999999999</v>
      </c>
      <c r="L143" s="2">
        <f t="shared" ref="L143:L158" si="15">SUM((F143+G143+H143+I143+J143)/5)</f>
        <v>21017.4876</v>
      </c>
      <c r="M143" s="2">
        <f t="shared" ref="M143:M158" si="16">SUM(L143/1000)</f>
        <v>21.017487599999999</v>
      </c>
      <c r="O143" s="2">
        <f>SUM($L143/L143)</f>
        <v>1</v>
      </c>
    </row>
    <row r="144" spans="2:15" x14ac:dyDescent="0.2">
      <c r="B144" s="9">
        <v>2</v>
      </c>
      <c r="D144" s="3"/>
      <c r="F144" s="15">
        <v>13396.834000000001</v>
      </c>
      <c r="G144" s="2">
        <v>13393.409</v>
      </c>
      <c r="H144" s="2">
        <v>13392.134</v>
      </c>
      <c r="I144" s="2">
        <v>13393.83</v>
      </c>
      <c r="J144" s="2">
        <v>13391.924000000001</v>
      </c>
      <c r="L144" s="2">
        <f t="shared" si="15"/>
        <v>13393.626200000002</v>
      </c>
      <c r="M144" s="2">
        <f t="shared" si="16"/>
        <v>13.393626200000002</v>
      </c>
      <c r="O144" s="2">
        <f>SUM($L$143/L144)</f>
        <v>1.5692156318353871</v>
      </c>
    </row>
    <row r="145" spans="2:15" x14ac:dyDescent="0.2">
      <c r="B145" s="9">
        <v>3</v>
      </c>
      <c r="D145" s="3"/>
      <c r="F145" s="15">
        <v>9468.3040000000001</v>
      </c>
      <c r="G145" s="2">
        <v>9462.991</v>
      </c>
      <c r="H145" s="2">
        <v>9465.2729999999992</v>
      </c>
      <c r="I145" s="2">
        <v>9463.9359999999997</v>
      </c>
      <c r="J145" s="2">
        <v>9467.6749999999993</v>
      </c>
      <c r="L145" s="2">
        <f t="shared" si="15"/>
        <v>9465.6358</v>
      </c>
      <c r="M145" s="2">
        <f t="shared" si="16"/>
        <v>9.4656357999999994</v>
      </c>
      <c r="O145" s="2">
        <f>SUM($L$143/L145)</f>
        <v>2.2203989297792335</v>
      </c>
    </row>
    <row r="146" spans="2:15" x14ac:dyDescent="0.2">
      <c r="B146" s="9">
        <v>4</v>
      </c>
      <c r="D146" s="3"/>
      <c r="F146" s="15">
        <v>7286.0929999999998</v>
      </c>
      <c r="G146" s="2">
        <v>7289.0249999999996</v>
      </c>
      <c r="H146" s="2">
        <v>7294.8729999999996</v>
      </c>
      <c r="I146" s="2">
        <v>7287.7439999999997</v>
      </c>
      <c r="J146" s="2">
        <v>7287.57</v>
      </c>
      <c r="L146" s="2">
        <f t="shared" si="15"/>
        <v>7289.0609999999988</v>
      </c>
      <c r="M146" s="2">
        <f t="shared" si="16"/>
        <v>7.2890609999999985</v>
      </c>
      <c r="O146" s="2">
        <f t="shared" ref="O146:O158" si="17">SUM($L$143/L146)</f>
        <v>2.8834286885512421</v>
      </c>
    </row>
    <row r="147" spans="2:15" x14ac:dyDescent="0.2">
      <c r="B147" s="9">
        <v>5</v>
      </c>
      <c r="D147" s="3"/>
      <c r="F147" s="15">
        <v>5542.8519999999999</v>
      </c>
      <c r="G147" s="2">
        <v>5540.6239999999998</v>
      </c>
      <c r="H147" s="2">
        <v>5540.268</v>
      </c>
      <c r="I147" s="2">
        <v>5536.07</v>
      </c>
      <c r="J147" s="2">
        <v>5545.3320000000003</v>
      </c>
      <c r="L147" s="2">
        <f t="shared" si="15"/>
        <v>5541.0291999999999</v>
      </c>
      <c r="M147" s="2">
        <f t="shared" si="16"/>
        <v>5.5410291999999997</v>
      </c>
      <c r="O147" s="2">
        <f t="shared" si="17"/>
        <v>3.7930656636857285</v>
      </c>
    </row>
    <row r="148" spans="2:15" x14ac:dyDescent="0.2">
      <c r="B148" s="9">
        <v>6</v>
      </c>
      <c r="D148" s="3"/>
      <c r="F148" s="15">
        <v>4344.4229999999998</v>
      </c>
      <c r="G148" s="2">
        <v>4343.57</v>
      </c>
      <c r="H148" s="2">
        <v>4346.3429999999998</v>
      </c>
      <c r="I148" s="2">
        <v>4350.8159999999998</v>
      </c>
      <c r="J148" s="2">
        <v>4347.5330000000004</v>
      </c>
      <c r="L148" s="2">
        <f t="shared" si="15"/>
        <v>4346.5369999999994</v>
      </c>
      <c r="M148" s="2">
        <f t="shared" si="16"/>
        <v>4.3465369999999997</v>
      </c>
      <c r="O148" s="2">
        <f t="shared" si="17"/>
        <v>4.8354558122937874</v>
      </c>
    </row>
    <row r="149" spans="2:15" x14ac:dyDescent="0.2">
      <c r="B149" s="9">
        <v>7</v>
      </c>
      <c r="D149" s="3"/>
      <c r="F149" s="15">
        <v>3552.9180000000001</v>
      </c>
      <c r="G149" s="2">
        <v>3548.7240000000002</v>
      </c>
      <c r="H149" s="2">
        <v>3551.2359999999999</v>
      </c>
      <c r="I149" s="2">
        <v>3550.0740000000001</v>
      </c>
      <c r="J149" s="2">
        <v>3552.2249999999999</v>
      </c>
      <c r="L149" s="2">
        <f t="shared" si="15"/>
        <v>3551.0353999999998</v>
      </c>
      <c r="M149" s="2">
        <f t="shared" si="16"/>
        <v>3.5510354</v>
      </c>
      <c r="O149" s="2">
        <f t="shared" si="17"/>
        <v>5.9186927846452901</v>
      </c>
    </row>
    <row r="150" spans="2:15" x14ac:dyDescent="0.2">
      <c r="B150" s="9">
        <v>8</v>
      </c>
      <c r="D150" s="3"/>
      <c r="F150" s="15">
        <v>3073.1869999999999</v>
      </c>
      <c r="G150" s="2">
        <v>3073.672</v>
      </c>
      <c r="H150" s="2">
        <v>3076.5839999999998</v>
      </c>
      <c r="I150" s="2">
        <v>3076.6559999999999</v>
      </c>
      <c r="J150" s="2">
        <v>3079.864</v>
      </c>
      <c r="L150" s="2">
        <f t="shared" si="15"/>
        <v>3075.9925999999996</v>
      </c>
      <c r="M150" s="2">
        <f t="shared" si="16"/>
        <v>3.0759925999999997</v>
      </c>
      <c r="O150" s="2">
        <f t="shared" si="17"/>
        <v>6.8327497276814002</v>
      </c>
    </row>
    <row r="151" spans="2:15" x14ac:dyDescent="0.2">
      <c r="B151" s="9">
        <v>9</v>
      </c>
      <c r="D151" s="3"/>
      <c r="F151" s="15">
        <v>2634.6109999999999</v>
      </c>
      <c r="G151" s="2">
        <v>2635.136</v>
      </c>
      <c r="H151" s="2">
        <v>2634.9639999999999</v>
      </c>
      <c r="I151" s="2">
        <v>2633.17</v>
      </c>
      <c r="J151" s="2">
        <v>2634.078</v>
      </c>
      <c r="L151" s="2">
        <f t="shared" si="15"/>
        <v>2634.3917999999999</v>
      </c>
      <c r="M151" s="2">
        <f t="shared" si="16"/>
        <v>2.6343918</v>
      </c>
      <c r="O151" s="2">
        <f t="shared" si="17"/>
        <v>7.9781176057411054</v>
      </c>
    </row>
    <row r="152" spans="2:15" x14ac:dyDescent="0.2">
      <c r="B152" s="9">
        <v>10</v>
      </c>
      <c r="D152" s="3"/>
      <c r="F152" s="15">
        <v>990.14300000000003</v>
      </c>
      <c r="G152" s="2">
        <v>989.54100000000005</v>
      </c>
      <c r="H152" s="2">
        <v>991.32100000000003</v>
      </c>
      <c r="I152" s="2">
        <v>990.96600000000001</v>
      </c>
      <c r="J152" s="2">
        <v>990.67499999999995</v>
      </c>
      <c r="L152" s="2">
        <f t="shared" si="15"/>
        <v>990.52919999999995</v>
      </c>
      <c r="M152" s="2">
        <f t="shared" si="16"/>
        <v>0.9905292</v>
      </c>
      <c r="O152" s="2">
        <f t="shared" si="17"/>
        <v>21.218443232163171</v>
      </c>
    </row>
    <row r="153" spans="2:15" x14ac:dyDescent="0.2">
      <c r="B153" s="9">
        <v>11</v>
      </c>
      <c r="D153" s="3"/>
      <c r="F153" s="15">
        <v>850.53599999999994</v>
      </c>
      <c r="G153" s="2">
        <v>850.31799999999998</v>
      </c>
      <c r="H153" s="2">
        <v>849.62699999999995</v>
      </c>
      <c r="I153" s="2">
        <v>849.90800000000002</v>
      </c>
      <c r="J153" s="2">
        <v>849.99199999999996</v>
      </c>
      <c r="L153" s="2">
        <f t="shared" si="15"/>
        <v>850.07619999999986</v>
      </c>
      <c r="M153" s="2">
        <f t="shared" si="16"/>
        <v>0.85007619999999984</v>
      </c>
      <c r="O153" s="2">
        <f t="shared" si="17"/>
        <v>24.724239544643179</v>
      </c>
    </row>
    <row r="154" spans="2:15" x14ac:dyDescent="0.2">
      <c r="B154" s="9">
        <v>12</v>
      </c>
      <c r="D154" s="3"/>
      <c r="F154" s="15">
        <v>767.57600000000002</v>
      </c>
      <c r="G154" s="2">
        <v>767.37800000000004</v>
      </c>
      <c r="H154" s="2">
        <v>767.654</v>
      </c>
      <c r="I154" s="2">
        <v>768.048</v>
      </c>
      <c r="J154" s="2">
        <v>767.79</v>
      </c>
      <c r="L154" s="2">
        <f t="shared" si="15"/>
        <v>767.68920000000003</v>
      </c>
      <c r="M154" s="2">
        <f t="shared" si="16"/>
        <v>0.76768920000000007</v>
      </c>
      <c r="O154" s="2">
        <f t="shared" si="17"/>
        <v>27.377599684872472</v>
      </c>
    </row>
    <row r="155" spans="2:15" x14ac:dyDescent="0.2">
      <c r="B155" s="9">
        <v>13</v>
      </c>
      <c r="D155" s="3"/>
      <c r="F155" s="15">
        <v>677.41099999999994</v>
      </c>
      <c r="G155" s="2">
        <v>677.62400000000002</v>
      </c>
      <c r="H155" s="2">
        <v>677.57399999999996</v>
      </c>
      <c r="I155" s="2">
        <v>677.57399999999996</v>
      </c>
      <c r="J155" s="2">
        <v>677.46400000000006</v>
      </c>
      <c r="L155" s="2">
        <f t="shared" si="15"/>
        <v>677.52940000000001</v>
      </c>
      <c r="M155" s="2">
        <f t="shared" si="16"/>
        <v>0.67752940000000006</v>
      </c>
      <c r="O155" s="2">
        <f t="shared" si="17"/>
        <v>31.02077577740538</v>
      </c>
    </row>
    <row r="156" spans="2:15" x14ac:dyDescent="0.2">
      <c r="B156" s="9">
        <v>14</v>
      </c>
      <c r="D156" s="3"/>
      <c r="F156" s="15">
        <v>614.53899999999999</v>
      </c>
      <c r="G156" s="2">
        <v>614.55200000000002</v>
      </c>
      <c r="H156" s="2">
        <v>614.37099999999998</v>
      </c>
      <c r="I156" s="2">
        <v>613.69500000000005</v>
      </c>
      <c r="J156" s="2">
        <v>613.79999999999995</v>
      </c>
      <c r="L156" s="2">
        <f t="shared" si="15"/>
        <v>614.19140000000004</v>
      </c>
      <c r="M156" s="2">
        <f t="shared" si="16"/>
        <v>0.61419140000000005</v>
      </c>
      <c r="O156" s="2">
        <f t="shared" si="17"/>
        <v>34.219768625871346</v>
      </c>
    </row>
    <row r="157" spans="2:15" x14ac:dyDescent="0.2">
      <c r="B157" s="9">
        <v>15</v>
      </c>
      <c r="D157" s="3"/>
      <c r="F157" s="15">
        <v>568.04399999999998</v>
      </c>
      <c r="G157" s="2">
        <v>568.14700000000005</v>
      </c>
      <c r="H157" s="2">
        <v>568.16</v>
      </c>
      <c r="I157" s="2">
        <v>567.91999999999996</v>
      </c>
      <c r="J157" s="2">
        <v>568.28399999999999</v>
      </c>
      <c r="L157" s="2">
        <f t="shared" si="15"/>
        <v>568.1110000000001</v>
      </c>
      <c r="M157" s="2">
        <f t="shared" si="16"/>
        <v>0.56811100000000014</v>
      </c>
      <c r="O157" s="2">
        <f t="shared" si="17"/>
        <v>36.995389281320016</v>
      </c>
    </row>
    <row r="158" spans="2:15" x14ac:dyDescent="0.2">
      <c r="B158" s="9">
        <v>16</v>
      </c>
      <c r="D158" s="3"/>
      <c r="F158" s="15">
        <v>521.62800000000004</v>
      </c>
      <c r="G158" s="2">
        <v>521.90499999999997</v>
      </c>
      <c r="H158" s="2">
        <v>522.09199999999998</v>
      </c>
      <c r="I158" s="2">
        <v>521.95399999999995</v>
      </c>
      <c r="J158" s="2">
        <v>522.19899999999996</v>
      </c>
      <c r="L158" s="2">
        <f t="shared" si="15"/>
        <v>521.9556</v>
      </c>
      <c r="M158" s="2">
        <f t="shared" si="16"/>
        <v>0.52195559999999996</v>
      </c>
      <c r="O158" s="2">
        <f t="shared" si="17"/>
        <v>40.266811200033104</v>
      </c>
    </row>
    <row r="161" spans="2:15" x14ac:dyDescent="0.2">
      <c r="B161" s="5" t="s">
        <v>2</v>
      </c>
      <c r="D161" s="1" t="s">
        <v>167</v>
      </c>
    </row>
    <row r="163" spans="2:15" x14ac:dyDescent="0.2">
      <c r="B163" s="5" t="s">
        <v>3</v>
      </c>
      <c r="D163" t="s">
        <v>193</v>
      </c>
    </row>
    <row r="164" spans="2:15" x14ac:dyDescent="0.2">
      <c r="H164" t="s">
        <v>0</v>
      </c>
    </row>
    <row r="166" spans="2:15" x14ac:dyDescent="0.2">
      <c r="B166" s="4" t="s">
        <v>6</v>
      </c>
      <c r="F166" s="4">
        <v>1</v>
      </c>
      <c r="G166" s="4">
        <v>2</v>
      </c>
      <c r="H166" s="4">
        <v>3</v>
      </c>
      <c r="I166" s="4">
        <v>4</v>
      </c>
      <c r="J166" s="4">
        <v>5</v>
      </c>
      <c r="L166" s="4" t="s">
        <v>1</v>
      </c>
      <c r="M166" s="4" t="s">
        <v>4</v>
      </c>
      <c r="O166" s="4" t="s">
        <v>210</v>
      </c>
    </row>
    <row r="168" spans="2:15" x14ac:dyDescent="0.2">
      <c r="B168" s="9">
        <v>1</v>
      </c>
      <c r="D168" s="3"/>
      <c r="F168" s="15">
        <v>23316.424999999999</v>
      </c>
      <c r="G168" s="2">
        <v>23315.508999999998</v>
      </c>
      <c r="H168" s="2">
        <v>23320.455999999998</v>
      </c>
      <c r="I168" s="2">
        <v>23317.142</v>
      </c>
      <c r="J168" s="2">
        <v>23313.445</v>
      </c>
      <c r="L168" s="2">
        <f t="shared" ref="L168:L183" si="18">SUM((F168+G168+H168+I168+J168)/5)</f>
        <v>23316.595399999998</v>
      </c>
      <c r="M168" s="2">
        <f t="shared" ref="M168:M183" si="19">SUM(L168/1000)</f>
        <v>23.316595399999997</v>
      </c>
      <c r="O168" s="2">
        <f>SUM($L168/L168)</f>
        <v>1</v>
      </c>
    </row>
    <row r="169" spans="2:15" x14ac:dyDescent="0.2">
      <c r="B169" s="9">
        <v>2</v>
      </c>
      <c r="D169" s="3"/>
      <c r="F169" s="15">
        <v>14758.146000000001</v>
      </c>
      <c r="G169" s="2">
        <v>14752.145</v>
      </c>
      <c r="H169" s="2">
        <v>14757.98</v>
      </c>
      <c r="I169" s="2">
        <v>14761.562</v>
      </c>
      <c r="J169" s="2">
        <v>14763.628000000001</v>
      </c>
      <c r="L169" s="2">
        <f t="shared" si="18"/>
        <v>14758.6922</v>
      </c>
      <c r="M169" s="2">
        <f t="shared" si="19"/>
        <v>14.758692199999999</v>
      </c>
      <c r="O169" s="2">
        <f>SUM($L$168/L169)</f>
        <v>1.579855117515087</v>
      </c>
    </row>
    <row r="170" spans="2:15" x14ac:dyDescent="0.2">
      <c r="B170" s="9">
        <v>3</v>
      </c>
      <c r="D170" s="3"/>
      <c r="F170" s="15">
        <v>10998.120999999999</v>
      </c>
      <c r="G170" s="2">
        <v>10992.358</v>
      </c>
      <c r="H170" s="2">
        <v>10995.334000000001</v>
      </c>
      <c r="I170" s="2">
        <v>10996.927</v>
      </c>
      <c r="J170" s="2">
        <v>10993.088</v>
      </c>
      <c r="L170" s="2">
        <f t="shared" si="18"/>
        <v>10995.165600000002</v>
      </c>
      <c r="M170" s="2">
        <f t="shared" si="19"/>
        <v>10.995165600000002</v>
      </c>
      <c r="O170" s="2">
        <f>SUM($L$168/L170)</f>
        <v>2.1206224852129552</v>
      </c>
    </row>
    <row r="171" spans="2:15" x14ac:dyDescent="0.2">
      <c r="B171" s="9">
        <v>4</v>
      </c>
      <c r="D171" s="3"/>
      <c r="F171" s="15">
        <v>8518.857</v>
      </c>
      <c r="G171" s="2">
        <v>8516.7520000000004</v>
      </c>
      <c r="H171" s="2">
        <v>8518.5910000000003</v>
      </c>
      <c r="I171" s="2">
        <v>8517.8269999999993</v>
      </c>
      <c r="J171" s="2">
        <v>8512.1569999999992</v>
      </c>
      <c r="L171" s="2">
        <f t="shared" si="18"/>
        <v>8516.8368000000009</v>
      </c>
      <c r="M171" s="2">
        <f t="shared" si="19"/>
        <v>8.5168368000000001</v>
      </c>
      <c r="O171" s="2">
        <f t="shared" ref="O171:O183" si="20">SUM($L$168/L171)</f>
        <v>2.7377060224988692</v>
      </c>
    </row>
    <row r="172" spans="2:15" x14ac:dyDescent="0.2">
      <c r="B172" s="9">
        <v>5</v>
      </c>
      <c r="D172" s="3"/>
      <c r="F172" s="15">
        <v>6583.2489999999998</v>
      </c>
      <c r="G172" s="2">
        <v>6583.5590000000002</v>
      </c>
      <c r="H172" s="2">
        <v>6582.8559999999998</v>
      </c>
      <c r="I172" s="2">
        <v>6581.4129999999996</v>
      </c>
      <c r="J172" s="2">
        <v>6582.6149999999998</v>
      </c>
      <c r="L172" s="2">
        <f t="shared" si="18"/>
        <v>6582.7384000000002</v>
      </c>
      <c r="M172" s="2">
        <f t="shared" si="19"/>
        <v>6.5827384000000002</v>
      </c>
      <c r="O172" s="2">
        <f t="shared" si="20"/>
        <v>3.5420814231353925</v>
      </c>
    </row>
    <row r="173" spans="2:15" x14ac:dyDescent="0.2">
      <c r="B173" s="9">
        <v>6</v>
      </c>
      <c r="D173" s="3"/>
      <c r="F173" s="15">
        <v>5322.951</v>
      </c>
      <c r="G173" s="2">
        <v>5332.9470000000001</v>
      </c>
      <c r="H173" s="2">
        <v>5325.3609999999999</v>
      </c>
      <c r="I173" s="2">
        <v>5330.0240000000003</v>
      </c>
      <c r="J173" s="2">
        <v>5327.5460000000003</v>
      </c>
      <c r="L173" s="2">
        <f t="shared" si="18"/>
        <v>5327.765800000001</v>
      </c>
      <c r="M173" s="2">
        <f t="shared" si="19"/>
        <v>5.3277658000000008</v>
      </c>
      <c r="O173" s="2">
        <f t="shared" si="20"/>
        <v>4.376430247740994</v>
      </c>
    </row>
    <row r="174" spans="2:15" x14ac:dyDescent="0.2">
      <c r="B174" s="9">
        <v>7</v>
      </c>
      <c r="D174" s="3"/>
      <c r="F174" s="15">
        <v>4378.9780000000001</v>
      </c>
      <c r="G174" s="2">
        <v>4379.8720000000003</v>
      </c>
      <c r="H174" s="2">
        <v>4379.7430000000004</v>
      </c>
      <c r="I174" s="2">
        <v>4382.4920000000002</v>
      </c>
      <c r="J174" s="2">
        <v>4379.0609999999997</v>
      </c>
      <c r="L174" s="2">
        <f t="shared" si="18"/>
        <v>4380.0291999999999</v>
      </c>
      <c r="M174" s="2">
        <f t="shared" si="19"/>
        <v>4.3800292000000001</v>
      </c>
      <c r="O174" s="2">
        <f t="shared" si="20"/>
        <v>5.323388118051815</v>
      </c>
    </row>
    <row r="175" spans="2:15" x14ac:dyDescent="0.2">
      <c r="B175" s="9">
        <v>8</v>
      </c>
      <c r="D175" s="3"/>
      <c r="F175" s="15">
        <v>3618.8719999999998</v>
      </c>
      <c r="G175" s="2">
        <v>3619.1669999999999</v>
      </c>
      <c r="H175" s="2">
        <v>3620.761</v>
      </c>
      <c r="I175" s="2">
        <v>3621.4720000000002</v>
      </c>
      <c r="J175" s="2">
        <v>3616.2339999999999</v>
      </c>
      <c r="L175" s="2">
        <f t="shared" si="18"/>
        <v>3619.3011999999994</v>
      </c>
      <c r="M175" s="2">
        <f t="shared" si="19"/>
        <v>3.6193011999999993</v>
      </c>
      <c r="O175" s="2">
        <f t="shared" si="20"/>
        <v>6.4422920645565505</v>
      </c>
    </row>
    <row r="176" spans="2:15" x14ac:dyDescent="0.2">
      <c r="B176" s="9">
        <v>9</v>
      </c>
      <c r="D176" s="3"/>
      <c r="F176" s="15">
        <v>3124.4110000000001</v>
      </c>
      <c r="G176" s="2">
        <v>3125.768</v>
      </c>
      <c r="H176" s="2">
        <v>3126.654</v>
      </c>
      <c r="I176" s="2">
        <v>3128.317</v>
      </c>
      <c r="J176" s="2">
        <v>3128.2190000000001</v>
      </c>
      <c r="L176" s="2">
        <f t="shared" si="18"/>
        <v>3126.6738000000005</v>
      </c>
      <c r="M176" s="2">
        <f t="shared" si="19"/>
        <v>3.1266738000000003</v>
      </c>
      <c r="O176" s="2">
        <f t="shared" si="20"/>
        <v>7.4573162700886781</v>
      </c>
    </row>
    <row r="177" spans="2:15" x14ac:dyDescent="0.2">
      <c r="B177" s="9">
        <v>10</v>
      </c>
      <c r="D177" s="3"/>
      <c r="F177" s="15">
        <v>2726.7820000000002</v>
      </c>
      <c r="G177" s="2">
        <v>2731.674</v>
      </c>
      <c r="H177" s="2">
        <v>2723.7449999999999</v>
      </c>
      <c r="I177" s="2">
        <v>2723.355</v>
      </c>
      <c r="J177" s="2">
        <v>2724.0650000000001</v>
      </c>
      <c r="L177" s="2">
        <f t="shared" si="18"/>
        <v>2725.9242000000004</v>
      </c>
      <c r="M177" s="2">
        <f t="shared" si="19"/>
        <v>2.7259242000000006</v>
      </c>
      <c r="O177" s="2">
        <f t="shared" si="20"/>
        <v>8.5536477499997972</v>
      </c>
    </row>
    <row r="178" spans="2:15" x14ac:dyDescent="0.2">
      <c r="B178" s="9">
        <v>11</v>
      </c>
      <c r="D178" s="3"/>
      <c r="F178" s="15">
        <v>2329.34</v>
      </c>
      <c r="G178" s="2">
        <v>2326.4839999999999</v>
      </c>
      <c r="H178" s="2">
        <v>2327.904</v>
      </c>
      <c r="I178" s="2">
        <v>2330.627</v>
      </c>
      <c r="J178" s="2">
        <v>2327.8719999999998</v>
      </c>
      <c r="L178" s="2">
        <f t="shared" si="18"/>
        <v>2328.4454000000001</v>
      </c>
      <c r="M178" s="2">
        <f t="shared" si="19"/>
        <v>2.3284454000000001</v>
      </c>
      <c r="O178" s="2">
        <f t="shared" si="20"/>
        <v>10.013803802313767</v>
      </c>
    </row>
    <row r="179" spans="2:15" x14ac:dyDescent="0.2">
      <c r="B179" s="9">
        <v>12</v>
      </c>
      <c r="D179" s="3"/>
      <c r="F179" s="15">
        <v>2009.2829999999999</v>
      </c>
      <c r="G179" s="2">
        <v>2010.615</v>
      </c>
      <c r="H179" s="2">
        <v>2007.3920000000001</v>
      </c>
      <c r="I179" s="2">
        <v>2006.819</v>
      </c>
      <c r="J179" s="2">
        <v>2008.4280000000001</v>
      </c>
      <c r="L179" s="2">
        <f t="shared" si="18"/>
        <v>2008.5074</v>
      </c>
      <c r="M179" s="2">
        <f t="shared" si="19"/>
        <v>2.0085074000000001</v>
      </c>
      <c r="O179" s="2">
        <f t="shared" si="20"/>
        <v>11.608916850393481</v>
      </c>
    </row>
    <row r="180" spans="2:15" x14ac:dyDescent="0.2">
      <c r="B180" s="9">
        <v>13</v>
      </c>
      <c r="D180" s="3"/>
      <c r="F180" s="15">
        <v>1816.5309999999999</v>
      </c>
      <c r="G180" s="2">
        <v>1816.6790000000001</v>
      </c>
      <c r="H180" s="2">
        <v>1813.2560000000001</v>
      </c>
      <c r="I180" s="2">
        <v>1816.393</v>
      </c>
      <c r="J180" s="2">
        <v>1814.6369999999999</v>
      </c>
      <c r="L180" s="2">
        <f t="shared" si="18"/>
        <v>1815.4992000000002</v>
      </c>
      <c r="M180" s="2">
        <f t="shared" si="19"/>
        <v>1.8154992000000001</v>
      </c>
      <c r="O180" s="2">
        <f t="shared" si="20"/>
        <v>12.84307665902579</v>
      </c>
    </row>
    <row r="181" spans="2:15" x14ac:dyDescent="0.2">
      <c r="B181" s="9">
        <v>14</v>
      </c>
      <c r="D181" s="3"/>
      <c r="F181" s="15">
        <v>1154.913</v>
      </c>
      <c r="G181" s="2">
        <v>1156.8879999999999</v>
      </c>
      <c r="H181" s="2">
        <v>1155.165</v>
      </c>
      <c r="I181" s="2">
        <v>1156.4369999999999</v>
      </c>
      <c r="J181" s="2">
        <v>1155.231</v>
      </c>
      <c r="L181" s="2">
        <f t="shared" si="18"/>
        <v>1155.7267999999999</v>
      </c>
      <c r="M181" s="2">
        <f t="shared" si="19"/>
        <v>1.1557267999999998</v>
      </c>
      <c r="O181" s="2">
        <f t="shared" si="20"/>
        <v>20.174833187220372</v>
      </c>
    </row>
    <row r="182" spans="2:15" x14ac:dyDescent="0.2">
      <c r="B182" s="9">
        <v>15</v>
      </c>
      <c r="D182" s="3"/>
      <c r="F182" s="15">
        <v>950.46699999999998</v>
      </c>
      <c r="G182" s="2">
        <v>950.74300000000005</v>
      </c>
      <c r="H182" s="2">
        <v>951.36900000000003</v>
      </c>
      <c r="I182" s="2">
        <v>950.471</v>
      </c>
      <c r="J182" s="2">
        <v>949.73599999999999</v>
      </c>
      <c r="L182" s="2">
        <f t="shared" si="18"/>
        <v>950.55719999999997</v>
      </c>
      <c r="M182" s="2">
        <f t="shared" si="19"/>
        <v>0.95055719999999999</v>
      </c>
      <c r="O182" s="2">
        <f t="shared" si="20"/>
        <v>24.529397494437998</v>
      </c>
    </row>
    <row r="183" spans="2:15" x14ac:dyDescent="0.2">
      <c r="B183" s="9">
        <v>16</v>
      </c>
      <c r="D183" s="3"/>
      <c r="F183" s="15">
        <v>626.97199999999998</v>
      </c>
      <c r="G183" s="2">
        <v>630.40499999999997</v>
      </c>
      <c r="H183" s="2">
        <v>627.44299999999998</v>
      </c>
      <c r="I183" s="2">
        <v>627.654</v>
      </c>
      <c r="J183" s="2">
        <v>627.14599999999996</v>
      </c>
      <c r="L183" s="2">
        <f t="shared" si="18"/>
        <v>627.92399999999998</v>
      </c>
      <c r="M183" s="2">
        <f t="shared" si="19"/>
        <v>0.62792399999999993</v>
      </c>
      <c r="O183" s="2">
        <f t="shared" si="20"/>
        <v>37.132830406227505</v>
      </c>
    </row>
    <row r="186" spans="2:15" x14ac:dyDescent="0.2">
      <c r="B186" s="5" t="s">
        <v>2</v>
      </c>
      <c r="D186" s="1" t="s">
        <v>168</v>
      </c>
    </row>
    <row r="188" spans="2:15" x14ac:dyDescent="0.2">
      <c r="B188" s="5" t="s">
        <v>3</v>
      </c>
      <c r="D188" t="s">
        <v>194</v>
      </c>
    </row>
    <row r="189" spans="2:15" x14ac:dyDescent="0.2">
      <c r="H189" t="s">
        <v>0</v>
      </c>
    </row>
    <row r="191" spans="2:15" x14ac:dyDescent="0.2">
      <c r="B191" s="4" t="s">
        <v>6</v>
      </c>
      <c r="F191" s="4">
        <v>1</v>
      </c>
      <c r="G191" s="4">
        <v>2</v>
      </c>
      <c r="H191" s="4">
        <v>3</v>
      </c>
      <c r="I191" s="4">
        <v>4</v>
      </c>
      <c r="J191" s="4">
        <v>5</v>
      </c>
      <c r="L191" s="4" t="s">
        <v>1</v>
      </c>
      <c r="M191" s="4" t="s">
        <v>4</v>
      </c>
      <c r="O191" s="4" t="s">
        <v>210</v>
      </c>
    </row>
    <row r="193" spans="2:15" x14ac:dyDescent="0.2">
      <c r="B193" s="9">
        <v>1</v>
      </c>
      <c r="D193" s="3"/>
      <c r="F193" s="15">
        <v>26239.464</v>
      </c>
      <c r="G193" s="2">
        <v>26241.191999999999</v>
      </c>
      <c r="H193" s="2">
        <v>26243.37</v>
      </c>
      <c r="I193" s="2">
        <v>26246.106</v>
      </c>
      <c r="J193" s="2">
        <v>26242.406999999999</v>
      </c>
      <c r="L193" s="2">
        <f t="shared" ref="L193:L208" si="21">SUM((F193+G193+H193+I193+J193)/5)</f>
        <v>26242.507799999999</v>
      </c>
      <c r="M193" s="2">
        <f t="shared" ref="M193:M208" si="22">SUM(L193/1000)</f>
        <v>26.242507799999998</v>
      </c>
      <c r="O193" s="2">
        <f>SUM($L193/L193)</f>
        <v>1</v>
      </c>
    </row>
    <row r="194" spans="2:15" x14ac:dyDescent="0.2">
      <c r="B194" s="9">
        <v>2</v>
      </c>
      <c r="D194" s="3"/>
      <c r="F194" s="15">
        <v>16869.87</v>
      </c>
      <c r="G194" s="2">
        <v>16877.423999999999</v>
      </c>
      <c r="H194" s="2">
        <v>16881.776999999998</v>
      </c>
      <c r="I194" s="2">
        <v>16874.295999999998</v>
      </c>
      <c r="J194" s="2">
        <v>16878.484</v>
      </c>
      <c r="L194" s="2">
        <f t="shared" si="21"/>
        <v>16876.370199999998</v>
      </c>
      <c r="M194" s="2">
        <f t="shared" si="22"/>
        <v>16.876370199999997</v>
      </c>
      <c r="O194" s="2">
        <f>SUM($L$193/L194)</f>
        <v>1.5549853131332709</v>
      </c>
    </row>
    <row r="195" spans="2:15" x14ac:dyDescent="0.2">
      <c r="B195" s="9">
        <v>3</v>
      </c>
      <c r="D195" s="3"/>
      <c r="F195" s="15">
        <v>12498.887000000001</v>
      </c>
      <c r="G195" s="2">
        <v>12494.152</v>
      </c>
      <c r="H195" s="2">
        <v>12495.651</v>
      </c>
      <c r="I195" s="2">
        <v>12500.039000000001</v>
      </c>
      <c r="J195" s="2">
        <v>12493.966</v>
      </c>
      <c r="L195" s="2">
        <f t="shared" si="21"/>
        <v>12496.539000000001</v>
      </c>
      <c r="M195" s="2">
        <f t="shared" si="22"/>
        <v>12.496539</v>
      </c>
      <c r="O195" s="2">
        <f>SUM($L$193/L195)</f>
        <v>2.0999820670347202</v>
      </c>
    </row>
    <row r="196" spans="2:15" x14ac:dyDescent="0.2">
      <c r="B196" s="9">
        <v>4</v>
      </c>
      <c r="D196" s="3"/>
      <c r="F196" s="15">
        <v>9407.7180000000008</v>
      </c>
      <c r="G196" s="2">
        <v>9411.07</v>
      </c>
      <c r="H196" s="2">
        <v>9404.3629999999994</v>
      </c>
      <c r="I196" s="2">
        <v>9407.3549999999996</v>
      </c>
      <c r="J196" s="2">
        <v>9402.6080000000002</v>
      </c>
      <c r="L196" s="2">
        <f t="shared" si="21"/>
        <v>9406.6227999999992</v>
      </c>
      <c r="M196" s="2">
        <f t="shared" si="22"/>
        <v>9.4066227999999992</v>
      </c>
      <c r="O196" s="2">
        <f t="shared" ref="O196:O208" si="23">SUM($L$193/L196)</f>
        <v>2.7897905930702356</v>
      </c>
    </row>
    <row r="197" spans="2:15" x14ac:dyDescent="0.2">
      <c r="B197" s="9">
        <v>5</v>
      </c>
      <c r="D197" s="3"/>
      <c r="F197" s="15">
        <v>7434.2860000000001</v>
      </c>
      <c r="G197" s="2">
        <v>7435.0820000000003</v>
      </c>
      <c r="H197" s="2">
        <v>7431.3509999999997</v>
      </c>
      <c r="I197" s="2">
        <v>7430.58</v>
      </c>
      <c r="J197" s="2">
        <v>7432.5330000000004</v>
      </c>
      <c r="L197" s="2">
        <f t="shared" si="21"/>
        <v>7432.7664000000004</v>
      </c>
      <c r="M197" s="2">
        <f t="shared" si="22"/>
        <v>7.4327664000000002</v>
      </c>
      <c r="O197" s="2">
        <f t="shared" si="23"/>
        <v>3.5306514947113095</v>
      </c>
    </row>
    <row r="198" spans="2:15" x14ac:dyDescent="0.2">
      <c r="B198" s="9">
        <v>6</v>
      </c>
      <c r="D198" s="3"/>
      <c r="F198" s="15">
        <v>5946.1750000000002</v>
      </c>
      <c r="G198" s="2">
        <v>5943.482</v>
      </c>
      <c r="H198" s="2">
        <v>5945.05</v>
      </c>
      <c r="I198" s="2">
        <v>5942.1769999999997</v>
      </c>
      <c r="J198" s="2">
        <v>5943.527</v>
      </c>
      <c r="L198" s="2">
        <f t="shared" si="21"/>
        <v>5944.0821999999998</v>
      </c>
      <c r="M198" s="2">
        <f t="shared" si="22"/>
        <v>5.9440821999999995</v>
      </c>
      <c r="O198" s="2">
        <f t="shared" si="23"/>
        <v>4.4148965167406331</v>
      </c>
    </row>
    <row r="199" spans="2:15" x14ac:dyDescent="0.2">
      <c r="B199" s="9">
        <v>7</v>
      </c>
      <c r="D199" s="3"/>
      <c r="F199" s="15">
        <v>5016.0460000000003</v>
      </c>
      <c r="G199" s="2">
        <v>5005.1210000000001</v>
      </c>
      <c r="H199" s="2">
        <v>5001.8770000000004</v>
      </c>
      <c r="I199" s="2">
        <v>5002.2030000000004</v>
      </c>
      <c r="J199" s="2">
        <v>5005.8410000000003</v>
      </c>
      <c r="L199" s="2">
        <f t="shared" si="21"/>
        <v>5006.2176000000009</v>
      </c>
      <c r="M199" s="2">
        <f t="shared" si="22"/>
        <v>5.0062176000000012</v>
      </c>
      <c r="O199" s="2">
        <f t="shared" si="23"/>
        <v>5.2419830492386099</v>
      </c>
    </row>
    <row r="200" spans="2:15" x14ac:dyDescent="0.2">
      <c r="B200" s="9">
        <v>8</v>
      </c>
      <c r="D200" s="3"/>
      <c r="F200" s="15">
        <v>4062.3180000000002</v>
      </c>
      <c r="G200" s="2">
        <v>4061.7040000000002</v>
      </c>
      <c r="H200" s="2">
        <v>4064.1129999999998</v>
      </c>
      <c r="I200" s="2">
        <v>4064.0830000000001</v>
      </c>
      <c r="J200" s="2">
        <v>4064.4569999999999</v>
      </c>
      <c r="L200" s="2">
        <f t="shared" si="21"/>
        <v>4063.335</v>
      </c>
      <c r="M200" s="2">
        <f t="shared" si="22"/>
        <v>4.0633350000000004</v>
      </c>
      <c r="O200" s="2">
        <f t="shared" si="23"/>
        <v>6.4583667849192841</v>
      </c>
    </row>
    <row r="201" spans="2:15" x14ac:dyDescent="0.2">
      <c r="B201" s="9">
        <v>9</v>
      </c>
      <c r="D201" s="3"/>
      <c r="F201" s="15">
        <v>3366.7489999999998</v>
      </c>
      <c r="G201" s="2">
        <v>3363.4059999999999</v>
      </c>
      <c r="H201" s="2">
        <v>3363.5010000000002</v>
      </c>
      <c r="I201" s="2">
        <v>3369.6309999999999</v>
      </c>
      <c r="J201" s="2">
        <v>3362.6</v>
      </c>
      <c r="L201" s="2">
        <f t="shared" si="21"/>
        <v>3365.1773999999996</v>
      </c>
      <c r="M201" s="2">
        <f t="shared" si="22"/>
        <v>3.3651773999999994</v>
      </c>
      <c r="O201" s="2">
        <f t="shared" si="23"/>
        <v>7.7982539048312889</v>
      </c>
    </row>
    <row r="202" spans="2:15" x14ac:dyDescent="0.2">
      <c r="B202" s="9">
        <v>10</v>
      </c>
      <c r="D202" s="3"/>
      <c r="F202" s="15">
        <v>2912.4650000000001</v>
      </c>
      <c r="G202" s="2">
        <v>2912.6660000000002</v>
      </c>
      <c r="H202" s="2">
        <v>2909.6109999999999</v>
      </c>
      <c r="I202" s="2">
        <v>2912.7910000000002</v>
      </c>
      <c r="J202" s="2">
        <v>2912.6819999999998</v>
      </c>
      <c r="L202" s="2">
        <f t="shared" si="21"/>
        <v>2912.0430000000001</v>
      </c>
      <c r="M202" s="2">
        <f t="shared" si="22"/>
        <v>2.9120430000000002</v>
      </c>
      <c r="O202" s="2">
        <f t="shared" si="23"/>
        <v>9.0117171346714304</v>
      </c>
    </row>
    <row r="203" spans="2:15" x14ac:dyDescent="0.2">
      <c r="B203" s="9">
        <v>11</v>
      </c>
      <c r="D203" s="3"/>
      <c r="F203" s="15">
        <v>2524.5</v>
      </c>
      <c r="G203" s="2">
        <v>2526.038</v>
      </c>
      <c r="H203" s="2">
        <v>2523.8389999999999</v>
      </c>
      <c r="I203" s="2">
        <v>2520.6309999999999</v>
      </c>
      <c r="J203" s="2">
        <v>2521.5189999999998</v>
      </c>
      <c r="L203" s="2">
        <f t="shared" si="21"/>
        <v>2523.3054000000002</v>
      </c>
      <c r="M203" s="2">
        <f t="shared" si="22"/>
        <v>2.5233054000000004</v>
      </c>
      <c r="O203" s="2">
        <f t="shared" si="23"/>
        <v>10.400052169666026</v>
      </c>
    </row>
    <row r="204" spans="2:15" x14ac:dyDescent="0.2">
      <c r="B204" s="9">
        <v>12</v>
      </c>
      <c r="D204" s="3"/>
      <c r="F204" s="15">
        <v>2209.6260000000002</v>
      </c>
      <c r="G204" s="2">
        <v>2209.5439999999999</v>
      </c>
      <c r="H204" s="2">
        <v>2213.5100000000002</v>
      </c>
      <c r="I204" s="2">
        <v>2210.0659999999998</v>
      </c>
      <c r="J204" s="2">
        <v>2208.7860000000001</v>
      </c>
      <c r="L204" s="2">
        <f t="shared" si="21"/>
        <v>2210.3063999999999</v>
      </c>
      <c r="M204" s="2">
        <f t="shared" si="22"/>
        <v>2.2103063999999999</v>
      </c>
      <c r="O204" s="2">
        <f t="shared" si="23"/>
        <v>11.872791844605798</v>
      </c>
    </row>
    <row r="205" spans="2:15" x14ac:dyDescent="0.2">
      <c r="B205" s="9">
        <v>13</v>
      </c>
      <c r="D205" s="3"/>
      <c r="F205" s="15">
        <v>1970.903</v>
      </c>
      <c r="G205" s="2">
        <v>1971.172</v>
      </c>
      <c r="H205" s="2">
        <v>1968.1310000000001</v>
      </c>
      <c r="I205" s="2">
        <v>1971.2070000000001</v>
      </c>
      <c r="J205" s="2">
        <v>1971.134</v>
      </c>
      <c r="L205" s="2">
        <f t="shared" si="21"/>
        <v>1970.5094000000001</v>
      </c>
      <c r="M205" s="2">
        <f t="shared" si="22"/>
        <v>1.9705094000000001</v>
      </c>
      <c r="O205" s="2">
        <f t="shared" si="23"/>
        <v>13.317626295007777</v>
      </c>
    </row>
    <row r="206" spans="2:15" x14ac:dyDescent="0.2">
      <c r="B206" s="9">
        <v>14</v>
      </c>
      <c r="D206" s="3"/>
      <c r="F206" s="15">
        <v>1759.7360000000001</v>
      </c>
      <c r="G206" s="2">
        <v>1761.693</v>
      </c>
      <c r="H206" s="2">
        <v>1762.7470000000001</v>
      </c>
      <c r="I206" s="2">
        <v>1758.856</v>
      </c>
      <c r="J206" s="2">
        <v>1763.3030000000001</v>
      </c>
      <c r="L206" s="2">
        <f t="shared" si="21"/>
        <v>1761.2670000000003</v>
      </c>
      <c r="M206" s="2">
        <f t="shared" si="22"/>
        <v>1.7612670000000004</v>
      </c>
      <c r="O206" s="2">
        <f t="shared" si="23"/>
        <v>14.899789640071605</v>
      </c>
    </row>
    <row r="207" spans="2:15" x14ac:dyDescent="0.2">
      <c r="B207" s="9">
        <v>15</v>
      </c>
      <c r="D207" s="3"/>
      <c r="F207" s="15">
        <v>1442.1690000000001</v>
      </c>
      <c r="G207" s="2">
        <v>1440.943</v>
      </c>
      <c r="H207" s="2">
        <v>1442.6959999999999</v>
      </c>
      <c r="I207" s="2">
        <v>1440.623</v>
      </c>
      <c r="J207" s="2">
        <v>1443.278</v>
      </c>
      <c r="L207" s="2">
        <f t="shared" si="21"/>
        <v>1441.9418000000001</v>
      </c>
      <c r="M207" s="2">
        <f t="shared" si="22"/>
        <v>1.4419418000000002</v>
      </c>
      <c r="O207" s="2">
        <f t="shared" si="23"/>
        <v>18.199422334521405</v>
      </c>
    </row>
    <row r="208" spans="2:15" x14ac:dyDescent="0.2">
      <c r="B208" s="9">
        <v>16</v>
      </c>
      <c r="D208" s="3"/>
      <c r="F208" s="15">
        <v>1145.933</v>
      </c>
      <c r="G208" s="2">
        <v>1145.7639999999999</v>
      </c>
      <c r="H208" s="2">
        <v>1146.6310000000001</v>
      </c>
      <c r="I208" s="2">
        <v>1145.1020000000001</v>
      </c>
      <c r="J208" s="2">
        <v>1146.05</v>
      </c>
      <c r="L208" s="2">
        <f t="shared" si="21"/>
        <v>1145.8960000000002</v>
      </c>
      <c r="M208" s="2">
        <f t="shared" si="22"/>
        <v>1.1458960000000002</v>
      </c>
      <c r="O208" s="2">
        <f t="shared" si="23"/>
        <v>22.901299768914452</v>
      </c>
    </row>
    <row r="211" spans="2:15" x14ac:dyDescent="0.2">
      <c r="B211" s="5" t="s">
        <v>2</v>
      </c>
      <c r="D211" s="1" t="s">
        <v>169</v>
      </c>
    </row>
    <row r="213" spans="2:15" x14ac:dyDescent="0.2">
      <c r="B213" s="5" t="s">
        <v>3</v>
      </c>
      <c r="D213" t="s">
        <v>195</v>
      </c>
    </row>
    <row r="214" spans="2:15" x14ac:dyDescent="0.2">
      <c r="H214" t="s">
        <v>0</v>
      </c>
    </row>
    <row r="216" spans="2:15" x14ac:dyDescent="0.2">
      <c r="B216" s="4" t="s">
        <v>6</v>
      </c>
      <c r="F216" s="4">
        <v>1</v>
      </c>
      <c r="G216" s="4">
        <v>2</v>
      </c>
      <c r="H216" s="4">
        <v>3</v>
      </c>
      <c r="I216" s="4">
        <v>4</v>
      </c>
      <c r="J216" s="4">
        <v>5</v>
      </c>
      <c r="L216" s="4" t="s">
        <v>1</v>
      </c>
      <c r="M216" s="4" t="s">
        <v>4</v>
      </c>
      <c r="O216" s="4" t="s">
        <v>210</v>
      </c>
    </row>
    <row r="218" spans="2:15" x14ac:dyDescent="0.2">
      <c r="B218" s="9">
        <v>1</v>
      </c>
      <c r="D218" s="3"/>
      <c r="F218" s="15">
        <v>31377.473999999998</v>
      </c>
      <c r="G218" s="2">
        <v>31373.599999999999</v>
      </c>
      <c r="H218" s="2">
        <v>31372.834999999999</v>
      </c>
      <c r="I218" s="2">
        <v>31368.098999999998</v>
      </c>
      <c r="J218" s="2">
        <v>31371.666000000001</v>
      </c>
      <c r="L218" s="2">
        <f t="shared" ref="L218:L233" si="24">SUM((F218+G218+H218+I218+J218)/5)</f>
        <v>31372.734799999998</v>
      </c>
      <c r="M218" s="2">
        <f t="shared" ref="M218:M233" si="25">SUM(L218/1000)</f>
        <v>31.3727348</v>
      </c>
      <c r="O218" s="2">
        <f>SUM($L218/L218)</f>
        <v>1</v>
      </c>
    </row>
    <row r="219" spans="2:15" x14ac:dyDescent="0.2">
      <c r="B219" s="9">
        <v>2</v>
      </c>
      <c r="D219" s="3"/>
      <c r="F219" s="15">
        <v>17731.092000000001</v>
      </c>
      <c r="G219" s="2">
        <v>17731.404999999999</v>
      </c>
      <c r="H219" s="2">
        <v>17730.303</v>
      </c>
      <c r="I219" s="2">
        <v>17727.161</v>
      </c>
      <c r="J219" s="2">
        <v>17729.477999999999</v>
      </c>
      <c r="L219" s="2">
        <f t="shared" si="24"/>
        <v>17729.887800000004</v>
      </c>
      <c r="M219" s="2">
        <f t="shared" si="25"/>
        <v>17.729887800000004</v>
      </c>
      <c r="O219" s="2">
        <f>SUM($L$218/L219)</f>
        <v>1.7694829856734904</v>
      </c>
    </row>
    <row r="220" spans="2:15" x14ac:dyDescent="0.2">
      <c r="B220" s="9">
        <v>3</v>
      </c>
      <c r="D220" s="3"/>
      <c r="F220" s="15">
        <v>12818.637000000001</v>
      </c>
      <c r="G220" s="2">
        <v>12818.258</v>
      </c>
      <c r="H220" s="2">
        <v>12816.23</v>
      </c>
      <c r="I220" s="2">
        <v>12820.522000000001</v>
      </c>
      <c r="J220" s="2">
        <v>12822.86</v>
      </c>
      <c r="L220" s="2">
        <f t="shared" si="24"/>
        <v>12819.3014</v>
      </c>
      <c r="M220" s="2">
        <f t="shared" si="25"/>
        <v>12.819301400000001</v>
      </c>
      <c r="O220" s="2">
        <f>SUM($L$218/L220)</f>
        <v>2.4473045621659226</v>
      </c>
    </row>
    <row r="221" spans="2:15" x14ac:dyDescent="0.2">
      <c r="B221" s="9">
        <v>4</v>
      </c>
      <c r="D221" s="3"/>
      <c r="F221" s="15">
        <v>10276.696</v>
      </c>
      <c r="G221" s="2">
        <v>10281.111999999999</v>
      </c>
      <c r="H221" s="2">
        <v>10278.097</v>
      </c>
      <c r="I221" s="2">
        <v>10284.89</v>
      </c>
      <c r="J221" s="2">
        <v>10281.965</v>
      </c>
      <c r="L221" s="2">
        <f t="shared" si="24"/>
        <v>10280.552</v>
      </c>
      <c r="M221" s="2">
        <f t="shared" si="25"/>
        <v>10.280552</v>
      </c>
      <c r="O221" s="2">
        <f t="shared" ref="O221:O233" si="26">SUM($L$218/L221)</f>
        <v>3.0516585879824349</v>
      </c>
    </row>
    <row r="222" spans="2:15" x14ac:dyDescent="0.2">
      <c r="B222" s="9">
        <v>5</v>
      </c>
      <c r="D222" s="3"/>
      <c r="F222" s="15">
        <v>8301.8449999999993</v>
      </c>
      <c r="G222" s="2">
        <v>8299.0820000000003</v>
      </c>
      <c r="H222" s="2">
        <v>8297.6859999999997</v>
      </c>
      <c r="I222" s="2">
        <v>8296</v>
      </c>
      <c r="J222" s="2">
        <v>8297.9580000000005</v>
      </c>
      <c r="L222" s="2">
        <f t="shared" si="24"/>
        <v>8298.5141999999996</v>
      </c>
      <c r="M222" s="2">
        <f t="shared" si="25"/>
        <v>8.2985141999999996</v>
      </c>
      <c r="O222" s="2">
        <f t="shared" si="26"/>
        <v>3.7805243256678405</v>
      </c>
    </row>
    <row r="223" spans="2:15" x14ac:dyDescent="0.2">
      <c r="B223" s="9">
        <v>6</v>
      </c>
      <c r="D223" s="3"/>
      <c r="F223" s="15">
        <v>6681.5389999999998</v>
      </c>
      <c r="G223" s="2">
        <v>6679.2790000000005</v>
      </c>
      <c r="H223" s="2">
        <v>6681.4080000000004</v>
      </c>
      <c r="I223" s="2">
        <v>6679.8590000000004</v>
      </c>
      <c r="J223" s="2">
        <v>6679.2719999999999</v>
      </c>
      <c r="L223" s="2">
        <f t="shared" si="24"/>
        <v>6680.2713999999996</v>
      </c>
      <c r="M223" s="2">
        <f t="shared" si="25"/>
        <v>6.6802713999999996</v>
      </c>
      <c r="O223" s="2">
        <f t="shared" si="26"/>
        <v>4.6963263797934918</v>
      </c>
    </row>
    <row r="224" spans="2:15" x14ac:dyDescent="0.2">
      <c r="B224" s="9">
        <v>7</v>
      </c>
      <c r="D224" s="3"/>
      <c r="F224" s="15">
        <v>5491.5969999999998</v>
      </c>
      <c r="G224" s="2">
        <v>5493.2479999999996</v>
      </c>
      <c r="H224" s="2">
        <v>5494.0810000000001</v>
      </c>
      <c r="I224" s="2">
        <v>5501.8270000000002</v>
      </c>
      <c r="J224" s="2">
        <v>5491.9290000000001</v>
      </c>
      <c r="L224" s="2">
        <f t="shared" si="24"/>
        <v>5494.5364</v>
      </c>
      <c r="M224" s="2">
        <f t="shared" si="25"/>
        <v>5.4945364000000003</v>
      </c>
      <c r="O224" s="2">
        <f t="shared" si="26"/>
        <v>5.7098056170853644</v>
      </c>
    </row>
    <row r="225" spans="2:15" x14ac:dyDescent="0.2">
      <c r="B225" s="9">
        <v>8</v>
      </c>
      <c r="D225" s="3"/>
      <c r="F225" s="15">
        <v>4493.2860000000001</v>
      </c>
      <c r="G225" s="2">
        <v>4496.415</v>
      </c>
      <c r="H225" s="2">
        <v>4493.7879999999996</v>
      </c>
      <c r="I225" s="2">
        <v>4496.7380000000003</v>
      </c>
      <c r="J225" s="2">
        <v>4494.0789999999997</v>
      </c>
      <c r="L225" s="2">
        <f t="shared" si="24"/>
        <v>4494.8612000000012</v>
      </c>
      <c r="M225" s="2">
        <f t="shared" si="25"/>
        <v>4.4948612000000008</v>
      </c>
      <c r="O225" s="2">
        <f t="shared" si="26"/>
        <v>6.9796893394616921</v>
      </c>
    </row>
    <row r="226" spans="2:15" x14ac:dyDescent="0.2">
      <c r="B226" s="9">
        <v>9</v>
      </c>
      <c r="D226" s="3"/>
      <c r="F226" s="15">
        <v>3786.3890000000001</v>
      </c>
      <c r="G226" s="2">
        <v>3792.06</v>
      </c>
      <c r="H226" s="2">
        <v>3785.9969999999998</v>
      </c>
      <c r="I226" s="2">
        <v>3788.83</v>
      </c>
      <c r="J226" s="2">
        <v>3784.741</v>
      </c>
      <c r="L226" s="2">
        <f t="shared" si="24"/>
        <v>3787.6034</v>
      </c>
      <c r="M226" s="2">
        <f t="shared" si="25"/>
        <v>3.7876034000000001</v>
      </c>
      <c r="O226" s="2">
        <f t="shared" si="26"/>
        <v>8.2830041814832036</v>
      </c>
    </row>
    <row r="227" spans="2:15" x14ac:dyDescent="0.2">
      <c r="B227" s="9">
        <v>10</v>
      </c>
      <c r="D227" s="3"/>
      <c r="F227" s="15">
        <v>3345.6060000000002</v>
      </c>
      <c r="G227" s="2">
        <v>3342.5520000000001</v>
      </c>
      <c r="H227" s="2">
        <v>3342.2649999999999</v>
      </c>
      <c r="I227" s="2">
        <v>3344.4349999999999</v>
      </c>
      <c r="J227" s="2">
        <v>3347.2460000000001</v>
      </c>
      <c r="L227" s="2">
        <f t="shared" si="24"/>
        <v>3344.4207999999999</v>
      </c>
      <c r="M227" s="2">
        <f t="shared" si="25"/>
        <v>3.3444208</v>
      </c>
      <c r="O227" s="2">
        <f t="shared" si="26"/>
        <v>9.3806182523443216</v>
      </c>
    </row>
    <row r="228" spans="2:15" x14ac:dyDescent="0.2">
      <c r="B228" s="9">
        <v>11</v>
      </c>
      <c r="D228" s="3"/>
      <c r="F228" s="15">
        <v>2891.6559999999999</v>
      </c>
      <c r="G228" s="2">
        <v>2891.328</v>
      </c>
      <c r="H228" s="2">
        <v>2890.12</v>
      </c>
      <c r="I228" s="2">
        <v>2891.08</v>
      </c>
      <c r="J228" s="2">
        <v>2892.6120000000001</v>
      </c>
      <c r="L228" s="2">
        <f t="shared" si="24"/>
        <v>2891.3591999999999</v>
      </c>
      <c r="M228" s="2">
        <f t="shared" si="25"/>
        <v>2.8913591999999997</v>
      </c>
      <c r="O228" s="2">
        <f t="shared" si="26"/>
        <v>10.850514457006932</v>
      </c>
    </row>
    <row r="229" spans="2:15" x14ac:dyDescent="0.2">
      <c r="B229" s="9">
        <v>12</v>
      </c>
      <c r="D229" s="3"/>
      <c r="F229" s="15">
        <v>2547.4850000000001</v>
      </c>
      <c r="G229" s="2">
        <v>2542.1889999999999</v>
      </c>
      <c r="H229" s="2">
        <v>2537.04</v>
      </c>
      <c r="I229" s="2">
        <v>2541.5259999999998</v>
      </c>
      <c r="J229" s="2">
        <v>2545.3429999999998</v>
      </c>
      <c r="L229" s="2">
        <f t="shared" si="24"/>
        <v>2542.7165999999997</v>
      </c>
      <c r="M229" s="2">
        <f t="shared" si="25"/>
        <v>2.5427165999999999</v>
      </c>
      <c r="O229" s="2">
        <f t="shared" si="26"/>
        <v>12.33827426933855</v>
      </c>
    </row>
    <row r="230" spans="2:15" x14ac:dyDescent="0.2">
      <c r="B230" s="9">
        <v>13</v>
      </c>
      <c r="D230" s="3"/>
      <c r="F230" s="15">
        <v>2271.0360000000001</v>
      </c>
      <c r="G230" s="2">
        <v>2266.2170000000001</v>
      </c>
      <c r="H230" s="2">
        <v>2271.422</v>
      </c>
      <c r="I230" s="2">
        <v>2270.6680000000001</v>
      </c>
      <c r="J230" s="2">
        <v>2270.4160000000002</v>
      </c>
      <c r="L230" s="2">
        <f t="shared" si="24"/>
        <v>2269.9518000000003</v>
      </c>
      <c r="M230" s="2">
        <f t="shared" si="25"/>
        <v>2.2699518000000003</v>
      </c>
      <c r="O230" s="2">
        <f t="shared" si="26"/>
        <v>13.82088148303413</v>
      </c>
    </row>
    <row r="231" spans="2:15" x14ac:dyDescent="0.2">
      <c r="B231" s="9">
        <v>14</v>
      </c>
      <c r="D231" s="3"/>
      <c r="F231" s="15">
        <v>2038.249</v>
      </c>
      <c r="G231" s="2">
        <v>2036.2149999999999</v>
      </c>
      <c r="H231" s="2">
        <v>2031.7190000000001</v>
      </c>
      <c r="I231" s="2">
        <v>2034.6790000000001</v>
      </c>
      <c r="J231" s="2">
        <v>2040.4369999999999</v>
      </c>
      <c r="L231" s="2">
        <f t="shared" si="24"/>
        <v>2036.2597999999998</v>
      </c>
      <c r="M231" s="2">
        <f t="shared" si="25"/>
        <v>2.0362597999999998</v>
      </c>
      <c r="O231" s="2">
        <f t="shared" si="26"/>
        <v>15.407039317870932</v>
      </c>
    </row>
    <row r="232" spans="2:15" x14ac:dyDescent="0.2">
      <c r="B232" s="9">
        <v>15</v>
      </c>
      <c r="D232" s="3"/>
      <c r="F232" s="15">
        <v>1836.4179999999999</v>
      </c>
      <c r="G232" s="2">
        <v>1834.066</v>
      </c>
      <c r="H232" s="2">
        <v>1835.8340000000001</v>
      </c>
      <c r="I232" s="2">
        <v>1835.5329999999999</v>
      </c>
      <c r="J232" s="2">
        <v>1834.4190000000001</v>
      </c>
      <c r="L232" s="2">
        <f t="shared" si="24"/>
        <v>1835.2540000000001</v>
      </c>
      <c r="M232" s="2">
        <f t="shared" si="25"/>
        <v>1.8352540000000002</v>
      </c>
      <c r="O232" s="2">
        <f t="shared" si="26"/>
        <v>17.094491988574877</v>
      </c>
    </row>
    <row r="233" spans="2:15" x14ac:dyDescent="0.2">
      <c r="B233" s="9">
        <v>16</v>
      </c>
      <c r="D233" s="3"/>
      <c r="F233" s="15">
        <v>1114.3679999999999</v>
      </c>
      <c r="G233" s="2">
        <v>1114.23</v>
      </c>
      <c r="H233" s="2">
        <v>1115.2550000000001</v>
      </c>
      <c r="I233" s="2">
        <v>1114.6110000000001</v>
      </c>
      <c r="J233" s="2">
        <v>1114.6980000000001</v>
      </c>
      <c r="L233" s="2">
        <f t="shared" si="24"/>
        <v>1114.6324</v>
      </c>
      <c r="M233" s="2">
        <f t="shared" si="25"/>
        <v>1.1146323999999999</v>
      </c>
      <c r="O233" s="2">
        <f t="shared" si="26"/>
        <v>28.146261314492563</v>
      </c>
    </row>
    <row r="236" spans="2:15" x14ac:dyDescent="0.2">
      <c r="B236" s="5" t="s">
        <v>2</v>
      </c>
      <c r="D236" s="1" t="s">
        <v>170</v>
      </c>
    </row>
    <row r="238" spans="2:15" x14ac:dyDescent="0.2">
      <c r="B238" s="5" t="s">
        <v>3</v>
      </c>
      <c r="D238" t="s">
        <v>196</v>
      </c>
    </row>
    <row r="239" spans="2:15" x14ac:dyDescent="0.2">
      <c r="H239" t="s">
        <v>0</v>
      </c>
    </row>
    <row r="241" spans="2:15" x14ac:dyDescent="0.2">
      <c r="B241" s="4" t="s">
        <v>6</v>
      </c>
      <c r="F241" s="4">
        <v>1</v>
      </c>
      <c r="G241" s="4">
        <v>2</v>
      </c>
      <c r="H241" s="4">
        <v>3</v>
      </c>
      <c r="I241" s="4">
        <v>4</v>
      </c>
      <c r="J241" s="4">
        <v>5</v>
      </c>
      <c r="L241" s="4" t="s">
        <v>1</v>
      </c>
      <c r="M241" s="4" t="s">
        <v>4</v>
      </c>
      <c r="O241" s="4" t="s">
        <v>210</v>
      </c>
    </row>
    <row r="243" spans="2:15" x14ac:dyDescent="0.2">
      <c r="B243" s="9">
        <v>1</v>
      </c>
      <c r="D243" s="3"/>
      <c r="F243" s="15">
        <v>33419.421000000002</v>
      </c>
      <c r="G243" s="2">
        <v>33417.074000000001</v>
      </c>
      <c r="H243" s="2">
        <v>33423.707000000002</v>
      </c>
      <c r="I243" s="2">
        <v>33423.286</v>
      </c>
      <c r="J243" s="2">
        <v>33417.648000000001</v>
      </c>
      <c r="L243" s="2">
        <f t="shared" ref="L243:L258" si="27">SUM((F243+G243+H243+I243+J243)/5)</f>
        <v>33420.227200000001</v>
      </c>
      <c r="M243" s="2">
        <f t="shared" ref="M243:M258" si="28">SUM(L243/1000)</f>
        <v>33.420227199999999</v>
      </c>
      <c r="O243" s="2">
        <f>SUM($L243/L243)</f>
        <v>1</v>
      </c>
    </row>
    <row r="244" spans="2:15" x14ac:dyDescent="0.2">
      <c r="B244" s="9">
        <v>2</v>
      </c>
      <c r="D244" s="3"/>
      <c r="F244" s="15">
        <v>18950.516</v>
      </c>
      <c r="G244" s="2">
        <v>18973.088</v>
      </c>
      <c r="H244" s="2">
        <v>18947.835999999999</v>
      </c>
      <c r="I244" s="2">
        <v>18972.657999999999</v>
      </c>
      <c r="J244" s="2">
        <v>18972.696</v>
      </c>
      <c r="L244" s="2">
        <f t="shared" si="27"/>
        <v>18963.358799999998</v>
      </c>
      <c r="M244" s="2">
        <f t="shared" si="28"/>
        <v>18.963358799999998</v>
      </c>
      <c r="O244" s="2">
        <f>SUM($L$243/L244)</f>
        <v>1.7623580059034691</v>
      </c>
    </row>
    <row r="245" spans="2:15" x14ac:dyDescent="0.2">
      <c r="B245" s="9">
        <v>3</v>
      </c>
      <c r="D245" s="3"/>
      <c r="F245" s="15">
        <v>14699.370999999999</v>
      </c>
      <c r="G245" s="2">
        <v>14689.884</v>
      </c>
      <c r="H245" s="2">
        <v>14692.98</v>
      </c>
      <c r="I245" s="2">
        <v>14686.44</v>
      </c>
      <c r="J245" s="2">
        <v>14696.012000000001</v>
      </c>
      <c r="L245" s="2">
        <f t="shared" si="27"/>
        <v>14692.937400000001</v>
      </c>
      <c r="M245" s="2">
        <f t="shared" si="28"/>
        <v>14.6929374</v>
      </c>
      <c r="O245" s="2">
        <f>SUM($L$243/L245)</f>
        <v>2.2745776620541514</v>
      </c>
    </row>
    <row r="246" spans="2:15" x14ac:dyDescent="0.2">
      <c r="B246" s="9">
        <v>4</v>
      </c>
      <c r="D246" s="3"/>
      <c r="F246" s="15">
        <v>12483.1</v>
      </c>
      <c r="G246" s="2">
        <v>12485.459000000001</v>
      </c>
      <c r="H246" s="2">
        <v>12483.412</v>
      </c>
      <c r="I246" s="2">
        <v>12482.242</v>
      </c>
      <c r="J246" s="2">
        <v>12482.161</v>
      </c>
      <c r="L246" s="2">
        <f t="shared" si="27"/>
        <v>12483.274800000001</v>
      </c>
      <c r="M246" s="2">
        <f t="shared" si="28"/>
        <v>12.4832748</v>
      </c>
      <c r="O246" s="2">
        <f t="shared" ref="O246:O258" si="29">SUM($L$243/L246)</f>
        <v>2.6772003128538033</v>
      </c>
    </row>
    <row r="247" spans="2:15" x14ac:dyDescent="0.2">
      <c r="B247" s="9">
        <v>5</v>
      </c>
      <c r="D247" s="3"/>
      <c r="F247" s="15">
        <v>9713.4529999999995</v>
      </c>
      <c r="G247" s="2">
        <v>9705.3279999999995</v>
      </c>
      <c r="H247" s="2">
        <v>9708.2810000000009</v>
      </c>
      <c r="I247" s="2">
        <v>9703.4860000000008</v>
      </c>
      <c r="J247" s="2">
        <v>9706.2080000000005</v>
      </c>
      <c r="L247" s="2">
        <f t="shared" si="27"/>
        <v>9707.3511999999992</v>
      </c>
      <c r="M247" s="2">
        <f t="shared" si="28"/>
        <v>9.7073511999999997</v>
      </c>
      <c r="O247" s="2">
        <f t="shared" si="29"/>
        <v>3.4427751207765107</v>
      </c>
    </row>
    <row r="248" spans="2:15" x14ac:dyDescent="0.2">
      <c r="B248" s="9">
        <v>6</v>
      </c>
      <c r="D248" s="3"/>
      <c r="F248" s="15">
        <v>7526.54</v>
      </c>
      <c r="G248" s="2">
        <v>7532.2020000000002</v>
      </c>
      <c r="H248" s="2">
        <v>7529.5410000000002</v>
      </c>
      <c r="I248" s="2">
        <v>7529.5839999999998</v>
      </c>
      <c r="J248" s="2">
        <v>7533.183</v>
      </c>
      <c r="L248" s="2">
        <f t="shared" si="27"/>
        <v>7530.2099999999991</v>
      </c>
      <c r="M248" s="2">
        <f t="shared" si="28"/>
        <v>7.5302099999999994</v>
      </c>
      <c r="O248" s="2">
        <f t="shared" si="29"/>
        <v>4.4381534113922463</v>
      </c>
    </row>
    <row r="249" spans="2:15" x14ac:dyDescent="0.2">
      <c r="B249" s="9">
        <v>7</v>
      </c>
      <c r="D249" s="3"/>
      <c r="F249" s="15">
        <v>6213.5159999999996</v>
      </c>
      <c r="G249" s="2">
        <v>6218.3130000000001</v>
      </c>
      <c r="H249" s="2">
        <v>6216.1540000000005</v>
      </c>
      <c r="I249" s="2">
        <v>6211.8710000000001</v>
      </c>
      <c r="J249" s="2">
        <v>6213.8209999999999</v>
      </c>
      <c r="L249" s="2">
        <f t="shared" si="27"/>
        <v>6214.7349999999997</v>
      </c>
      <c r="M249" s="2">
        <f t="shared" si="28"/>
        <v>6.2147349999999992</v>
      </c>
      <c r="O249" s="2">
        <f t="shared" si="29"/>
        <v>5.3775788026359939</v>
      </c>
    </row>
    <row r="250" spans="2:15" x14ac:dyDescent="0.2">
      <c r="B250" s="9">
        <v>8</v>
      </c>
      <c r="D250" s="3"/>
      <c r="F250" s="15">
        <v>5359.317</v>
      </c>
      <c r="G250" s="2">
        <v>5358.65</v>
      </c>
      <c r="H250" s="2">
        <v>5360.3829999999998</v>
      </c>
      <c r="I250" s="2">
        <v>5354.4669999999996</v>
      </c>
      <c r="J250" s="2">
        <v>5356.5280000000002</v>
      </c>
      <c r="L250" s="2">
        <f t="shared" si="27"/>
        <v>5357.8690000000006</v>
      </c>
      <c r="M250" s="2">
        <f t="shared" si="28"/>
        <v>5.3578690000000009</v>
      </c>
      <c r="O250" s="2">
        <f t="shared" si="29"/>
        <v>6.2375969251954455</v>
      </c>
    </row>
    <row r="251" spans="2:15" x14ac:dyDescent="0.2">
      <c r="B251" s="9">
        <v>9</v>
      </c>
      <c r="D251" s="3"/>
      <c r="F251" s="15">
        <v>4593.3720000000003</v>
      </c>
      <c r="G251" s="2">
        <v>4592.0330000000004</v>
      </c>
      <c r="H251" s="2">
        <v>4595.4759999999997</v>
      </c>
      <c r="I251" s="2">
        <v>4597.3919999999998</v>
      </c>
      <c r="J251" s="2">
        <v>4592.5360000000001</v>
      </c>
      <c r="L251" s="2">
        <f t="shared" si="27"/>
        <v>4594.1617999999999</v>
      </c>
      <c r="M251" s="2">
        <f t="shared" si="28"/>
        <v>4.5941618000000002</v>
      </c>
      <c r="O251" s="2">
        <f t="shared" si="29"/>
        <v>7.274499387461713</v>
      </c>
    </row>
    <row r="252" spans="2:15" x14ac:dyDescent="0.2">
      <c r="B252" s="9">
        <v>10</v>
      </c>
      <c r="D252" s="3"/>
      <c r="F252" s="15">
        <v>3952.0749999999998</v>
      </c>
      <c r="G252" s="2">
        <v>3952.9670000000001</v>
      </c>
      <c r="H252" s="2">
        <v>3952.5340000000001</v>
      </c>
      <c r="I252" s="2">
        <v>3949.8420000000001</v>
      </c>
      <c r="J252" s="2">
        <v>3951.145</v>
      </c>
      <c r="L252" s="2">
        <f t="shared" si="27"/>
        <v>3951.7125999999998</v>
      </c>
      <c r="M252" s="2">
        <f t="shared" si="28"/>
        <v>3.9517126</v>
      </c>
      <c r="O252" s="2">
        <f t="shared" si="29"/>
        <v>8.4571502492362427</v>
      </c>
    </row>
    <row r="253" spans="2:15" x14ac:dyDescent="0.2">
      <c r="B253" s="9">
        <v>11</v>
      </c>
      <c r="D253" s="3"/>
      <c r="F253" s="15">
        <v>3452.4450000000002</v>
      </c>
      <c r="G253" s="2">
        <v>3448.2049999999999</v>
      </c>
      <c r="H253" s="2">
        <v>3454.3359999999998</v>
      </c>
      <c r="I253" s="2">
        <v>3450.498</v>
      </c>
      <c r="J253" s="2">
        <v>3452.8780000000002</v>
      </c>
      <c r="L253" s="2">
        <f t="shared" si="27"/>
        <v>3451.6723999999995</v>
      </c>
      <c r="M253" s="2">
        <f t="shared" si="28"/>
        <v>3.4516723999999996</v>
      </c>
      <c r="O253" s="2">
        <f t="shared" si="29"/>
        <v>9.6823288328289809</v>
      </c>
    </row>
    <row r="254" spans="2:15" x14ac:dyDescent="0.2">
      <c r="B254" s="9">
        <v>12</v>
      </c>
      <c r="D254" s="3"/>
      <c r="F254" s="15">
        <v>2981.933</v>
      </c>
      <c r="G254" s="2">
        <v>2983.1320000000001</v>
      </c>
      <c r="H254" s="2">
        <v>2981.9839999999999</v>
      </c>
      <c r="I254" s="2">
        <v>2982.6480000000001</v>
      </c>
      <c r="J254" s="2">
        <v>2979.93</v>
      </c>
      <c r="L254" s="2">
        <f t="shared" si="27"/>
        <v>2981.9254000000001</v>
      </c>
      <c r="M254" s="2">
        <f t="shared" si="28"/>
        <v>2.9819254000000002</v>
      </c>
      <c r="O254" s="2">
        <f t="shared" si="29"/>
        <v>11.207600029162366</v>
      </c>
    </row>
    <row r="255" spans="2:15" x14ac:dyDescent="0.2">
      <c r="B255" s="9">
        <v>13</v>
      </c>
      <c r="D255" s="3"/>
      <c r="F255" s="15">
        <v>2662.0070000000001</v>
      </c>
      <c r="G255" s="2">
        <v>2659.4989999999998</v>
      </c>
      <c r="H255" s="2">
        <v>2658.5549999999998</v>
      </c>
      <c r="I255" s="2">
        <v>2656.134</v>
      </c>
      <c r="J255" s="2">
        <v>2658.576</v>
      </c>
      <c r="L255" s="2">
        <f t="shared" si="27"/>
        <v>2658.9542000000001</v>
      </c>
      <c r="M255" s="2">
        <f t="shared" si="28"/>
        <v>2.6589542000000002</v>
      </c>
      <c r="O255" s="2">
        <f t="shared" si="29"/>
        <v>12.568936764687409</v>
      </c>
    </row>
    <row r="256" spans="2:15" x14ac:dyDescent="0.2">
      <c r="B256" s="9">
        <v>14</v>
      </c>
      <c r="D256" s="3"/>
      <c r="F256" s="15">
        <v>2387.7649999999999</v>
      </c>
      <c r="G256" s="2">
        <v>2388.27</v>
      </c>
      <c r="H256" s="2">
        <v>2389.0520000000001</v>
      </c>
      <c r="I256" s="2">
        <v>2389.5810000000001</v>
      </c>
      <c r="J256" s="2">
        <v>2393.636</v>
      </c>
      <c r="L256" s="2">
        <f t="shared" si="27"/>
        <v>2389.6608000000001</v>
      </c>
      <c r="M256" s="2">
        <f t="shared" si="28"/>
        <v>2.3896608000000001</v>
      </c>
      <c r="O256" s="2">
        <f t="shared" si="29"/>
        <v>13.98534352657917</v>
      </c>
    </row>
    <row r="257" spans="2:15" x14ac:dyDescent="0.2">
      <c r="B257" s="9">
        <v>15</v>
      </c>
      <c r="D257" s="3"/>
      <c r="F257" s="15">
        <v>2046.973</v>
      </c>
      <c r="G257" s="2">
        <v>2045.0530000000001</v>
      </c>
      <c r="H257" s="2">
        <v>2047.241</v>
      </c>
      <c r="I257" s="2">
        <v>2048.2420000000002</v>
      </c>
      <c r="J257" s="2">
        <v>2047.634</v>
      </c>
      <c r="L257" s="2">
        <f t="shared" si="27"/>
        <v>2047.0286000000001</v>
      </c>
      <c r="M257" s="2">
        <f t="shared" si="28"/>
        <v>2.0470286</v>
      </c>
      <c r="O257" s="2">
        <f t="shared" si="29"/>
        <v>16.326214103701336</v>
      </c>
    </row>
    <row r="258" spans="2:15" x14ac:dyDescent="0.2">
      <c r="B258" s="9">
        <v>16</v>
      </c>
      <c r="D258" s="3"/>
      <c r="F258" s="15">
        <v>1470.529</v>
      </c>
      <c r="G258" s="2">
        <v>1467.4359999999999</v>
      </c>
      <c r="H258" s="2">
        <v>1469.752</v>
      </c>
      <c r="I258" s="2">
        <v>1470.0139999999999</v>
      </c>
      <c r="J258" s="2">
        <v>1470.2850000000001</v>
      </c>
      <c r="L258" s="2">
        <f t="shared" si="27"/>
        <v>1469.6032</v>
      </c>
      <c r="M258" s="2">
        <f t="shared" si="28"/>
        <v>1.4696032000000001</v>
      </c>
      <c r="O258" s="2">
        <f t="shared" si="29"/>
        <v>22.740986954846043</v>
      </c>
    </row>
    <row r="261" spans="2:15" x14ac:dyDescent="0.2">
      <c r="B261" s="5" t="s">
        <v>2</v>
      </c>
      <c r="D261" s="1" t="s">
        <v>171</v>
      </c>
    </row>
    <row r="263" spans="2:15" x14ac:dyDescent="0.2">
      <c r="B263" s="5" t="s">
        <v>3</v>
      </c>
      <c r="D263" t="s">
        <v>197</v>
      </c>
    </row>
    <row r="264" spans="2:15" x14ac:dyDescent="0.2">
      <c r="H264" t="s">
        <v>0</v>
      </c>
    </row>
    <row r="266" spans="2:15" x14ac:dyDescent="0.2">
      <c r="B266" s="4" t="s">
        <v>6</v>
      </c>
      <c r="F266" s="4">
        <v>1</v>
      </c>
      <c r="G266" s="4">
        <v>2</v>
      </c>
      <c r="H266" s="4">
        <v>3</v>
      </c>
      <c r="I266" s="4">
        <v>4</v>
      </c>
      <c r="J266" s="4">
        <v>5</v>
      </c>
      <c r="L266" s="4" t="s">
        <v>1</v>
      </c>
      <c r="M266" s="4" t="s">
        <v>4</v>
      </c>
      <c r="O266" s="4" t="s">
        <v>210</v>
      </c>
    </row>
    <row r="268" spans="2:15" x14ac:dyDescent="0.2">
      <c r="B268" s="9">
        <v>1</v>
      </c>
      <c r="D268" s="3"/>
      <c r="F268" s="15">
        <v>37573.248</v>
      </c>
      <c r="G268" s="2">
        <v>37561.396999999997</v>
      </c>
      <c r="H268" s="2">
        <v>37571.553999999996</v>
      </c>
      <c r="I268" s="2">
        <v>37570.601999999999</v>
      </c>
      <c r="J268" s="2">
        <v>37568.188999999998</v>
      </c>
      <c r="L268" s="2">
        <f t="shared" ref="L268:L283" si="30">SUM((F268+G268+H268+I268+J268)/5)</f>
        <v>37568.998</v>
      </c>
      <c r="M268" s="2">
        <f t="shared" ref="M268:M283" si="31">SUM(L268/1000)</f>
        <v>37.568998000000001</v>
      </c>
      <c r="O268" s="2">
        <f>SUM($L268/L268)</f>
        <v>1</v>
      </c>
    </row>
    <row r="269" spans="2:15" x14ac:dyDescent="0.2">
      <c r="B269" s="9">
        <v>2</v>
      </c>
      <c r="D269" s="3"/>
      <c r="F269" s="15">
        <v>23241.453000000001</v>
      </c>
      <c r="G269" s="2">
        <v>23230.61</v>
      </c>
      <c r="H269" s="2">
        <v>23236.172999999999</v>
      </c>
      <c r="I269" s="2">
        <v>23233.294000000002</v>
      </c>
      <c r="J269" s="2">
        <v>23230.530999999999</v>
      </c>
      <c r="L269" s="2">
        <f t="shared" si="30"/>
        <v>23234.412199999999</v>
      </c>
      <c r="M269" s="2">
        <f t="shared" si="31"/>
        <v>23.234412199999998</v>
      </c>
      <c r="O269" s="2">
        <f>SUM($L$268/L269)</f>
        <v>1.6169549578706364</v>
      </c>
    </row>
    <row r="270" spans="2:15" x14ac:dyDescent="0.2">
      <c r="B270" s="9">
        <v>3</v>
      </c>
      <c r="D270" s="3"/>
      <c r="F270" s="15">
        <v>15060.811</v>
      </c>
      <c r="G270" s="2">
        <v>15053.742</v>
      </c>
      <c r="H270" s="2">
        <v>15057.612999999999</v>
      </c>
      <c r="I270" s="2">
        <v>15054.349</v>
      </c>
      <c r="J270" s="2">
        <v>15055.153</v>
      </c>
      <c r="L270" s="2">
        <f t="shared" si="30"/>
        <v>15056.333600000002</v>
      </c>
      <c r="M270" s="2">
        <f t="shared" si="31"/>
        <v>15.056333600000002</v>
      </c>
      <c r="O270" s="2">
        <f>SUM($L$268/L270)</f>
        <v>2.495228851730543</v>
      </c>
    </row>
    <row r="271" spans="2:15" x14ac:dyDescent="0.2">
      <c r="B271" s="9">
        <v>4</v>
      </c>
      <c r="D271" s="3"/>
      <c r="F271" s="15">
        <v>12658.888000000001</v>
      </c>
      <c r="G271" s="2">
        <v>12666.718999999999</v>
      </c>
      <c r="H271" s="2">
        <v>12665.764999999999</v>
      </c>
      <c r="I271" s="2">
        <v>12659.188</v>
      </c>
      <c r="J271" s="2">
        <v>12653.865</v>
      </c>
      <c r="L271" s="2">
        <f t="shared" si="30"/>
        <v>12660.885</v>
      </c>
      <c r="M271" s="2">
        <f t="shared" si="31"/>
        <v>12.660885</v>
      </c>
      <c r="O271" s="2">
        <f t="shared" ref="O271:O283" si="32">SUM($L$268/L271)</f>
        <v>2.967327955352252</v>
      </c>
    </row>
    <row r="272" spans="2:15" x14ac:dyDescent="0.2">
      <c r="B272" s="9">
        <v>5</v>
      </c>
      <c r="D272" s="3"/>
      <c r="F272" s="15">
        <v>10233.628000000001</v>
      </c>
      <c r="G272" s="2">
        <v>10230.955</v>
      </c>
      <c r="H272" s="2">
        <v>10233.129999999999</v>
      </c>
      <c r="I272" s="2">
        <v>10234.184999999999</v>
      </c>
      <c r="J272" s="2">
        <v>10230.959000000001</v>
      </c>
      <c r="L272" s="2">
        <f t="shared" si="30"/>
        <v>10232.571399999999</v>
      </c>
      <c r="M272" s="2">
        <f t="shared" si="31"/>
        <v>10.232571399999999</v>
      </c>
      <c r="O272" s="2">
        <f t="shared" si="32"/>
        <v>3.671510955691939</v>
      </c>
    </row>
    <row r="273" spans="2:15" x14ac:dyDescent="0.2">
      <c r="B273" s="9">
        <v>6</v>
      </c>
      <c r="D273" s="3"/>
      <c r="F273" s="15">
        <v>8401.85</v>
      </c>
      <c r="G273" s="2">
        <v>8403.5450000000001</v>
      </c>
      <c r="H273" s="2">
        <v>8407.6659999999993</v>
      </c>
      <c r="I273" s="2">
        <v>8409.3040000000001</v>
      </c>
      <c r="J273" s="2">
        <v>8411.0959999999995</v>
      </c>
      <c r="L273" s="2">
        <f t="shared" si="30"/>
        <v>8406.6922000000013</v>
      </c>
      <c r="M273" s="2">
        <f t="shared" si="31"/>
        <v>8.4066922000000019</v>
      </c>
      <c r="O273" s="2">
        <f t="shared" si="32"/>
        <v>4.4689394004457537</v>
      </c>
    </row>
    <row r="274" spans="2:15" x14ac:dyDescent="0.2">
      <c r="B274" s="9">
        <v>7</v>
      </c>
      <c r="D274" s="3"/>
      <c r="F274" s="15">
        <v>7159.5929999999998</v>
      </c>
      <c r="G274" s="2">
        <v>7164.0230000000001</v>
      </c>
      <c r="H274" s="2">
        <v>7166.0370000000003</v>
      </c>
      <c r="I274" s="2">
        <v>7164.3019999999997</v>
      </c>
      <c r="J274" s="2">
        <v>7162.1779999999999</v>
      </c>
      <c r="L274" s="2">
        <f t="shared" si="30"/>
        <v>7163.2266</v>
      </c>
      <c r="M274" s="2">
        <f t="shared" si="31"/>
        <v>7.1632265999999998</v>
      </c>
      <c r="O274" s="2">
        <f t="shared" si="32"/>
        <v>5.244703273801222</v>
      </c>
    </row>
    <row r="275" spans="2:15" x14ac:dyDescent="0.2">
      <c r="B275" s="9">
        <v>8</v>
      </c>
      <c r="D275" s="3"/>
      <c r="F275" s="15">
        <v>6360.7510000000002</v>
      </c>
      <c r="G275" s="2">
        <v>6358.0330000000004</v>
      </c>
      <c r="H275" s="2">
        <v>6354.2929999999997</v>
      </c>
      <c r="I275" s="2">
        <v>6351.3829999999998</v>
      </c>
      <c r="J275" s="2">
        <v>6357.0169999999998</v>
      </c>
      <c r="L275" s="2">
        <f t="shared" si="30"/>
        <v>6356.2954</v>
      </c>
      <c r="M275" s="2">
        <f t="shared" si="31"/>
        <v>6.3562953999999996</v>
      </c>
      <c r="O275" s="2">
        <f t="shared" si="32"/>
        <v>5.9105179410006654</v>
      </c>
    </row>
    <row r="276" spans="2:15" x14ac:dyDescent="0.2">
      <c r="B276" s="9">
        <v>9</v>
      </c>
      <c r="D276" s="3"/>
      <c r="F276" s="15">
        <v>5184.74</v>
      </c>
      <c r="G276" s="2">
        <v>5183.2579999999998</v>
      </c>
      <c r="H276" s="2">
        <v>5182.9430000000002</v>
      </c>
      <c r="I276" s="2">
        <v>5181.7910000000002</v>
      </c>
      <c r="J276" s="2">
        <v>5184.9459999999999</v>
      </c>
      <c r="L276" s="2">
        <f t="shared" si="30"/>
        <v>5183.5356000000002</v>
      </c>
      <c r="M276" s="2">
        <f t="shared" si="31"/>
        <v>5.1835355999999999</v>
      </c>
      <c r="O276" s="2">
        <f t="shared" si="32"/>
        <v>7.2477553737645781</v>
      </c>
    </row>
    <row r="277" spans="2:15" x14ac:dyDescent="0.2">
      <c r="B277" s="9">
        <v>10</v>
      </c>
      <c r="D277" s="3"/>
      <c r="F277" s="15">
        <v>4557.5119999999997</v>
      </c>
      <c r="G277" s="2">
        <v>4555.5150000000003</v>
      </c>
      <c r="H277" s="2">
        <v>4555.01</v>
      </c>
      <c r="I277" s="2">
        <v>4559.6310000000003</v>
      </c>
      <c r="J277" s="2">
        <v>4555.567</v>
      </c>
      <c r="L277" s="2">
        <f t="shared" si="30"/>
        <v>4556.6469999999999</v>
      </c>
      <c r="M277" s="2">
        <f t="shared" si="31"/>
        <v>4.5566469999999999</v>
      </c>
      <c r="O277" s="2">
        <f t="shared" si="32"/>
        <v>8.2448778674319083</v>
      </c>
    </row>
    <row r="278" spans="2:15" x14ac:dyDescent="0.2">
      <c r="B278" s="9">
        <v>11</v>
      </c>
      <c r="D278" s="3"/>
      <c r="F278" s="15">
        <v>3897.9</v>
      </c>
      <c r="G278" s="2">
        <v>3899.556</v>
      </c>
      <c r="H278" s="2">
        <v>3897.701</v>
      </c>
      <c r="I278" s="2">
        <v>3898.3780000000002</v>
      </c>
      <c r="J278" s="2">
        <v>3897.2959999999998</v>
      </c>
      <c r="L278" s="2">
        <f t="shared" si="30"/>
        <v>3898.1661999999997</v>
      </c>
      <c r="M278" s="2">
        <f t="shared" si="31"/>
        <v>3.8981661999999995</v>
      </c>
      <c r="O278" s="2">
        <f t="shared" si="32"/>
        <v>9.6376080629912604</v>
      </c>
    </row>
    <row r="279" spans="2:15" x14ac:dyDescent="0.2">
      <c r="B279" s="9">
        <v>12</v>
      </c>
      <c r="D279" s="3"/>
      <c r="F279" s="15">
        <v>3201.982</v>
      </c>
      <c r="G279" s="2">
        <v>3199.7049999999999</v>
      </c>
      <c r="H279" s="2">
        <v>3199.982</v>
      </c>
      <c r="I279" s="2">
        <v>3195.748</v>
      </c>
      <c r="J279" s="2">
        <v>3194.55</v>
      </c>
      <c r="L279" s="2">
        <f t="shared" si="30"/>
        <v>3198.3933999999999</v>
      </c>
      <c r="M279" s="2">
        <f t="shared" si="31"/>
        <v>3.1983934000000001</v>
      </c>
      <c r="O279" s="2">
        <f t="shared" si="32"/>
        <v>11.746209206159568</v>
      </c>
    </row>
    <row r="280" spans="2:15" x14ac:dyDescent="0.2">
      <c r="B280" s="9">
        <v>13</v>
      </c>
      <c r="D280" s="3"/>
      <c r="F280" s="15">
        <v>1910.364</v>
      </c>
      <c r="G280" s="2">
        <v>1909.5150000000001</v>
      </c>
      <c r="H280" s="2">
        <v>1910.4770000000001</v>
      </c>
      <c r="I280" s="2">
        <v>1909.4570000000001</v>
      </c>
      <c r="J280" s="2">
        <v>1911.04</v>
      </c>
      <c r="L280" s="2">
        <f t="shared" si="30"/>
        <v>1910.1705999999999</v>
      </c>
      <c r="M280" s="2">
        <f t="shared" si="31"/>
        <v>1.9101705999999998</v>
      </c>
      <c r="O280" s="2">
        <f t="shared" si="32"/>
        <v>19.667875738428808</v>
      </c>
    </row>
    <row r="281" spans="2:15" x14ac:dyDescent="0.2">
      <c r="B281" s="9">
        <v>14</v>
      </c>
      <c r="D281" s="3"/>
      <c r="F281" s="15">
        <v>1634.5830000000001</v>
      </c>
      <c r="G281" s="2">
        <v>1635.441</v>
      </c>
      <c r="H281" s="2">
        <v>1634.3720000000001</v>
      </c>
      <c r="I281" s="2">
        <v>1632.336</v>
      </c>
      <c r="J281" s="2">
        <v>1633.558</v>
      </c>
      <c r="L281" s="2">
        <f t="shared" si="30"/>
        <v>1634.0580000000002</v>
      </c>
      <c r="M281" s="2">
        <f t="shared" si="31"/>
        <v>1.6340580000000002</v>
      </c>
      <c r="O281" s="2">
        <f t="shared" si="32"/>
        <v>22.991226749601296</v>
      </c>
    </row>
    <row r="282" spans="2:15" x14ac:dyDescent="0.2">
      <c r="B282" s="9">
        <v>15</v>
      </c>
      <c r="D282" s="3"/>
      <c r="F282" s="15">
        <v>1144.424</v>
      </c>
      <c r="G282" s="2">
        <v>1144.0989999999999</v>
      </c>
      <c r="H282" s="2">
        <v>1144.43</v>
      </c>
      <c r="I282" s="2">
        <v>1144.972</v>
      </c>
      <c r="J282" s="2">
        <v>1144.3779999999999</v>
      </c>
      <c r="L282" s="2">
        <f t="shared" si="30"/>
        <v>1144.4605999999999</v>
      </c>
      <c r="M282" s="2">
        <f t="shared" si="31"/>
        <v>1.1444605999999999</v>
      </c>
      <c r="O282" s="2">
        <f t="shared" si="32"/>
        <v>32.826816405912098</v>
      </c>
    </row>
    <row r="283" spans="2:15" x14ac:dyDescent="0.2">
      <c r="B283" s="9">
        <v>16</v>
      </c>
      <c r="D283" s="3"/>
      <c r="F283" s="15">
        <v>1004.296</v>
      </c>
      <c r="G283" s="2">
        <v>1003.938</v>
      </c>
      <c r="H283" s="2">
        <v>1004.0170000000001</v>
      </c>
      <c r="I283" s="2">
        <v>1004.158</v>
      </c>
      <c r="J283" s="2">
        <v>1003.31</v>
      </c>
      <c r="L283" s="2">
        <f t="shared" si="30"/>
        <v>1003.9438</v>
      </c>
      <c r="M283" s="2">
        <f t="shared" si="31"/>
        <v>1.0039438000000001</v>
      </c>
      <c r="O283" s="2">
        <f t="shared" si="32"/>
        <v>37.421415421859272</v>
      </c>
    </row>
    <row r="284" spans="2:15" x14ac:dyDescent="0.2">
      <c r="F284" s="7"/>
      <c r="G284" s="2"/>
      <c r="H284" s="2"/>
      <c r="I284" s="2"/>
      <c r="J284" s="2"/>
      <c r="L284" s="2"/>
      <c r="M284" s="2"/>
    </row>
    <row r="285" spans="2:15" x14ac:dyDescent="0.2">
      <c r="F285" s="7"/>
      <c r="G285" s="2"/>
      <c r="H285" s="2"/>
      <c r="I285" s="2"/>
      <c r="J285" s="2"/>
      <c r="L285" s="2"/>
      <c r="M285" s="2"/>
    </row>
    <row r="286" spans="2:15" x14ac:dyDescent="0.2">
      <c r="F286" s="7"/>
      <c r="G286" s="2"/>
      <c r="H286" s="2"/>
      <c r="I286" s="2"/>
      <c r="J286" s="2"/>
      <c r="L286" s="2"/>
      <c r="M286" s="2"/>
    </row>
    <row r="287" spans="2:15" x14ac:dyDescent="0.2">
      <c r="F287" s="7"/>
      <c r="G287" s="2"/>
      <c r="H287" s="2"/>
      <c r="I287" s="2"/>
      <c r="J287" s="2"/>
      <c r="L287" s="2"/>
      <c r="M287" s="2"/>
    </row>
    <row r="288" spans="2:15" x14ac:dyDescent="0.2">
      <c r="F288" s="7"/>
      <c r="G288" s="2"/>
      <c r="H288" s="2"/>
      <c r="I288" s="2"/>
      <c r="J288" s="2"/>
      <c r="L288" s="2"/>
      <c r="M288" s="2"/>
    </row>
    <row r="289" spans="2:15" x14ac:dyDescent="0.2">
      <c r="F289" s="7"/>
      <c r="G289" s="2"/>
      <c r="H289" s="2"/>
      <c r="I289" s="2"/>
      <c r="J289" s="2"/>
      <c r="L289" s="2"/>
      <c r="M289" s="2"/>
    </row>
    <row r="290" spans="2:15" x14ac:dyDescent="0.2">
      <c r="F290" s="7"/>
      <c r="G290" s="2"/>
      <c r="H290" s="2"/>
      <c r="I290" s="2"/>
      <c r="J290" s="2"/>
      <c r="L290" s="2"/>
      <c r="M290" s="2"/>
    </row>
    <row r="291" spans="2:15" x14ac:dyDescent="0.2">
      <c r="F291" s="7"/>
      <c r="G291" s="2"/>
      <c r="H291" s="2"/>
      <c r="I291" s="2"/>
      <c r="J291" s="2"/>
      <c r="L291" s="2"/>
      <c r="M291" s="2"/>
    </row>
    <row r="292" spans="2:15" x14ac:dyDescent="0.2">
      <c r="F292" s="7"/>
      <c r="G292" s="2"/>
      <c r="H292" s="2"/>
      <c r="I292" s="2"/>
      <c r="J292" s="2"/>
      <c r="L292" s="2"/>
      <c r="M292" s="2"/>
    </row>
    <row r="293" spans="2:15" x14ac:dyDescent="0.2">
      <c r="F293" s="7"/>
      <c r="G293" s="2"/>
      <c r="H293" s="2"/>
      <c r="I293" s="2"/>
      <c r="J293" s="2"/>
      <c r="L293" s="2"/>
      <c r="M293" s="2"/>
    </row>
    <row r="294" spans="2:15" x14ac:dyDescent="0.2">
      <c r="B294" s="5" t="s">
        <v>2</v>
      </c>
      <c r="D294" s="1" t="s">
        <v>172</v>
      </c>
    </row>
    <row r="296" spans="2:15" x14ac:dyDescent="0.2">
      <c r="B296" s="5" t="s">
        <v>3</v>
      </c>
      <c r="D296" t="s">
        <v>198</v>
      </c>
    </row>
    <row r="297" spans="2:15" x14ac:dyDescent="0.2">
      <c r="H297" t="s">
        <v>0</v>
      </c>
    </row>
    <row r="299" spans="2:15" x14ac:dyDescent="0.2">
      <c r="B299" s="4" t="s">
        <v>6</v>
      </c>
      <c r="F299" s="4">
        <v>1</v>
      </c>
      <c r="G299" s="4">
        <v>2</v>
      </c>
      <c r="H299" s="4">
        <v>3</v>
      </c>
      <c r="I299" s="4">
        <v>4</v>
      </c>
      <c r="J299" s="4">
        <v>5</v>
      </c>
      <c r="L299" s="4" t="s">
        <v>1</v>
      </c>
      <c r="M299" s="4" t="s">
        <v>4</v>
      </c>
      <c r="O299" s="4" t="s">
        <v>210</v>
      </c>
    </row>
    <row r="301" spans="2:15" x14ac:dyDescent="0.2">
      <c r="B301" s="9">
        <v>1</v>
      </c>
      <c r="D301" s="3"/>
      <c r="F301" s="15">
        <v>12250.155000000001</v>
      </c>
      <c r="G301" s="2">
        <v>12250.603999999999</v>
      </c>
      <c r="H301" s="2">
        <v>12255.147000000001</v>
      </c>
      <c r="I301" s="2">
        <v>12294.385</v>
      </c>
      <c r="J301" s="2">
        <v>12279.4</v>
      </c>
      <c r="L301" s="2">
        <f t="shared" ref="L301:L316" si="33">SUM((F301+G301+H301+I301+J301)/5)</f>
        <v>12265.938200000001</v>
      </c>
      <c r="M301" s="2">
        <f t="shared" ref="M301:M316" si="34">SUM(L301/1000)</f>
        <v>12.265938200000001</v>
      </c>
      <c r="O301" s="2">
        <f>SUM($L301/L301)</f>
        <v>1</v>
      </c>
    </row>
    <row r="302" spans="2:15" x14ac:dyDescent="0.2">
      <c r="B302" s="9">
        <v>2</v>
      </c>
      <c r="D302" s="3"/>
      <c r="F302" s="15">
        <v>6292.4579999999996</v>
      </c>
      <c r="G302" s="2">
        <v>6293.4489999999996</v>
      </c>
      <c r="H302" s="2">
        <v>6301.0590000000002</v>
      </c>
      <c r="I302" s="2">
        <v>6324.268</v>
      </c>
      <c r="J302" s="2">
        <v>6308.9920000000002</v>
      </c>
      <c r="L302" s="2">
        <f t="shared" si="33"/>
        <v>6304.0452000000005</v>
      </c>
      <c r="M302" s="2">
        <f t="shared" si="34"/>
        <v>6.3040452000000009</v>
      </c>
      <c r="O302" s="2">
        <f>SUM($L$301/L302)</f>
        <v>1.9457249767181237</v>
      </c>
    </row>
    <row r="303" spans="2:15" x14ac:dyDescent="0.2">
      <c r="B303" s="9">
        <v>3</v>
      </c>
      <c r="D303" s="3"/>
      <c r="F303" s="15">
        <v>4010.306</v>
      </c>
      <c r="G303" s="2">
        <v>4003.3530000000001</v>
      </c>
      <c r="H303" s="2">
        <v>4025.7959999999998</v>
      </c>
      <c r="I303" s="2">
        <v>4007.5619999999999</v>
      </c>
      <c r="J303" s="2">
        <v>4001.3130000000001</v>
      </c>
      <c r="L303" s="2">
        <f t="shared" si="33"/>
        <v>4009.6660000000002</v>
      </c>
      <c r="M303" s="2">
        <f t="shared" si="34"/>
        <v>4.0096660000000002</v>
      </c>
      <c r="O303" s="2">
        <f>SUM($L$301/L303)</f>
        <v>3.0590922535692497</v>
      </c>
    </row>
    <row r="304" spans="2:15" x14ac:dyDescent="0.2">
      <c r="B304" s="9">
        <v>4</v>
      </c>
      <c r="D304" s="3"/>
      <c r="F304" s="15">
        <v>2613.239</v>
      </c>
      <c r="G304" s="2">
        <v>2612.605</v>
      </c>
      <c r="H304" s="2">
        <v>2610.337</v>
      </c>
      <c r="I304" s="2">
        <v>2610.4769999999999</v>
      </c>
      <c r="J304" s="2">
        <v>2611.5309999999999</v>
      </c>
      <c r="L304" s="2">
        <f t="shared" si="33"/>
        <v>2611.6377999999995</v>
      </c>
      <c r="M304" s="2">
        <f t="shared" si="34"/>
        <v>2.6116377999999996</v>
      </c>
      <c r="O304" s="2">
        <f t="shared" ref="O304:O316" si="35">SUM($L$301/L304)</f>
        <v>4.6966459897310422</v>
      </c>
    </row>
    <row r="305" spans="2:15" x14ac:dyDescent="0.2">
      <c r="B305" s="9">
        <v>5</v>
      </c>
      <c r="D305" s="3"/>
      <c r="F305" s="15">
        <v>2037.2739999999999</v>
      </c>
      <c r="G305" s="2">
        <v>2035.664</v>
      </c>
      <c r="H305" s="2">
        <v>2037.0170000000001</v>
      </c>
      <c r="I305" s="2">
        <v>2036.7829999999999</v>
      </c>
      <c r="J305" s="2">
        <v>2037.01</v>
      </c>
      <c r="L305" s="2">
        <f t="shared" si="33"/>
        <v>2036.7495999999999</v>
      </c>
      <c r="M305" s="2">
        <f t="shared" si="34"/>
        <v>2.0367495999999998</v>
      </c>
      <c r="O305" s="2">
        <f t="shared" si="35"/>
        <v>6.0223103517486889</v>
      </c>
    </row>
    <row r="306" spans="2:15" x14ac:dyDescent="0.2">
      <c r="B306" s="9">
        <v>6</v>
      </c>
      <c r="D306" s="3"/>
      <c r="F306" s="15">
        <v>1784.018</v>
      </c>
      <c r="G306" s="2">
        <v>1784.11</v>
      </c>
      <c r="H306" s="2">
        <v>1784.3240000000001</v>
      </c>
      <c r="I306" s="2">
        <v>1784.95</v>
      </c>
      <c r="J306" s="2">
        <v>1783.9349999999999</v>
      </c>
      <c r="L306" s="2">
        <f t="shared" si="33"/>
        <v>1784.2674</v>
      </c>
      <c r="M306" s="2">
        <f t="shared" si="34"/>
        <v>1.7842674000000001</v>
      </c>
      <c r="O306" s="2">
        <f t="shared" si="35"/>
        <v>6.8744954932203548</v>
      </c>
    </row>
    <row r="307" spans="2:15" x14ac:dyDescent="0.2">
      <c r="B307" s="9">
        <v>7</v>
      </c>
      <c r="D307" s="3"/>
      <c r="F307" s="15">
        <v>1538.847</v>
      </c>
      <c r="G307" s="2">
        <v>1536.9490000000001</v>
      </c>
      <c r="H307" s="2">
        <v>1537.0070000000001</v>
      </c>
      <c r="I307" s="2">
        <v>1537.3320000000001</v>
      </c>
      <c r="J307" s="2">
        <v>1536.5029999999999</v>
      </c>
      <c r="L307" s="2">
        <f t="shared" si="33"/>
        <v>1537.3276000000001</v>
      </c>
      <c r="M307" s="2">
        <f t="shared" si="34"/>
        <v>1.5373276</v>
      </c>
      <c r="O307" s="2">
        <f t="shared" si="35"/>
        <v>7.9787406405765431</v>
      </c>
    </row>
    <row r="308" spans="2:15" x14ac:dyDescent="0.2">
      <c r="B308" s="9">
        <v>8</v>
      </c>
      <c r="D308" s="3"/>
      <c r="F308" s="15">
        <v>1332.029</v>
      </c>
      <c r="G308" s="2">
        <v>1333.1959999999999</v>
      </c>
      <c r="H308" s="2">
        <v>1331.2139999999999</v>
      </c>
      <c r="I308" s="2">
        <v>1331.133</v>
      </c>
      <c r="J308" s="2">
        <v>1332.396</v>
      </c>
      <c r="L308" s="2">
        <f t="shared" si="33"/>
        <v>1331.9936</v>
      </c>
      <c r="M308" s="2">
        <f t="shared" si="34"/>
        <v>1.3319936000000001</v>
      </c>
      <c r="O308" s="2">
        <f t="shared" si="35"/>
        <v>9.2087065583498298</v>
      </c>
    </row>
    <row r="309" spans="2:15" x14ac:dyDescent="0.2">
      <c r="B309" s="9">
        <v>9</v>
      </c>
      <c r="D309" s="3"/>
      <c r="F309" s="15">
        <v>1165.5830000000001</v>
      </c>
      <c r="G309" s="2">
        <v>1166.7059999999999</v>
      </c>
      <c r="H309" s="2">
        <v>1165.375</v>
      </c>
      <c r="I309" s="2">
        <v>1165.885</v>
      </c>
      <c r="J309" s="2">
        <v>1165.0319999999999</v>
      </c>
      <c r="L309" s="2">
        <f t="shared" si="33"/>
        <v>1165.7162000000001</v>
      </c>
      <c r="M309" s="2">
        <f t="shared" si="34"/>
        <v>1.1657162000000001</v>
      </c>
      <c r="O309" s="2">
        <f t="shared" si="35"/>
        <v>10.522233627704582</v>
      </c>
    </row>
    <row r="310" spans="2:15" x14ac:dyDescent="0.2">
      <c r="B310" s="9">
        <v>10</v>
      </c>
      <c r="D310" s="3"/>
      <c r="F310" s="15">
        <v>1041.328</v>
      </c>
      <c r="G310" s="2">
        <v>1041.8399999999999</v>
      </c>
      <c r="H310" s="2">
        <v>1041.194</v>
      </c>
      <c r="I310" s="2">
        <v>1041.4659999999999</v>
      </c>
      <c r="J310" s="2">
        <v>1041.9349999999999</v>
      </c>
      <c r="L310" s="2">
        <f t="shared" si="33"/>
        <v>1041.5525999999998</v>
      </c>
      <c r="M310" s="2">
        <f t="shared" si="34"/>
        <v>1.0415525999999997</v>
      </c>
      <c r="O310" s="2">
        <f t="shared" si="35"/>
        <v>11.776590255739368</v>
      </c>
    </row>
    <row r="311" spans="2:15" x14ac:dyDescent="0.2">
      <c r="B311" s="9">
        <v>11</v>
      </c>
      <c r="D311" s="3"/>
      <c r="F311" s="15">
        <v>979.74099999999999</v>
      </c>
      <c r="G311" s="2">
        <v>979.84699999999998</v>
      </c>
      <c r="H311" s="2">
        <v>979.65099999999995</v>
      </c>
      <c r="I311" s="2">
        <v>979.923</v>
      </c>
      <c r="J311" s="2">
        <v>979.52599999999995</v>
      </c>
      <c r="L311" s="2">
        <f t="shared" si="33"/>
        <v>979.73760000000004</v>
      </c>
      <c r="M311" s="2">
        <f t="shared" si="34"/>
        <v>0.9797376000000001</v>
      </c>
      <c r="O311" s="2">
        <f t="shared" si="35"/>
        <v>12.519615660356406</v>
      </c>
    </row>
    <row r="312" spans="2:15" x14ac:dyDescent="0.2">
      <c r="B312" s="9">
        <v>12</v>
      </c>
      <c r="D312" s="3"/>
      <c r="F312" s="15">
        <v>867.1</v>
      </c>
      <c r="G312" s="2">
        <v>867.10299999999995</v>
      </c>
      <c r="H312" s="2">
        <v>866.93399999999997</v>
      </c>
      <c r="I312" s="2">
        <v>866.92200000000003</v>
      </c>
      <c r="J312" s="2">
        <v>866.85500000000002</v>
      </c>
      <c r="L312" s="2">
        <f t="shared" si="33"/>
        <v>866.9828</v>
      </c>
      <c r="M312" s="2">
        <f t="shared" si="34"/>
        <v>0.86698279999999994</v>
      </c>
      <c r="O312" s="2">
        <f t="shared" si="35"/>
        <v>14.147844916877244</v>
      </c>
    </row>
    <row r="313" spans="2:15" x14ac:dyDescent="0.2">
      <c r="B313" s="9">
        <v>13</v>
      </c>
      <c r="D313" s="3"/>
      <c r="F313" s="15">
        <v>827.846</v>
      </c>
      <c r="G313" s="2">
        <v>827.60599999999999</v>
      </c>
      <c r="H313" s="2">
        <v>828.49099999999999</v>
      </c>
      <c r="I313" s="2">
        <v>828.11</v>
      </c>
      <c r="J313" s="2">
        <v>827.78599999999994</v>
      </c>
      <c r="L313" s="2">
        <f t="shared" si="33"/>
        <v>827.96780000000001</v>
      </c>
      <c r="M313" s="2">
        <f t="shared" si="34"/>
        <v>0.82796780000000003</v>
      </c>
      <c r="O313" s="2">
        <f t="shared" si="35"/>
        <v>14.814511144032414</v>
      </c>
    </row>
    <row r="314" spans="2:15" x14ac:dyDescent="0.2">
      <c r="B314" s="9">
        <v>14</v>
      </c>
      <c r="D314" s="3"/>
      <c r="F314" s="15">
        <v>778.58199999999999</v>
      </c>
      <c r="G314" s="2">
        <v>778.42200000000003</v>
      </c>
      <c r="H314" s="2">
        <v>778.36699999999996</v>
      </c>
      <c r="I314" s="2">
        <v>778.47199999999998</v>
      </c>
      <c r="J314" s="2">
        <v>778.42</v>
      </c>
      <c r="L314" s="2">
        <f t="shared" si="33"/>
        <v>778.45259999999996</v>
      </c>
      <c r="M314" s="2">
        <f t="shared" si="34"/>
        <v>0.77845259999999994</v>
      </c>
      <c r="O314" s="2">
        <f t="shared" si="35"/>
        <v>15.756820903417884</v>
      </c>
    </row>
    <row r="315" spans="2:15" x14ac:dyDescent="0.2">
      <c r="B315" s="9">
        <v>15</v>
      </c>
      <c r="D315" s="3"/>
      <c r="F315" s="15">
        <v>756.13199999999995</v>
      </c>
      <c r="G315" s="2">
        <v>756.07299999999998</v>
      </c>
      <c r="H315" s="2">
        <v>755.322</v>
      </c>
      <c r="I315" s="2">
        <v>756.02200000000005</v>
      </c>
      <c r="J315" s="2">
        <v>756.27800000000002</v>
      </c>
      <c r="L315" s="2">
        <f t="shared" si="33"/>
        <v>755.96540000000005</v>
      </c>
      <c r="M315" s="2">
        <f t="shared" si="34"/>
        <v>0.75596540000000001</v>
      </c>
      <c r="O315" s="2">
        <f t="shared" si="35"/>
        <v>16.225528575778732</v>
      </c>
    </row>
    <row r="316" spans="2:15" x14ac:dyDescent="0.2">
      <c r="B316" s="9">
        <v>16</v>
      </c>
      <c r="D316" s="3"/>
      <c r="F316" s="15">
        <v>676.755</v>
      </c>
      <c r="G316" s="2">
        <v>677.07100000000003</v>
      </c>
      <c r="H316" s="2">
        <v>676.36500000000001</v>
      </c>
      <c r="I316" s="2">
        <v>677.20100000000002</v>
      </c>
      <c r="J316" s="2">
        <v>676.822</v>
      </c>
      <c r="L316" s="2">
        <f t="shared" si="33"/>
        <v>676.84280000000001</v>
      </c>
      <c r="M316" s="2">
        <f t="shared" si="34"/>
        <v>0.67684279999999997</v>
      </c>
      <c r="O316" s="2">
        <f t="shared" si="35"/>
        <v>18.122285115539384</v>
      </c>
    </row>
    <row r="317" spans="2:15" x14ac:dyDescent="0.2">
      <c r="B317" s="3"/>
      <c r="D317" s="3"/>
      <c r="F317" s="7"/>
      <c r="G317" s="7"/>
      <c r="H317" s="7"/>
      <c r="I317" s="7"/>
      <c r="J317" s="2"/>
      <c r="L317" s="2"/>
      <c r="M317" s="2"/>
    </row>
    <row r="318" spans="2:15" x14ac:dyDescent="0.2">
      <c r="B318" s="3"/>
      <c r="D318" s="3"/>
      <c r="F318" s="7"/>
      <c r="G318" s="7"/>
      <c r="H318" s="7"/>
      <c r="I318" s="7"/>
      <c r="J318" s="2"/>
      <c r="L318" s="2"/>
      <c r="M318" s="2"/>
    </row>
    <row r="319" spans="2:15" x14ac:dyDescent="0.2">
      <c r="B319" s="5" t="s">
        <v>2</v>
      </c>
      <c r="D319" s="1" t="s">
        <v>173</v>
      </c>
    </row>
    <row r="321" spans="2:15" x14ac:dyDescent="0.2">
      <c r="B321" s="5" t="s">
        <v>3</v>
      </c>
      <c r="D321" t="s">
        <v>199</v>
      </c>
    </row>
    <row r="322" spans="2:15" x14ac:dyDescent="0.2">
      <c r="H322" t="s">
        <v>0</v>
      </c>
    </row>
    <row r="324" spans="2:15" x14ac:dyDescent="0.2">
      <c r="B324" s="4" t="s">
        <v>6</v>
      </c>
      <c r="F324" s="4">
        <v>1</v>
      </c>
      <c r="G324" s="4">
        <v>2</v>
      </c>
      <c r="H324" s="4">
        <v>3</v>
      </c>
      <c r="I324" s="4">
        <v>4</v>
      </c>
      <c r="J324" s="4">
        <v>5</v>
      </c>
      <c r="L324" s="4" t="s">
        <v>1</v>
      </c>
      <c r="M324" s="4" t="s">
        <v>4</v>
      </c>
      <c r="O324" s="4" t="s">
        <v>210</v>
      </c>
    </row>
    <row r="326" spans="2:15" x14ac:dyDescent="0.2">
      <c r="B326" s="9">
        <v>1</v>
      </c>
      <c r="D326" s="3"/>
      <c r="F326" s="15">
        <v>15503.31</v>
      </c>
      <c r="G326" s="2">
        <v>15512.759</v>
      </c>
      <c r="H326" s="2">
        <v>15505.754999999999</v>
      </c>
      <c r="I326" s="2">
        <v>15505.665999999999</v>
      </c>
      <c r="J326" s="2">
        <v>15511.883</v>
      </c>
      <c r="L326" s="2">
        <f t="shared" ref="L326:L341" si="36">SUM((F326+G326+H326+I326+J326)/5)</f>
        <v>15507.874599999999</v>
      </c>
      <c r="M326" s="2">
        <f t="shared" ref="M326:M341" si="37">SUM(L326/1000)</f>
        <v>15.507874599999999</v>
      </c>
      <c r="O326" s="2">
        <f>SUM($L326/L326)</f>
        <v>1</v>
      </c>
    </row>
    <row r="327" spans="2:15" x14ac:dyDescent="0.2">
      <c r="B327" s="9">
        <v>2</v>
      </c>
      <c r="D327" s="3"/>
      <c r="F327" s="15">
        <v>7876.5339999999997</v>
      </c>
      <c r="G327" s="2">
        <v>7878.348</v>
      </c>
      <c r="H327" s="2">
        <v>7877.3140000000003</v>
      </c>
      <c r="I327" s="2">
        <v>7880.2449999999999</v>
      </c>
      <c r="J327" s="2">
        <v>7881.299</v>
      </c>
      <c r="L327" s="2">
        <f t="shared" si="36"/>
        <v>7878.7479999999996</v>
      </c>
      <c r="M327" s="2">
        <f t="shared" si="37"/>
        <v>7.8787479999999999</v>
      </c>
      <c r="O327" s="2">
        <f>SUM($L$326/L327)</f>
        <v>1.9683171234820558</v>
      </c>
    </row>
    <row r="328" spans="2:15" x14ac:dyDescent="0.2">
      <c r="B328" s="9">
        <v>3</v>
      </c>
      <c r="D328" s="3"/>
      <c r="F328" s="15">
        <v>4826.8490000000002</v>
      </c>
      <c r="G328" s="2">
        <v>4827.0060000000003</v>
      </c>
      <c r="H328" s="2">
        <v>4826.1090000000004</v>
      </c>
      <c r="I328" s="2">
        <v>4826.5280000000002</v>
      </c>
      <c r="J328" s="2">
        <v>4827.4080000000004</v>
      </c>
      <c r="L328" s="2">
        <f t="shared" si="36"/>
        <v>4826.78</v>
      </c>
      <c r="M328" s="2">
        <f t="shared" si="37"/>
        <v>4.8267799999999994</v>
      </c>
      <c r="O328" s="2">
        <f>SUM($L$326/L328)</f>
        <v>3.2128820041518362</v>
      </c>
    </row>
    <row r="329" spans="2:15" x14ac:dyDescent="0.2">
      <c r="B329" s="9">
        <v>4</v>
      </c>
      <c r="D329" s="3"/>
      <c r="F329" s="15">
        <v>3519.1529999999998</v>
      </c>
      <c r="G329" s="2">
        <v>3520.0819999999999</v>
      </c>
      <c r="H329" s="2">
        <v>3518.2669999999998</v>
      </c>
      <c r="I329" s="2">
        <v>3519.2640000000001</v>
      </c>
      <c r="J329" s="2">
        <v>3518.8850000000002</v>
      </c>
      <c r="L329" s="2">
        <f t="shared" si="36"/>
        <v>3519.1301999999996</v>
      </c>
      <c r="M329" s="2">
        <f t="shared" si="37"/>
        <v>3.5191301999999998</v>
      </c>
      <c r="O329" s="2">
        <f t="shared" ref="O329:O341" si="38">SUM($L$326/L329)</f>
        <v>4.4067351074421746</v>
      </c>
    </row>
    <row r="330" spans="2:15" x14ac:dyDescent="0.2">
      <c r="B330" s="9">
        <v>5</v>
      </c>
      <c r="D330" s="3"/>
      <c r="F330" s="15">
        <v>2618.8130000000001</v>
      </c>
      <c r="G330" s="2">
        <v>2616.9630000000002</v>
      </c>
      <c r="H330" s="2">
        <v>2616.9360000000001</v>
      </c>
      <c r="I330" s="2">
        <v>2619.4140000000002</v>
      </c>
      <c r="J330" s="2">
        <v>2617.5430000000001</v>
      </c>
      <c r="L330" s="2">
        <f t="shared" si="36"/>
        <v>2617.9337999999998</v>
      </c>
      <c r="M330" s="2">
        <f t="shared" si="37"/>
        <v>2.6179337999999999</v>
      </c>
      <c r="O330" s="2">
        <f t="shared" si="38"/>
        <v>5.9237076965047777</v>
      </c>
    </row>
    <row r="331" spans="2:15" x14ac:dyDescent="0.2">
      <c r="B331" s="9">
        <v>6</v>
      </c>
      <c r="D331" s="3"/>
      <c r="F331" s="15">
        <v>2104.2979999999998</v>
      </c>
      <c r="G331" s="2">
        <v>2103.2420000000002</v>
      </c>
      <c r="H331" s="2">
        <v>2102.7759999999998</v>
      </c>
      <c r="I331" s="2">
        <v>2103.1120000000001</v>
      </c>
      <c r="J331" s="2">
        <v>2102.6080000000002</v>
      </c>
      <c r="L331" s="2">
        <f t="shared" si="36"/>
        <v>2103.2071999999998</v>
      </c>
      <c r="M331" s="2">
        <f t="shared" si="37"/>
        <v>2.1032071999999999</v>
      </c>
      <c r="O331" s="2">
        <f t="shared" si="38"/>
        <v>7.3734411901975232</v>
      </c>
    </row>
    <row r="332" spans="2:15" x14ac:dyDescent="0.2">
      <c r="B332" s="9">
        <v>7</v>
      </c>
      <c r="D332" s="3"/>
      <c r="F332" s="15">
        <v>1778.9870000000001</v>
      </c>
      <c r="G332" s="2">
        <v>1778.6079999999999</v>
      </c>
      <c r="H332" s="2">
        <v>1778.5640000000001</v>
      </c>
      <c r="I332" s="2">
        <v>1777.7650000000001</v>
      </c>
      <c r="J332" s="2">
        <v>1778.412</v>
      </c>
      <c r="L332" s="2">
        <f t="shared" si="36"/>
        <v>1778.4672000000003</v>
      </c>
      <c r="M332" s="2">
        <f t="shared" si="37"/>
        <v>1.7784672000000004</v>
      </c>
      <c r="O332" s="2">
        <f t="shared" si="38"/>
        <v>8.7197979248647357</v>
      </c>
    </row>
    <row r="333" spans="2:15" x14ac:dyDescent="0.2">
      <c r="B333" s="9">
        <v>8</v>
      </c>
      <c r="D333" s="3"/>
      <c r="F333" s="15">
        <v>1549.5519999999999</v>
      </c>
      <c r="G333" s="2">
        <v>1548.402</v>
      </c>
      <c r="H333" s="2">
        <v>1548.078</v>
      </c>
      <c r="I333" s="2">
        <v>1549.3489999999999</v>
      </c>
      <c r="J333" s="2">
        <v>1549.479</v>
      </c>
      <c r="L333" s="2">
        <f t="shared" si="36"/>
        <v>1548.972</v>
      </c>
      <c r="M333" s="2">
        <f t="shared" si="37"/>
        <v>1.548972</v>
      </c>
      <c r="O333" s="2">
        <f t="shared" si="38"/>
        <v>10.011720418445265</v>
      </c>
    </row>
    <row r="334" spans="2:15" x14ac:dyDescent="0.2">
      <c r="B334" s="9">
        <v>9</v>
      </c>
      <c r="D334" s="3"/>
      <c r="F334" s="15">
        <v>1365.364</v>
      </c>
      <c r="G334" s="2">
        <v>1366.2080000000001</v>
      </c>
      <c r="H334" s="2">
        <v>1366.4659999999999</v>
      </c>
      <c r="I334" s="2">
        <v>1366.395</v>
      </c>
      <c r="J334" s="2">
        <v>1367.1679999999999</v>
      </c>
      <c r="L334" s="2">
        <f t="shared" si="36"/>
        <v>1366.3202000000001</v>
      </c>
      <c r="M334" s="2">
        <f t="shared" si="37"/>
        <v>1.3663202000000001</v>
      </c>
      <c r="O334" s="2">
        <f t="shared" si="38"/>
        <v>11.35010270652516</v>
      </c>
    </row>
    <row r="335" spans="2:15" x14ac:dyDescent="0.2">
      <c r="B335" s="9">
        <v>10</v>
      </c>
      <c r="D335" s="3"/>
      <c r="F335" s="15">
        <v>1248.048</v>
      </c>
      <c r="G335" s="2">
        <v>1247.528</v>
      </c>
      <c r="H335" s="2">
        <v>1247.8440000000001</v>
      </c>
      <c r="I335" s="2">
        <v>1247.3030000000001</v>
      </c>
      <c r="J335" s="2">
        <v>1248.1489999999999</v>
      </c>
      <c r="L335" s="2">
        <f t="shared" si="36"/>
        <v>1247.7743999999998</v>
      </c>
      <c r="M335" s="2">
        <f t="shared" si="37"/>
        <v>1.2477743999999997</v>
      </c>
      <c r="O335" s="2">
        <f t="shared" si="38"/>
        <v>12.42842824792687</v>
      </c>
    </row>
    <row r="336" spans="2:15" x14ac:dyDescent="0.2">
      <c r="B336" s="9">
        <v>11</v>
      </c>
      <c r="D336" s="3"/>
      <c r="F336" s="15">
        <v>1136.3150000000001</v>
      </c>
      <c r="G336" s="2">
        <v>1135.921</v>
      </c>
      <c r="H336" s="2">
        <v>1136.6089999999999</v>
      </c>
      <c r="I336" s="2">
        <v>1135.8130000000001</v>
      </c>
      <c r="J336" s="2">
        <v>1137.2149999999999</v>
      </c>
      <c r="L336" s="2">
        <f t="shared" si="36"/>
        <v>1136.3745999999999</v>
      </c>
      <c r="M336" s="2">
        <f t="shared" si="37"/>
        <v>1.1363745999999999</v>
      </c>
      <c r="O336" s="2">
        <f t="shared" si="38"/>
        <v>13.646797983693054</v>
      </c>
    </row>
    <row r="337" spans="2:15" x14ac:dyDescent="0.2">
      <c r="B337" s="9">
        <v>12</v>
      </c>
      <c r="D337" s="3"/>
      <c r="F337" s="15">
        <v>997.74900000000002</v>
      </c>
      <c r="G337" s="2">
        <v>998.21100000000001</v>
      </c>
      <c r="H337" s="2">
        <v>997.63</v>
      </c>
      <c r="I337" s="2">
        <v>997.95600000000002</v>
      </c>
      <c r="J337" s="2">
        <v>997.91800000000001</v>
      </c>
      <c r="L337" s="2">
        <f t="shared" si="36"/>
        <v>997.89279999999997</v>
      </c>
      <c r="M337" s="2">
        <f t="shared" si="37"/>
        <v>0.99789279999999991</v>
      </c>
      <c r="O337" s="2">
        <f t="shared" si="38"/>
        <v>15.540621798253278</v>
      </c>
    </row>
    <row r="338" spans="2:15" x14ac:dyDescent="0.2">
      <c r="B338" s="9">
        <v>13</v>
      </c>
      <c r="D338" s="3"/>
      <c r="F338" s="15">
        <v>965.84900000000005</v>
      </c>
      <c r="G338" s="2">
        <v>965.495</v>
      </c>
      <c r="H338" s="2">
        <v>966</v>
      </c>
      <c r="I338" s="2">
        <v>965.495</v>
      </c>
      <c r="J338" s="2">
        <v>967.59</v>
      </c>
      <c r="L338" s="2">
        <f t="shared" si="36"/>
        <v>966.08580000000006</v>
      </c>
      <c r="M338" s="2">
        <f t="shared" si="37"/>
        <v>0.96608580000000011</v>
      </c>
      <c r="O338" s="2">
        <f t="shared" si="38"/>
        <v>16.052274653038062</v>
      </c>
    </row>
    <row r="339" spans="2:15" x14ac:dyDescent="0.2">
      <c r="B339" s="9">
        <v>14</v>
      </c>
      <c r="D339" s="3"/>
      <c r="F339" s="15">
        <v>883.51800000000003</v>
      </c>
      <c r="G339" s="2">
        <v>883.86900000000003</v>
      </c>
      <c r="H339" s="2">
        <v>883.90899999999999</v>
      </c>
      <c r="I339" s="2">
        <v>884.06399999999996</v>
      </c>
      <c r="J339" s="2">
        <v>883.84400000000005</v>
      </c>
      <c r="L339" s="2">
        <f t="shared" si="36"/>
        <v>883.84079999999994</v>
      </c>
      <c r="M339" s="2">
        <f t="shared" si="37"/>
        <v>0.88384079999999998</v>
      </c>
      <c r="O339" s="2">
        <f t="shared" si="38"/>
        <v>17.546004438808438</v>
      </c>
    </row>
    <row r="340" spans="2:15" x14ac:dyDescent="0.2">
      <c r="B340" s="9">
        <v>15</v>
      </c>
      <c r="D340" s="3"/>
      <c r="F340" s="15">
        <v>815.38099999999997</v>
      </c>
      <c r="G340" s="2">
        <v>815.18899999999996</v>
      </c>
      <c r="H340" s="2">
        <v>814.76300000000003</v>
      </c>
      <c r="I340" s="2">
        <v>815.61900000000003</v>
      </c>
      <c r="J340" s="2">
        <v>815.18399999999997</v>
      </c>
      <c r="L340" s="2">
        <f t="shared" si="36"/>
        <v>815.22720000000004</v>
      </c>
      <c r="M340" s="2">
        <f t="shared" si="37"/>
        <v>0.81522720000000004</v>
      </c>
      <c r="O340" s="2">
        <f t="shared" si="38"/>
        <v>19.022763960770689</v>
      </c>
    </row>
    <row r="341" spans="2:15" x14ac:dyDescent="0.2">
      <c r="B341" s="9">
        <v>16</v>
      </c>
      <c r="D341" s="3"/>
      <c r="F341" s="15">
        <v>775.49599999999998</v>
      </c>
      <c r="G341" s="2">
        <v>775.66800000000001</v>
      </c>
      <c r="H341" s="2">
        <v>775.69</v>
      </c>
      <c r="I341" s="2">
        <v>775.44100000000003</v>
      </c>
      <c r="J341" s="2">
        <v>775.43299999999999</v>
      </c>
      <c r="L341" s="2">
        <f t="shared" si="36"/>
        <v>775.54560000000004</v>
      </c>
      <c r="M341" s="2">
        <f t="shared" si="37"/>
        <v>0.77554560000000006</v>
      </c>
      <c r="O341" s="2">
        <f t="shared" si="38"/>
        <v>19.996083531387448</v>
      </c>
    </row>
    <row r="342" spans="2:15" x14ac:dyDescent="0.2">
      <c r="B342" s="3"/>
      <c r="D342" s="3"/>
      <c r="F342" s="7"/>
      <c r="G342" s="7"/>
      <c r="H342" s="7"/>
      <c r="I342" s="7"/>
      <c r="J342" s="2"/>
      <c r="L342" s="2"/>
      <c r="M342" s="2"/>
    </row>
    <row r="343" spans="2:15" x14ac:dyDescent="0.2">
      <c r="B343" s="3"/>
      <c r="D343" s="3"/>
      <c r="F343" s="7"/>
      <c r="G343" s="7"/>
      <c r="H343" s="7"/>
      <c r="I343" s="7"/>
      <c r="J343" s="2"/>
      <c r="L343" s="2"/>
      <c r="M343" s="2"/>
    </row>
    <row r="344" spans="2:15" x14ac:dyDescent="0.2">
      <c r="B344" s="5" t="s">
        <v>2</v>
      </c>
      <c r="D344" s="1" t="s">
        <v>174</v>
      </c>
    </row>
    <row r="346" spans="2:15" x14ac:dyDescent="0.2">
      <c r="B346" s="5" t="s">
        <v>3</v>
      </c>
      <c r="D346" t="s">
        <v>200</v>
      </c>
    </row>
    <row r="347" spans="2:15" x14ac:dyDescent="0.2">
      <c r="H347" t="s">
        <v>0</v>
      </c>
    </row>
    <row r="349" spans="2:15" x14ac:dyDescent="0.2">
      <c r="B349" s="4" t="s">
        <v>6</v>
      </c>
      <c r="F349" s="4">
        <v>1</v>
      </c>
      <c r="G349" s="4">
        <v>2</v>
      </c>
      <c r="H349" s="4">
        <v>3</v>
      </c>
      <c r="I349" s="4">
        <v>4</v>
      </c>
      <c r="J349" s="4">
        <v>5</v>
      </c>
      <c r="L349" s="4" t="s">
        <v>1</v>
      </c>
      <c r="M349" s="4" t="s">
        <v>4</v>
      </c>
      <c r="O349" s="4" t="s">
        <v>210</v>
      </c>
    </row>
    <row r="351" spans="2:15" x14ac:dyDescent="0.2">
      <c r="B351" s="9">
        <v>1</v>
      </c>
      <c r="D351" s="3"/>
      <c r="F351" s="15">
        <v>17399.883000000002</v>
      </c>
      <c r="G351" s="2">
        <v>17393.592000000001</v>
      </c>
      <c r="H351" s="2">
        <v>17378.666000000001</v>
      </c>
      <c r="I351" s="2">
        <v>17399.5</v>
      </c>
      <c r="J351" s="2">
        <v>17400.874</v>
      </c>
      <c r="L351" s="2">
        <f t="shared" ref="L351:L366" si="39">SUM((F351+G351+H351+I351+J351)/5)</f>
        <v>17394.503000000001</v>
      </c>
      <c r="M351" s="2">
        <f t="shared" ref="M351:M366" si="40">SUM(L351/1000)</f>
        <v>17.394503</v>
      </c>
      <c r="O351" s="2">
        <f>SUM($L351/L351)</f>
        <v>1</v>
      </c>
    </row>
    <row r="352" spans="2:15" x14ac:dyDescent="0.2">
      <c r="B352" s="9">
        <v>2</v>
      </c>
      <c r="D352" s="3"/>
      <c r="F352" s="15">
        <v>9907.5220000000008</v>
      </c>
      <c r="G352" s="2">
        <v>9909.4159999999993</v>
      </c>
      <c r="H352" s="2">
        <v>9909.7049999999999</v>
      </c>
      <c r="I352" s="2">
        <v>9904.1560000000009</v>
      </c>
      <c r="J352" s="2">
        <v>9907.1730000000007</v>
      </c>
      <c r="L352" s="2">
        <f t="shared" si="39"/>
        <v>9907.5944000000018</v>
      </c>
      <c r="M352" s="2">
        <f t="shared" si="40"/>
        <v>9.9075944000000025</v>
      </c>
      <c r="O352" s="2">
        <f>SUM($L$351/L352)</f>
        <v>1.7556737082414271</v>
      </c>
    </row>
    <row r="353" spans="2:15" x14ac:dyDescent="0.2">
      <c r="B353" s="9">
        <v>3</v>
      </c>
      <c r="D353" s="3"/>
      <c r="F353" s="15">
        <v>5321.2520000000004</v>
      </c>
      <c r="G353" s="2">
        <v>5320.1760000000004</v>
      </c>
      <c r="H353" s="2">
        <v>5320.7690000000002</v>
      </c>
      <c r="I353" s="2">
        <v>5321.8410000000003</v>
      </c>
      <c r="J353" s="2">
        <v>5320.41</v>
      </c>
      <c r="L353" s="2">
        <f t="shared" si="39"/>
        <v>5320.8896000000004</v>
      </c>
      <c r="M353" s="2">
        <f t="shared" si="40"/>
        <v>5.3208896000000001</v>
      </c>
      <c r="O353" s="2">
        <f>SUM($L$351/L353)</f>
        <v>3.2690967690816213</v>
      </c>
    </row>
    <row r="354" spans="2:15" x14ac:dyDescent="0.2">
      <c r="B354" s="9">
        <v>4</v>
      </c>
      <c r="D354" s="3"/>
      <c r="F354" s="15">
        <v>4043.5050000000001</v>
      </c>
      <c r="G354" s="2">
        <v>4041.5230000000001</v>
      </c>
      <c r="H354" s="2">
        <v>4042.6329999999998</v>
      </c>
      <c r="I354" s="2">
        <v>4042.77</v>
      </c>
      <c r="J354" s="2">
        <v>4043.491</v>
      </c>
      <c r="L354" s="2">
        <f t="shared" si="39"/>
        <v>4042.7843999999996</v>
      </c>
      <c r="M354" s="2">
        <f t="shared" si="40"/>
        <v>4.0427843999999995</v>
      </c>
      <c r="O354" s="2">
        <f t="shared" ref="O354:O366" si="41">SUM($L$351/L354)</f>
        <v>4.3026046602930403</v>
      </c>
    </row>
    <row r="355" spans="2:15" x14ac:dyDescent="0.2">
      <c r="B355" s="9">
        <v>5</v>
      </c>
      <c r="D355" s="3"/>
      <c r="F355" s="15">
        <v>2965.7910000000002</v>
      </c>
      <c r="G355" s="2">
        <v>2966.723</v>
      </c>
      <c r="H355" s="2">
        <v>2966.404</v>
      </c>
      <c r="I355" s="2">
        <v>2966.8049999999998</v>
      </c>
      <c r="J355" s="2">
        <v>2963.9560000000001</v>
      </c>
      <c r="L355" s="2">
        <f t="shared" si="39"/>
        <v>2965.9358000000002</v>
      </c>
      <c r="M355" s="2">
        <f t="shared" si="40"/>
        <v>2.9659358</v>
      </c>
      <c r="O355" s="2">
        <f t="shared" si="41"/>
        <v>5.8647604577280461</v>
      </c>
    </row>
    <row r="356" spans="2:15" x14ac:dyDescent="0.2">
      <c r="B356" s="9">
        <v>6</v>
      </c>
      <c r="D356" s="3"/>
      <c r="F356" s="15">
        <v>2547.19</v>
      </c>
      <c r="G356" s="2">
        <v>2547.6849999999999</v>
      </c>
      <c r="H356" s="2">
        <v>2547.652</v>
      </c>
      <c r="I356" s="2">
        <v>2547.2359999999999</v>
      </c>
      <c r="J356" s="2">
        <v>2548.5210000000002</v>
      </c>
      <c r="L356" s="2">
        <f t="shared" si="39"/>
        <v>2547.6567999999997</v>
      </c>
      <c r="M356" s="2">
        <f t="shared" si="40"/>
        <v>2.5476567999999999</v>
      </c>
      <c r="O356" s="2">
        <f t="shared" si="41"/>
        <v>6.8276476643164816</v>
      </c>
    </row>
    <row r="357" spans="2:15" x14ac:dyDescent="0.2">
      <c r="B357" s="9">
        <v>7</v>
      </c>
      <c r="D357" s="3"/>
      <c r="F357" s="15">
        <v>2168.6370000000002</v>
      </c>
      <c r="G357" s="2">
        <v>2171.0639999999999</v>
      </c>
      <c r="H357" s="2">
        <v>2170.6640000000002</v>
      </c>
      <c r="I357" s="2">
        <v>2171.498</v>
      </c>
      <c r="J357" s="2">
        <v>2172.11</v>
      </c>
      <c r="L357" s="2">
        <f t="shared" si="39"/>
        <v>2170.7946000000002</v>
      </c>
      <c r="M357" s="2">
        <f t="shared" si="40"/>
        <v>2.1707946000000002</v>
      </c>
      <c r="O357" s="2">
        <f t="shared" si="41"/>
        <v>8.0129658513062445</v>
      </c>
    </row>
    <row r="358" spans="2:15" x14ac:dyDescent="0.2">
      <c r="B358" s="9">
        <v>8</v>
      </c>
      <c r="D358" s="3"/>
      <c r="F358" s="15">
        <v>1903.5119999999999</v>
      </c>
      <c r="G358" s="2">
        <v>1902.3869999999999</v>
      </c>
      <c r="H358" s="2">
        <v>1905.0409999999999</v>
      </c>
      <c r="I358" s="2">
        <v>1905.1110000000001</v>
      </c>
      <c r="J358" s="2">
        <v>1904.5719999999999</v>
      </c>
      <c r="L358" s="2">
        <f t="shared" si="39"/>
        <v>1904.1245999999999</v>
      </c>
      <c r="M358" s="2">
        <f t="shared" si="40"/>
        <v>1.9041245999999998</v>
      </c>
      <c r="O358" s="2">
        <f t="shared" si="41"/>
        <v>9.1351705660438416</v>
      </c>
    </row>
    <row r="359" spans="2:15" x14ac:dyDescent="0.2">
      <c r="B359" s="9">
        <v>9</v>
      </c>
      <c r="D359" s="3"/>
      <c r="F359" s="15">
        <v>1637.585</v>
      </c>
      <c r="G359" s="2">
        <v>1636.029</v>
      </c>
      <c r="H359" s="2">
        <v>1637.4069999999999</v>
      </c>
      <c r="I359" s="2">
        <v>1637.47</v>
      </c>
      <c r="J359" s="2">
        <v>1637.723</v>
      </c>
      <c r="L359" s="2">
        <f t="shared" si="39"/>
        <v>1637.2428</v>
      </c>
      <c r="M359" s="2">
        <f t="shared" si="40"/>
        <v>1.6372427999999999</v>
      </c>
      <c r="O359" s="2">
        <f t="shared" si="41"/>
        <v>10.624265991580479</v>
      </c>
    </row>
    <row r="360" spans="2:15" x14ac:dyDescent="0.2">
      <c r="B360" s="9">
        <v>10</v>
      </c>
      <c r="D360" s="3"/>
      <c r="F360" s="15">
        <v>1443.0740000000001</v>
      </c>
      <c r="G360" s="2">
        <v>1442.1479999999999</v>
      </c>
      <c r="H360" s="2">
        <v>1443.1569999999999</v>
      </c>
      <c r="I360" s="2">
        <v>1440.6769999999999</v>
      </c>
      <c r="J360" s="2">
        <v>1441.6769999999999</v>
      </c>
      <c r="L360" s="2">
        <f t="shared" si="39"/>
        <v>1442.1465999999998</v>
      </c>
      <c r="M360" s="2">
        <f t="shared" si="40"/>
        <v>1.4421465999999998</v>
      </c>
      <c r="O360" s="2">
        <f t="shared" si="41"/>
        <v>12.061535907653218</v>
      </c>
    </row>
    <row r="361" spans="2:15" x14ac:dyDescent="0.2">
      <c r="B361" s="9">
        <v>11</v>
      </c>
      <c r="D361" s="3"/>
      <c r="F361" s="15">
        <v>1311.9380000000001</v>
      </c>
      <c r="G361" s="2">
        <v>1312.0709999999999</v>
      </c>
      <c r="H361" s="2">
        <v>1311.7719999999999</v>
      </c>
      <c r="I361" s="2">
        <v>1312.316</v>
      </c>
      <c r="J361" s="2">
        <v>1312.2439999999999</v>
      </c>
      <c r="L361" s="2">
        <f t="shared" si="39"/>
        <v>1312.0681999999999</v>
      </c>
      <c r="M361" s="2">
        <f t="shared" si="40"/>
        <v>1.3120681999999999</v>
      </c>
      <c r="O361" s="2">
        <f t="shared" si="41"/>
        <v>13.25731619743547</v>
      </c>
    </row>
    <row r="362" spans="2:15" x14ac:dyDescent="0.2">
      <c r="B362" s="9">
        <v>12</v>
      </c>
      <c r="D362" s="3"/>
      <c r="F362" s="15">
        <v>1193.8579999999999</v>
      </c>
      <c r="G362" s="2">
        <v>1193.287</v>
      </c>
      <c r="H362" s="2">
        <v>1193.7560000000001</v>
      </c>
      <c r="I362" s="2">
        <v>1192.732</v>
      </c>
      <c r="J362" s="2">
        <v>1192.3589999999999</v>
      </c>
      <c r="L362" s="2">
        <f t="shared" si="39"/>
        <v>1193.1984</v>
      </c>
      <c r="M362" s="2">
        <f t="shared" si="40"/>
        <v>1.1931984</v>
      </c>
      <c r="O362" s="2">
        <f t="shared" si="41"/>
        <v>14.578047540124091</v>
      </c>
    </row>
    <row r="363" spans="2:15" x14ac:dyDescent="0.2">
      <c r="B363" s="9">
        <v>13</v>
      </c>
      <c r="D363" s="3"/>
      <c r="F363" s="15">
        <v>1140.1980000000001</v>
      </c>
      <c r="G363" s="2">
        <v>1140.751</v>
      </c>
      <c r="H363" s="2">
        <v>1140.3820000000001</v>
      </c>
      <c r="I363" s="2">
        <v>1140.817</v>
      </c>
      <c r="J363" s="2">
        <v>1140.6759999999999</v>
      </c>
      <c r="L363" s="2">
        <f t="shared" si="39"/>
        <v>1140.5648000000001</v>
      </c>
      <c r="M363" s="2">
        <f t="shared" si="40"/>
        <v>1.1405648000000002</v>
      </c>
      <c r="O363" s="2">
        <f t="shared" si="41"/>
        <v>15.250780139804419</v>
      </c>
    </row>
    <row r="364" spans="2:15" x14ac:dyDescent="0.2">
      <c r="B364" s="9">
        <v>14</v>
      </c>
      <c r="D364" s="3"/>
      <c r="F364" s="15">
        <v>1095.2570000000001</v>
      </c>
      <c r="G364" s="2">
        <v>1095.2</v>
      </c>
      <c r="H364" s="2">
        <v>1095.0060000000001</v>
      </c>
      <c r="I364" s="2">
        <v>1095.2619999999999</v>
      </c>
      <c r="J364" s="2">
        <v>1095.2139999999999</v>
      </c>
      <c r="L364" s="2">
        <f t="shared" si="39"/>
        <v>1095.1878000000002</v>
      </c>
      <c r="M364" s="2">
        <f t="shared" si="40"/>
        <v>1.0951878000000002</v>
      </c>
      <c r="O364" s="2">
        <f t="shared" si="41"/>
        <v>15.882666881424353</v>
      </c>
    </row>
    <row r="365" spans="2:15" x14ac:dyDescent="0.2">
      <c r="B365" s="9">
        <v>15</v>
      </c>
      <c r="D365" s="3"/>
      <c r="F365" s="15">
        <v>984.92600000000004</v>
      </c>
      <c r="G365" s="2">
        <v>985.30899999999997</v>
      </c>
      <c r="H365" s="2">
        <v>985.29399999999998</v>
      </c>
      <c r="I365" s="2">
        <v>985.45600000000002</v>
      </c>
      <c r="J365" s="2">
        <v>984.87099999999998</v>
      </c>
      <c r="L365" s="2">
        <f t="shared" si="39"/>
        <v>985.1712</v>
      </c>
      <c r="M365" s="2">
        <f t="shared" si="40"/>
        <v>0.98517120000000002</v>
      </c>
      <c r="O365" s="2">
        <f t="shared" si="41"/>
        <v>17.656325113848233</v>
      </c>
    </row>
    <row r="366" spans="2:15" x14ac:dyDescent="0.2">
      <c r="B366" s="9">
        <v>16</v>
      </c>
      <c r="D366" s="3"/>
      <c r="F366" s="15">
        <v>919.11</v>
      </c>
      <c r="G366" s="2">
        <v>919.98400000000004</v>
      </c>
      <c r="H366" s="2">
        <v>919.61199999999997</v>
      </c>
      <c r="I366" s="2">
        <v>919.16899999999998</v>
      </c>
      <c r="J366" s="2">
        <v>919.01700000000005</v>
      </c>
      <c r="L366" s="2">
        <f t="shared" si="39"/>
        <v>919.37839999999994</v>
      </c>
      <c r="M366" s="2">
        <f t="shared" si="40"/>
        <v>0.91937839999999993</v>
      </c>
      <c r="O366" s="2">
        <f t="shared" si="41"/>
        <v>18.919851717203713</v>
      </c>
    </row>
    <row r="367" spans="2:15" x14ac:dyDescent="0.2">
      <c r="B367" s="3"/>
      <c r="D367" s="3"/>
      <c r="F367" s="7"/>
      <c r="G367" s="2"/>
      <c r="H367" s="2"/>
      <c r="I367" s="2"/>
      <c r="J367" s="2"/>
      <c r="L367" s="2"/>
      <c r="M367" s="2"/>
    </row>
    <row r="369" spans="2:15" x14ac:dyDescent="0.2">
      <c r="B369" s="5" t="s">
        <v>2</v>
      </c>
      <c r="D369" s="1" t="s">
        <v>175</v>
      </c>
    </row>
    <row r="371" spans="2:15" x14ac:dyDescent="0.2">
      <c r="B371" s="5" t="s">
        <v>3</v>
      </c>
      <c r="D371" t="s">
        <v>201</v>
      </c>
    </row>
    <row r="372" spans="2:15" x14ac:dyDescent="0.2">
      <c r="H372" t="s">
        <v>0</v>
      </c>
    </row>
    <row r="374" spans="2:15" x14ac:dyDescent="0.2">
      <c r="B374" s="4" t="s">
        <v>6</v>
      </c>
      <c r="F374" s="4">
        <v>1</v>
      </c>
      <c r="G374" s="4">
        <v>2</v>
      </c>
      <c r="H374" s="4">
        <v>3</v>
      </c>
      <c r="I374" s="4">
        <v>4</v>
      </c>
      <c r="J374" s="4">
        <v>5</v>
      </c>
      <c r="L374" s="4" t="s">
        <v>1</v>
      </c>
      <c r="M374" s="4" t="s">
        <v>4</v>
      </c>
      <c r="O374" s="4" t="s">
        <v>210</v>
      </c>
    </row>
    <row r="376" spans="2:15" x14ac:dyDescent="0.2">
      <c r="B376" s="9">
        <v>1</v>
      </c>
      <c r="D376" s="3"/>
      <c r="F376" s="15">
        <v>20121.911</v>
      </c>
      <c r="G376" s="2">
        <v>20106.764999999999</v>
      </c>
      <c r="H376" s="2">
        <v>20115.391</v>
      </c>
      <c r="I376" s="2">
        <v>20106.982</v>
      </c>
      <c r="J376" s="2">
        <v>20108.478999999999</v>
      </c>
      <c r="L376" s="2">
        <f t="shared" ref="L376:L391" si="42">SUM((F376+G376+H376+I376+J376)/5)</f>
        <v>20111.905599999998</v>
      </c>
      <c r="M376" s="2">
        <f t="shared" ref="M376:M391" si="43">SUM(L376/1000)</f>
        <v>20.111905599999996</v>
      </c>
      <c r="O376" s="2">
        <f>SUM($L376/L376)</f>
        <v>1</v>
      </c>
    </row>
    <row r="377" spans="2:15" x14ac:dyDescent="0.2">
      <c r="B377" s="9">
        <v>2</v>
      </c>
      <c r="D377" s="3"/>
      <c r="F377" s="15">
        <v>10478.106</v>
      </c>
      <c r="G377" s="2">
        <v>10475.973</v>
      </c>
      <c r="H377" s="2">
        <v>10478.644</v>
      </c>
      <c r="I377" s="2">
        <v>10478.15</v>
      </c>
      <c r="J377" s="2">
        <v>10477.529</v>
      </c>
      <c r="L377" s="2">
        <f t="shared" si="42"/>
        <v>10477.680400000001</v>
      </c>
      <c r="M377" s="2">
        <f t="shared" si="43"/>
        <v>10.477680400000001</v>
      </c>
      <c r="O377" s="2">
        <f>SUM($L$376/L377)</f>
        <v>1.9194998160088941</v>
      </c>
    </row>
    <row r="378" spans="2:15" x14ac:dyDescent="0.2">
      <c r="B378" s="9">
        <v>3</v>
      </c>
      <c r="D378" s="3"/>
      <c r="F378" s="15">
        <v>7335.6459999999997</v>
      </c>
      <c r="G378" s="2">
        <v>7336.3389999999999</v>
      </c>
      <c r="H378" s="2">
        <v>7337.28</v>
      </c>
      <c r="I378" s="2">
        <v>7336.0720000000001</v>
      </c>
      <c r="J378" s="2">
        <v>7335.8140000000003</v>
      </c>
      <c r="L378" s="2">
        <f t="shared" si="42"/>
        <v>7336.2302</v>
      </c>
      <c r="M378" s="2">
        <f t="shared" si="43"/>
        <v>7.3362302000000001</v>
      </c>
      <c r="O378" s="2">
        <f>SUM($L$376/L378)</f>
        <v>2.7414496344457673</v>
      </c>
    </row>
    <row r="379" spans="2:15" x14ac:dyDescent="0.2">
      <c r="B379" s="9">
        <v>4</v>
      </c>
      <c r="D379" s="3"/>
      <c r="F379" s="15">
        <v>5087.4650000000001</v>
      </c>
      <c r="G379" s="2">
        <v>5086.558</v>
      </c>
      <c r="H379" s="2">
        <v>5087.12</v>
      </c>
      <c r="I379" s="2">
        <v>5085.9170000000004</v>
      </c>
      <c r="J379" s="2">
        <v>5086.4799999999996</v>
      </c>
      <c r="L379" s="2">
        <f t="shared" si="42"/>
        <v>5086.7080000000005</v>
      </c>
      <c r="M379" s="2">
        <f t="shared" si="43"/>
        <v>5.0867080000000007</v>
      </c>
      <c r="O379" s="2">
        <f t="shared" ref="O379:O391" si="44">SUM($L$376/L379)</f>
        <v>3.9538156308559476</v>
      </c>
    </row>
    <row r="380" spans="2:15" x14ac:dyDescent="0.2">
      <c r="B380" s="9">
        <v>5</v>
      </c>
      <c r="D380" s="3"/>
      <c r="F380" s="15">
        <v>3434.386</v>
      </c>
      <c r="G380" s="2">
        <v>3433.9830000000002</v>
      </c>
      <c r="H380" s="2">
        <v>3433.8989999999999</v>
      </c>
      <c r="I380" s="2">
        <v>3432.4879999999998</v>
      </c>
      <c r="J380" s="2">
        <v>3432.3739999999998</v>
      </c>
      <c r="L380" s="2">
        <f t="shared" si="42"/>
        <v>3433.4259999999995</v>
      </c>
      <c r="M380" s="2">
        <f t="shared" si="43"/>
        <v>3.4334259999999994</v>
      </c>
      <c r="O380" s="2">
        <f t="shared" si="44"/>
        <v>5.8576784820759213</v>
      </c>
    </row>
    <row r="381" spans="2:15" x14ac:dyDescent="0.2">
      <c r="B381" s="9">
        <v>6</v>
      </c>
      <c r="D381" s="3"/>
      <c r="F381" s="15">
        <v>2825.4569999999999</v>
      </c>
      <c r="G381" s="2">
        <v>2824.703</v>
      </c>
      <c r="H381" s="2">
        <v>2825.0430000000001</v>
      </c>
      <c r="I381" s="2">
        <v>2824.5309999999999</v>
      </c>
      <c r="J381" s="2">
        <v>2824.7060000000001</v>
      </c>
      <c r="L381" s="2">
        <f t="shared" si="42"/>
        <v>2824.8879999999999</v>
      </c>
      <c r="M381" s="2">
        <f t="shared" si="43"/>
        <v>2.8248880000000001</v>
      </c>
      <c r="O381" s="2">
        <f t="shared" si="44"/>
        <v>7.1195408809128002</v>
      </c>
    </row>
    <row r="382" spans="2:15" x14ac:dyDescent="0.2">
      <c r="B382" s="9">
        <v>7</v>
      </c>
      <c r="D382" s="3"/>
      <c r="F382" s="15">
        <v>2391.5239999999999</v>
      </c>
      <c r="G382" s="2">
        <v>2390.0120000000002</v>
      </c>
      <c r="H382" s="2">
        <v>2390.9009999999998</v>
      </c>
      <c r="I382" s="2">
        <v>2390.826</v>
      </c>
      <c r="J382" s="2">
        <v>2391.8389999999999</v>
      </c>
      <c r="L382" s="2">
        <f t="shared" si="42"/>
        <v>2391.0203999999999</v>
      </c>
      <c r="M382" s="2">
        <f t="shared" si="43"/>
        <v>2.3910203999999999</v>
      </c>
      <c r="O382" s="2">
        <f t="shared" si="44"/>
        <v>8.4114320396429907</v>
      </c>
    </row>
    <row r="383" spans="2:15" x14ac:dyDescent="0.2">
      <c r="B383" s="9">
        <v>8</v>
      </c>
      <c r="D383" s="3"/>
      <c r="F383" s="15">
        <v>2074.0230000000001</v>
      </c>
      <c r="G383" s="2">
        <v>2075.4140000000002</v>
      </c>
      <c r="H383" s="2">
        <v>2074.8560000000002</v>
      </c>
      <c r="I383" s="2">
        <v>2074.2330000000002</v>
      </c>
      <c r="J383" s="2">
        <v>2075.2689999999998</v>
      </c>
      <c r="L383" s="2">
        <f t="shared" si="42"/>
        <v>2074.759</v>
      </c>
      <c r="M383" s="2">
        <f t="shared" si="43"/>
        <v>2.0747589999999998</v>
      </c>
      <c r="O383" s="2">
        <f t="shared" si="44"/>
        <v>9.6936104868083461</v>
      </c>
    </row>
    <row r="384" spans="2:15" x14ac:dyDescent="0.2">
      <c r="B384" s="9">
        <v>9</v>
      </c>
      <c r="D384" s="3"/>
      <c r="F384" s="15">
        <v>1796.8820000000001</v>
      </c>
      <c r="G384" s="2">
        <v>1796.8810000000001</v>
      </c>
      <c r="H384" s="2">
        <v>1796.9549999999999</v>
      </c>
      <c r="I384" s="2">
        <v>1798.2149999999999</v>
      </c>
      <c r="J384" s="2">
        <v>1796.9010000000001</v>
      </c>
      <c r="L384" s="2">
        <f t="shared" si="42"/>
        <v>1797.1668000000002</v>
      </c>
      <c r="M384" s="2">
        <f t="shared" si="43"/>
        <v>1.7971668000000003</v>
      </c>
      <c r="O384" s="2">
        <f t="shared" si="44"/>
        <v>11.190895358182667</v>
      </c>
    </row>
    <row r="385" spans="2:15" x14ac:dyDescent="0.2">
      <c r="B385" s="9">
        <v>10</v>
      </c>
      <c r="D385" s="3"/>
      <c r="F385" s="15">
        <v>1741.528</v>
      </c>
      <c r="G385" s="2">
        <v>1742.7529999999999</v>
      </c>
      <c r="H385" s="2">
        <v>1742.4549999999999</v>
      </c>
      <c r="I385" s="2">
        <v>1740.4349999999999</v>
      </c>
      <c r="J385" s="2">
        <v>1739.5129999999999</v>
      </c>
      <c r="L385" s="2">
        <f t="shared" si="42"/>
        <v>1741.3368000000003</v>
      </c>
      <c r="M385" s="2">
        <f t="shared" si="43"/>
        <v>1.7413368000000002</v>
      </c>
      <c r="O385" s="2">
        <f t="shared" si="44"/>
        <v>11.549693086369045</v>
      </c>
    </row>
    <row r="386" spans="2:15" x14ac:dyDescent="0.2">
      <c r="B386" s="9">
        <v>11</v>
      </c>
      <c r="D386" s="3"/>
      <c r="F386" s="15">
        <v>1591.403</v>
      </c>
      <c r="G386" s="2">
        <v>1592.326</v>
      </c>
      <c r="H386" s="2">
        <v>1590.38</v>
      </c>
      <c r="I386" s="2">
        <v>1594.4459999999999</v>
      </c>
      <c r="J386" s="2">
        <v>1591.721</v>
      </c>
      <c r="L386" s="2">
        <f t="shared" si="42"/>
        <v>1592.0552</v>
      </c>
      <c r="M386" s="2">
        <f t="shared" si="43"/>
        <v>1.5920552000000001</v>
      </c>
      <c r="O386" s="2">
        <f t="shared" si="44"/>
        <v>12.632668515513782</v>
      </c>
    </row>
    <row r="387" spans="2:15" x14ac:dyDescent="0.2">
      <c r="B387" s="9">
        <v>12</v>
      </c>
      <c r="D387" s="3"/>
      <c r="F387" s="15">
        <v>1440.8510000000001</v>
      </c>
      <c r="G387" s="2">
        <v>1440.105</v>
      </c>
      <c r="H387" s="2">
        <v>1441.54</v>
      </c>
      <c r="I387" s="2">
        <v>1441.3140000000001</v>
      </c>
      <c r="J387" s="2">
        <v>1440.683</v>
      </c>
      <c r="L387" s="2">
        <f t="shared" si="42"/>
        <v>1440.8986</v>
      </c>
      <c r="M387" s="2">
        <f t="shared" si="43"/>
        <v>1.4408985999999999</v>
      </c>
      <c r="O387" s="2">
        <f t="shared" si="44"/>
        <v>13.957890999408285</v>
      </c>
    </row>
    <row r="388" spans="2:15" x14ac:dyDescent="0.2">
      <c r="B388" s="9">
        <v>13</v>
      </c>
      <c r="D388" s="3"/>
      <c r="F388" s="15">
        <v>1409.0260000000001</v>
      </c>
      <c r="G388" s="2">
        <v>1408.5309999999999</v>
      </c>
      <c r="H388" s="2">
        <v>1408.3420000000001</v>
      </c>
      <c r="I388" s="2">
        <v>1409.702</v>
      </c>
      <c r="J388" s="2">
        <v>1407.249</v>
      </c>
      <c r="L388" s="2">
        <f t="shared" si="42"/>
        <v>1408.57</v>
      </c>
      <c r="M388" s="2">
        <f t="shared" si="43"/>
        <v>1.4085699999999999</v>
      </c>
      <c r="O388" s="2">
        <f t="shared" si="44"/>
        <v>14.278243608766337</v>
      </c>
    </row>
    <row r="389" spans="2:15" x14ac:dyDescent="0.2">
      <c r="B389" s="9">
        <v>14</v>
      </c>
      <c r="D389" s="3"/>
      <c r="F389" s="15">
        <v>1412.953</v>
      </c>
      <c r="G389" s="2">
        <v>1412.883</v>
      </c>
      <c r="H389" s="2">
        <v>1412.8040000000001</v>
      </c>
      <c r="I389" s="2">
        <v>1413.627</v>
      </c>
      <c r="J389" s="2">
        <v>1413.211</v>
      </c>
      <c r="L389" s="2">
        <f t="shared" si="42"/>
        <v>1413.0956000000001</v>
      </c>
      <c r="M389" s="2">
        <f t="shared" si="43"/>
        <v>1.4130956000000001</v>
      </c>
      <c r="O389" s="2">
        <f t="shared" si="44"/>
        <v>14.232515903382614</v>
      </c>
    </row>
    <row r="390" spans="2:15" x14ac:dyDescent="0.2">
      <c r="B390" s="9">
        <v>15</v>
      </c>
      <c r="D390" s="3"/>
      <c r="F390" s="15">
        <v>1283.4580000000001</v>
      </c>
      <c r="G390" s="2">
        <v>1283.509</v>
      </c>
      <c r="H390" s="2">
        <v>1282.1610000000001</v>
      </c>
      <c r="I390" s="2">
        <v>1283.163</v>
      </c>
      <c r="J390" s="2">
        <v>1284.3240000000001</v>
      </c>
      <c r="L390" s="2">
        <f t="shared" si="42"/>
        <v>1283.3229999999999</v>
      </c>
      <c r="M390" s="2">
        <f t="shared" si="43"/>
        <v>1.2833229999999998</v>
      </c>
      <c r="O390" s="2">
        <f t="shared" si="44"/>
        <v>15.671740941290697</v>
      </c>
    </row>
    <row r="391" spans="2:15" x14ac:dyDescent="0.2">
      <c r="B391" s="9">
        <v>16</v>
      </c>
      <c r="D391" s="3"/>
      <c r="F391" s="15">
        <v>1201.067</v>
      </c>
      <c r="G391" s="2">
        <v>1200.239</v>
      </c>
      <c r="H391" s="2">
        <v>1199.4349999999999</v>
      </c>
      <c r="I391" s="2">
        <v>1200.2570000000001</v>
      </c>
      <c r="J391" s="2">
        <v>1199.673</v>
      </c>
      <c r="L391" s="2">
        <f t="shared" si="42"/>
        <v>1200.1342</v>
      </c>
      <c r="M391" s="2">
        <f t="shared" si="43"/>
        <v>1.2001341999999999</v>
      </c>
      <c r="O391" s="2">
        <f t="shared" si="44"/>
        <v>16.758047225051996</v>
      </c>
    </row>
    <row r="392" spans="2:15" x14ac:dyDescent="0.2">
      <c r="B392" s="3"/>
      <c r="D392" s="3"/>
      <c r="F392" s="7"/>
      <c r="G392" s="2"/>
      <c r="H392" s="2"/>
      <c r="I392" s="2"/>
      <c r="J392" s="2"/>
      <c r="L392" s="2"/>
      <c r="M392" s="2"/>
    </row>
    <row r="394" spans="2:15" x14ac:dyDescent="0.2">
      <c r="B394" s="5" t="s">
        <v>2</v>
      </c>
      <c r="D394" s="1" t="s">
        <v>176</v>
      </c>
    </row>
    <row r="396" spans="2:15" x14ac:dyDescent="0.2">
      <c r="B396" s="5" t="s">
        <v>3</v>
      </c>
      <c r="D396" t="s">
        <v>202</v>
      </c>
    </row>
    <row r="397" spans="2:15" x14ac:dyDescent="0.2">
      <c r="H397" t="s">
        <v>0</v>
      </c>
    </row>
    <row r="399" spans="2:15" x14ac:dyDescent="0.2">
      <c r="B399" s="4" t="s">
        <v>6</v>
      </c>
      <c r="F399" s="4">
        <v>1</v>
      </c>
      <c r="G399" s="4">
        <v>2</v>
      </c>
      <c r="H399" s="4">
        <v>3</v>
      </c>
      <c r="I399" s="4">
        <v>4</v>
      </c>
      <c r="J399" s="4">
        <v>5</v>
      </c>
      <c r="L399" s="4" t="s">
        <v>1</v>
      </c>
      <c r="M399" s="4" t="s">
        <v>4</v>
      </c>
      <c r="O399" s="4" t="s">
        <v>210</v>
      </c>
    </row>
    <row r="401" spans="2:15" x14ac:dyDescent="0.2">
      <c r="B401" s="9">
        <v>1</v>
      </c>
      <c r="D401" s="3"/>
      <c r="F401" s="15">
        <v>22159.778999999999</v>
      </c>
      <c r="G401" s="2">
        <v>22121.253000000001</v>
      </c>
      <c r="H401" s="2">
        <v>22157.044000000002</v>
      </c>
      <c r="I401" s="2">
        <v>22168.102999999999</v>
      </c>
      <c r="J401" s="2">
        <v>22162.719000000001</v>
      </c>
      <c r="L401" s="2">
        <f t="shared" ref="L401:L416" si="45">SUM((F401+G401+H401+I401+J401)/5)</f>
        <v>22153.779600000002</v>
      </c>
      <c r="M401" s="2">
        <f t="shared" ref="M401:M416" si="46">SUM(L401/1000)</f>
        <v>22.1537796</v>
      </c>
      <c r="O401" s="2">
        <f>SUM($L401/L401)</f>
        <v>1</v>
      </c>
    </row>
    <row r="402" spans="2:15" x14ac:dyDescent="0.2">
      <c r="B402" s="9">
        <v>2</v>
      </c>
      <c r="D402" s="3"/>
      <c r="F402" s="15">
        <v>13009.912</v>
      </c>
      <c r="G402" s="2">
        <v>13020.582</v>
      </c>
      <c r="H402" s="2">
        <v>13019.332</v>
      </c>
      <c r="I402" s="2">
        <v>13019.514999999999</v>
      </c>
      <c r="J402" s="2">
        <v>13014.419</v>
      </c>
      <c r="L402" s="2">
        <f t="shared" si="45"/>
        <v>13016.752</v>
      </c>
      <c r="M402" s="2">
        <f t="shared" si="46"/>
        <v>13.016752</v>
      </c>
      <c r="O402" s="2">
        <f>SUM($L$401/L402)</f>
        <v>1.7019437414187504</v>
      </c>
    </row>
    <row r="403" spans="2:15" x14ac:dyDescent="0.2">
      <c r="B403" s="9">
        <v>3</v>
      </c>
      <c r="D403" s="3"/>
      <c r="F403" s="15">
        <v>7821.5110000000004</v>
      </c>
      <c r="G403" s="2">
        <v>7825.7449999999999</v>
      </c>
      <c r="H403" s="2">
        <v>7826.9319999999998</v>
      </c>
      <c r="I403" s="2">
        <v>7828.5420000000004</v>
      </c>
      <c r="J403" s="2">
        <v>7824.08</v>
      </c>
      <c r="L403" s="2">
        <f t="shared" si="45"/>
        <v>7825.362000000001</v>
      </c>
      <c r="M403" s="2">
        <f t="shared" si="46"/>
        <v>7.825362000000001</v>
      </c>
      <c r="O403" s="2">
        <f>SUM($L$401/L403)</f>
        <v>2.8310229737614692</v>
      </c>
    </row>
    <row r="404" spans="2:15" x14ac:dyDescent="0.2">
      <c r="B404" s="9">
        <v>4</v>
      </c>
      <c r="D404" s="3"/>
      <c r="F404" s="15">
        <v>5489.982</v>
      </c>
      <c r="G404" s="2">
        <v>5490.26</v>
      </c>
      <c r="H404" s="2">
        <v>5487.0929999999998</v>
      </c>
      <c r="I404" s="2">
        <v>5489.2070000000003</v>
      </c>
      <c r="J404" s="2">
        <v>5490.0680000000002</v>
      </c>
      <c r="L404" s="2">
        <f t="shared" si="45"/>
        <v>5489.3220000000001</v>
      </c>
      <c r="M404" s="2">
        <f t="shared" si="46"/>
        <v>5.4893220000000005</v>
      </c>
      <c r="O404" s="2">
        <f t="shared" ref="O404:O416" si="47">SUM($L$401/L404)</f>
        <v>4.0357952402865056</v>
      </c>
    </row>
    <row r="405" spans="2:15" x14ac:dyDescent="0.2">
      <c r="B405" s="9">
        <v>5</v>
      </c>
      <c r="D405" s="3"/>
      <c r="F405" s="15">
        <v>4590.1379999999999</v>
      </c>
      <c r="G405" s="2">
        <v>4588.8950000000004</v>
      </c>
      <c r="H405" s="2">
        <v>4591.366</v>
      </c>
      <c r="I405" s="2">
        <v>4590.9459999999999</v>
      </c>
      <c r="J405" s="2">
        <v>4593.05</v>
      </c>
      <c r="L405" s="2">
        <f t="shared" si="45"/>
        <v>4590.8789999999999</v>
      </c>
      <c r="M405" s="2">
        <f t="shared" si="46"/>
        <v>4.5908790000000002</v>
      </c>
      <c r="O405" s="2">
        <f t="shared" si="47"/>
        <v>4.8256073836840399</v>
      </c>
    </row>
    <row r="406" spans="2:15" x14ac:dyDescent="0.2">
      <c r="B406" s="9">
        <v>6</v>
      </c>
      <c r="D406" s="3"/>
      <c r="F406" s="15">
        <v>3636.91</v>
      </c>
      <c r="G406" s="2">
        <v>3638.232</v>
      </c>
      <c r="H406" s="2">
        <v>3638.393</v>
      </c>
      <c r="I406" s="2">
        <v>3636.723</v>
      </c>
      <c r="J406" s="2">
        <v>3636.8789999999999</v>
      </c>
      <c r="L406" s="2">
        <f t="shared" si="45"/>
        <v>3637.4273999999996</v>
      </c>
      <c r="M406" s="2">
        <f t="shared" si="46"/>
        <v>3.6374273999999995</v>
      </c>
      <c r="O406" s="2">
        <f t="shared" si="47"/>
        <v>6.090507703329008</v>
      </c>
    </row>
    <row r="407" spans="2:15" x14ac:dyDescent="0.2">
      <c r="B407" s="9">
        <v>7</v>
      </c>
      <c r="D407" s="3"/>
      <c r="F407" s="15">
        <v>2843.7379999999998</v>
      </c>
      <c r="G407" s="2">
        <v>2844.0929999999998</v>
      </c>
      <c r="H407" s="2">
        <v>2842.5479999999998</v>
      </c>
      <c r="I407" s="2">
        <v>2843.4180000000001</v>
      </c>
      <c r="J407" s="2">
        <v>2843.4029999999998</v>
      </c>
      <c r="L407" s="2">
        <f t="shared" si="45"/>
        <v>2843.44</v>
      </c>
      <c r="M407" s="2">
        <f t="shared" si="46"/>
        <v>2.8434400000000002</v>
      </c>
      <c r="O407" s="2">
        <f t="shared" si="47"/>
        <v>7.7911894043834229</v>
      </c>
    </row>
    <row r="408" spans="2:15" x14ac:dyDescent="0.2">
      <c r="B408" s="9">
        <v>8</v>
      </c>
      <c r="D408" s="3"/>
      <c r="F408" s="15">
        <v>2434.7469999999998</v>
      </c>
      <c r="G408" s="2">
        <v>2435.7060000000001</v>
      </c>
      <c r="H408" s="2">
        <v>2435.3809999999999</v>
      </c>
      <c r="I408" s="2">
        <v>2434.895</v>
      </c>
      <c r="J408" s="2">
        <v>2434.8939999999998</v>
      </c>
      <c r="L408" s="2">
        <f t="shared" si="45"/>
        <v>2435.1246000000001</v>
      </c>
      <c r="M408" s="2">
        <f t="shared" si="46"/>
        <v>2.4351246</v>
      </c>
      <c r="O408" s="2">
        <f t="shared" si="47"/>
        <v>9.0975959094659888</v>
      </c>
    </row>
    <row r="409" spans="2:15" x14ac:dyDescent="0.2">
      <c r="B409" s="9">
        <v>9</v>
      </c>
      <c r="D409" s="3"/>
      <c r="F409" s="15">
        <v>2145.614</v>
      </c>
      <c r="G409" s="2">
        <v>2146.2510000000002</v>
      </c>
      <c r="H409" s="2">
        <v>2147.7449999999999</v>
      </c>
      <c r="I409" s="2">
        <v>2145.9989999999998</v>
      </c>
      <c r="J409" s="2">
        <v>2145.1089999999999</v>
      </c>
      <c r="L409" s="2">
        <f t="shared" si="45"/>
        <v>2146.1436000000003</v>
      </c>
      <c r="M409" s="2">
        <f t="shared" si="46"/>
        <v>2.1461436000000003</v>
      </c>
      <c r="O409" s="2">
        <f t="shared" si="47"/>
        <v>10.322598916493751</v>
      </c>
    </row>
    <row r="410" spans="2:15" x14ac:dyDescent="0.2">
      <c r="B410" s="9">
        <v>10</v>
      </c>
      <c r="D410" s="3"/>
      <c r="F410" s="15">
        <v>1881.3630000000001</v>
      </c>
      <c r="G410" s="2">
        <v>1881.37</v>
      </c>
      <c r="H410" s="2">
        <v>1879.8789999999999</v>
      </c>
      <c r="I410" s="2">
        <v>1881.2149999999999</v>
      </c>
      <c r="J410" s="2">
        <v>1880.8019999999999</v>
      </c>
      <c r="L410" s="2">
        <f t="shared" si="45"/>
        <v>1880.9258000000002</v>
      </c>
      <c r="M410" s="2">
        <f t="shared" si="46"/>
        <v>1.8809258000000002</v>
      </c>
      <c r="O410" s="2">
        <f t="shared" si="47"/>
        <v>11.778125218974614</v>
      </c>
    </row>
    <row r="411" spans="2:15" x14ac:dyDescent="0.2">
      <c r="B411" s="9">
        <v>11</v>
      </c>
      <c r="D411" s="3"/>
      <c r="F411" s="15">
        <v>1697.923</v>
      </c>
      <c r="G411" s="2">
        <v>1699.588</v>
      </c>
      <c r="H411" s="2">
        <v>1698.837</v>
      </c>
      <c r="I411" s="2">
        <v>1699.4860000000001</v>
      </c>
      <c r="J411" s="2">
        <v>1698.27</v>
      </c>
      <c r="L411" s="2">
        <f t="shared" si="45"/>
        <v>1698.8208</v>
      </c>
      <c r="M411" s="2">
        <f t="shared" si="46"/>
        <v>1.6988208</v>
      </c>
      <c r="O411" s="2">
        <f t="shared" si="47"/>
        <v>13.040680688628255</v>
      </c>
    </row>
    <row r="412" spans="2:15" x14ac:dyDescent="0.2">
      <c r="B412" s="9">
        <v>12</v>
      </c>
      <c r="D412" s="3"/>
      <c r="F412" s="15">
        <v>1569.0229999999999</v>
      </c>
      <c r="G412" s="2">
        <v>1568.4059999999999</v>
      </c>
      <c r="H412" s="2">
        <v>1569.21</v>
      </c>
      <c r="I412" s="2">
        <v>1570.3579999999999</v>
      </c>
      <c r="J412" s="2">
        <v>1570.287</v>
      </c>
      <c r="L412" s="2">
        <f t="shared" si="45"/>
        <v>1569.4568000000002</v>
      </c>
      <c r="M412" s="2">
        <f t="shared" si="46"/>
        <v>1.5694568000000002</v>
      </c>
      <c r="O412" s="2">
        <f t="shared" si="47"/>
        <v>14.115571451218026</v>
      </c>
    </row>
    <row r="413" spans="2:15" x14ac:dyDescent="0.2">
      <c r="B413" s="9">
        <v>13</v>
      </c>
      <c r="D413" s="3"/>
      <c r="F413" s="15">
        <v>1462.527</v>
      </c>
      <c r="G413" s="2">
        <v>1464.04</v>
      </c>
      <c r="H413" s="2">
        <v>1464.3530000000001</v>
      </c>
      <c r="I413" s="2">
        <v>1462.7550000000001</v>
      </c>
      <c r="J413" s="2">
        <v>1463.7670000000001</v>
      </c>
      <c r="L413" s="2">
        <f t="shared" si="45"/>
        <v>1463.4884</v>
      </c>
      <c r="M413" s="2">
        <f t="shared" si="46"/>
        <v>1.4634883999999999</v>
      </c>
      <c r="O413" s="2">
        <f t="shared" si="47"/>
        <v>15.137653021370038</v>
      </c>
    </row>
    <row r="414" spans="2:15" x14ac:dyDescent="0.2">
      <c r="B414" s="9">
        <v>14</v>
      </c>
      <c r="D414" s="3"/>
      <c r="F414" s="15">
        <v>1414.5940000000001</v>
      </c>
      <c r="G414" s="2">
        <v>1416.4570000000001</v>
      </c>
      <c r="H414" s="2">
        <v>1415.73</v>
      </c>
      <c r="I414" s="2">
        <v>1414.954</v>
      </c>
      <c r="J414" s="2">
        <v>1415.3979999999999</v>
      </c>
      <c r="L414" s="2">
        <f t="shared" si="45"/>
        <v>1415.4266000000002</v>
      </c>
      <c r="M414" s="2">
        <f t="shared" si="46"/>
        <v>1.4154266000000002</v>
      </c>
      <c r="O414" s="2">
        <f t="shared" si="47"/>
        <v>15.651662615355679</v>
      </c>
    </row>
    <row r="415" spans="2:15" x14ac:dyDescent="0.2">
      <c r="B415" s="9">
        <v>15</v>
      </c>
      <c r="D415" s="3"/>
      <c r="F415" s="15">
        <v>1307.0429999999999</v>
      </c>
      <c r="G415" s="2">
        <v>1308.3</v>
      </c>
      <c r="H415" s="2">
        <v>1308.364</v>
      </c>
      <c r="I415" s="2">
        <v>1307.6130000000001</v>
      </c>
      <c r="J415" s="2">
        <v>1309.338</v>
      </c>
      <c r="L415" s="2">
        <f t="shared" si="45"/>
        <v>1308.1315999999999</v>
      </c>
      <c r="M415" s="2">
        <f t="shared" si="46"/>
        <v>1.3081315999999998</v>
      </c>
      <c r="O415" s="2">
        <f t="shared" si="47"/>
        <v>16.935436465260835</v>
      </c>
    </row>
    <row r="416" spans="2:15" x14ac:dyDescent="0.2">
      <c r="B416" s="9">
        <v>16</v>
      </c>
      <c r="D416" s="3"/>
      <c r="F416" s="15">
        <v>1193.7170000000001</v>
      </c>
      <c r="G416" s="2">
        <v>1193.2260000000001</v>
      </c>
      <c r="H416" s="2">
        <v>1193.7750000000001</v>
      </c>
      <c r="I416" s="2">
        <v>1193.325</v>
      </c>
      <c r="J416" s="2">
        <v>1193.7819999999999</v>
      </c>
      <c r="L416" s="2">
        <f t="shared" si="45"/>
        <v>1193.5650000000001</v>
      </c>
      <c r="M416" s="2">
        <f t="shared" si="46"/>
        <v>1.193565</v>
      </c>
      <c r="O416" s="2">
        <f t="shared" si="47"/>
        <v>18.56101645071697</v>
      </c>
    </row>
    <row r="419" spans="2:15" x14ac:dyDescent="0.2">
      <c r="B419" s="5" t="s">
        <v>2</v>
      </c>
      <c r="D419" s="1" t="s">
        <v>177</v>
      </c>
    </row>
    <row r="421" spans="2:15" x14ac:dyDescent="0.2">
      <c r="B421" s="5" t="s">
        <v>3</v>
      </c>
      <c r="D421" t="s">
        <v>203</v>
      </c>
    </row>
    <row r="422" spans="2:15" x14ac:dyDescent="0.2">
      <c r="H422" t="s">
        <v>0</v>
      </c>
    </row>
    <row r="424" spans="2:15" x14ac:dyDescent="0.2">
      <c r="B424" s="4" t="s">
        <v>6</v>
      </c>
      <c r="F424" s="4">
        <v>1</v>
      </c>
      <c r="G424" s="4">
        <v>2</v>
      </c>
      <c r="H424" s="4">
        <v>3</v>
      </c>
      <c r="I424" s="4">
        <v>4</v>
      </c>
      <c r="J424" s="4">
        <v>5</v>
      </c>
      <c r="L424" s="4" t="s">
        <v>1</v>
      </c>
      <c r="M424" s="4" t="s">
        <v>4</v>
      </c>
      <c r="O424" s="4" t="s">
        <v>210</v>
      </c>
    </row>
    <row r="426" spans="2:15" x14ac:dyDescent="0.2">
      <c r="B426" s="9">
        <v>1</v>
      </c>
      <c r="D426" s="3"/>
      <c r="F426" s="15">
        <v>29875.702000000001</v>
      </c>
      <c r="G426" s="2">
        <v>29874.142</v>
      </c>
      <c r="H426" s="2">
        <v>29865.367999999999</v>
      </c>
      <c r="I426" s="2">
        <v>29870.576000000001</v>
      </c>
      <c r="J426" s="2">
        <v>29868.069</v>
      </c>
      <c r="L426" s="2">
        <f t="shared" ref="L426:L441" si="48">SUM((F426+G426+H426+I426+J426)/5)</f>
        <v>29870.771399999998</v>
      </c>
      <c r="M426" s="2">
        <f t="shared" ref="M426:M441" si="49">SUM(L426/1000)</f>
        <v>29.870771399999999</v>
      </c>
      <c r="O426" s="2">
        <f>SUM($L426/L426)</f>
        <v>1</v>
      </c>
    </row>
    <row r="427" spans="2:15" x14ac:dyDescent="0.2">
      <c r="B427" s="9">
        <v>2</v>
      </c>
      <c r="D427" s="3"/>
      <c r="F427" s="15">
        <v>13856.924999999999</v>
      </c>
      <c r="G427" s="2">
        <v>13855.157999999999</v>
      </c>
      <c r="H427" s="2">
        <v>13854.799000000001</v>
      </c>
      <c r="I427" s="2">
        <v>13856.574000000001</v>
      </c>
      <c r="J427" s="2">
        <v>13859.021000000001</v>
      </c>
      <c r="L427" s="2">
        <f t="shared" si="48"/>
        <v>13856.4954</v>
      </c>
      <c r="M427" s="2">
        <f t="shared" si="49"/>
        <v>13.8564954</v>
      </c>
      <c r="O427" s="2">
        <f>SUM($L$426/L427)</f>
        <v>2.1557234017484679</v>
      </c>
    </row>
    <row r="428" spans="2:15" x14ac:dyDescent="0.2">
      <c r="B428" s="9">
        <v>3</v>
      </c>
      <c r="D428" s="3"/>
      <c r="F428" s="15">
        <v>9650.6659999999993</v>
      </c>
      <c r="G428" s="2">
        <v>9648.74</v>
      </c>
      <c r="H428" s="2">
        <v>9651.0079999999998</v>
      </c>
      <c r="I428" s="2">
        <v>9654.7199999999993</v>
      </c>
      <c r="J428" s="2">
        <v>9656.9169999999995</v>
      </c>
      <c r="L428" s="2">
        <f t="shared" si="48"/>
        <v>9652.4102000000003</v>
      </c>
      <c r="M428" s="2">
        <f t="shared" si="49"/>
        <v>9.6524102000000003</v>
      </c>
      <c r="O428" s="2">
        <f>SUM($L$426/L428)</f>
        <v>3.0946438020215923</v>
      </c>
    </row>
    <row r="429" spans="2:15" x14ac:dyDescent="0.2">
      <c r="B429" s="9">
        <v>4</v>
      </c>
      <c r="D429" s="3"/>
      <c r="F429" s="15">
        <v>6421.3389999999999</v>
      </c>
      <c r="G429" s="2">
        <v>6423.4179999999997</v>
      </c>
      <c r="H429" s="2">
        <v>6423.0379999999996</v>
      </c>
      <c r="I429" s="2">
        <v>6423.57</v>
      </c>
      <c r="J429" s="2">
        <v>6422.1239999999998</v>
      </c>
      <c r="L429" s="2">
        <f t="shared" si="48"/>
        <v>6422.6977999999999</v>
      </c>
      <c r="M429" s="2">
        <f t="shared" si="49"/>
        <v>6.4226977999999999</v>
      </c>
      <c r="O429" s="2">
        <f t="shared" ref="O429:O441" si="50">SUM($L$426/L429)</f>
        <v>4.6508137748595297</v>
      </c>
    </row>
    <row r="430" spans="2:15" x14ac:dyDescent="0.2">
      <c r="B430" s="9">
        <v>5</v>
      </c>
      <c r="D430" s="3"/>
      <c r="F430" s="15">
        <v>5269.8130000000001</v>
      </c>
      <c r="G430" s="2">
        <v>5266.3440000000001</v>
      </c>
      <c r="H430" s="2">
        <v>5269.4030000000002</v>
      </c>
      <c r="I430" s="2">
        <v>5265.9059999999999</v>
      </c>
      <c r="J430" s="2">
        <v>5267.5739999999996</v>
      </c>
      <c r="L430" s="2">
        <f t="shared" si="48"/>
        <v>5267.808</v>
      </c>
      <c r="M430" s="2">
        <f t="shared" si="49"/>
        <v>5.2678079999999996</v>
      </c>
      <c r="O430" s="2">
        <f t="shared" si="50"/>
        <v>5.6704366218358748</v>
      </c>
    </row>
    <row r="431" spans="2:15" x14ac:dyDescent="0.2">
      <c r="B431" s="9">
        <v>6</v>
      </c>
      <c r="D431" s="3"/>
      <c r="F431" s="15">
        <v>4098.4769999999999</v>
      </c>
      <c r="G431" s="2">
        <v>4097.3850000000002</v>
      </c>
      <c r="H431" s="2">
        <v>4098.8459999999995</v>
      </c>
      <c r="I431" s="2">
        <v>4097.5959999999995</v>
      </c>
      <c r="J431" s="2">
        <v>4097.777</v>
      </c>
      <c r="L431" s="2">
        <f t="shared" si="48"/>
        <v>4098.0162</v>
      </c>
      <c r="M431" s="2">
        <f t="shared" si="49"/>
        <v>4.0980162</v>
      </c>
      <c r="O431" s="2">
        <f t="shared" si="50"/>
        <v>7.2890808484358844</v>
      </c>
    </row>
    <row r="432" spans="2:15" x14ac:dyDescent="0.2">
      <c r="B432" s="9">
        <v>7</v>
      </c>
      <c r="D432" s="3"/>
      <c r="F432" s="15">
        <v>3367.1759999999999</v>
      </c>
      <c r="G432" s="2">
        <v>3367.3910000000001</v>
      </c>
      <c r="H432" s="2">
        <v>3368.3609999999999</v>
      </c>
      <c r="I432" s="2">
        <v>3368.2660000000001</v>
      </c>
      <c r="J432" s="2">
        <v>3366.0120000000002</v>
      </c>
      <c r="L432" s="2">
        <f t="shared" si="48"/>
        <v>3367.4411999999998</v>
      </c>
      <c r="M432" s="2">
        <f t="shared" si="49"/>
        <v>3.3674411999999996</v>
      </c>
      <c r="O432" s="2">
        <f t="shared" si="50"/>
        <v>8.8704656223841418</v>
      </c>
    </row>
    <row r="433" spans="2:15" x14ac:dyDescent="0.2">
      <c r="B433" s="9">
        <v>8</v>
      </c>
      <c r="D433" s="3"/>
      <c r="F433" s="15">
        <v>2700.6779999999999</v>
      </c>
      <c r="G433" s="2">
        <v>2701.4960000000001</v>
      </c>
      <c r="H433" s="2">
        <v>2699.6030000000001</v>
      </c>
      <c r="I433" s="2">
        <v>2701.0450000000001</v>
      </c>
      <c r="J433" s="2">
        <v>2701.18</v>
      </c>
      <c r="L433" s="2">
        <f t="shared" si="48"/>
        <v>2700.8004000000001</v>
      </c>
      <c r="M433" s="2">
        <f t="shared" si="49"/>
        <v>2.7008003999999999</v>
      </c>
      <c r="O433" s="2">
        <f t="shared" si="50"/>
        <v>11.059970000004443</v>
      </c>
    </row>
    <row r="434" spans="2:15" x14ac:dyDescent="0.2">
      <c r="B434" s="9">
        <v>9</v>
      </c>
      <c r="D434" s="3"/>
      <c r="F434" s="15">
        <v>2434.6010000000001</v>
      </c>
      <c r="G434" s="2">
        <v>2433.913</v>
      </c>
      <c r="H434" s="2">
        <v>2433.8339999999998</v>
      </c>
      <c r="I434" s="2">
        <v>2435.4490000000001</v>
      </c>
      <c r="J434" s="2">
        <v>2434.2080000000001</v>
      </c>
      <c r="L434" s="2">
        <f t="shared" si="48"/>
        <v>2434.4010000000003</v>
      </c>
      <c r="M434" s="2">
        <f t="shared" si="49"/>
        <v>2.4344010000000003</v>
      </c>
      <c r="O434" s="2">
        <f t="shared" si="50"/>
        <v>12.270275685887409</v>
      </c>
    </row>
    <row r="435" spans="2:15" x14ac:dyDescent="0.2">
      <c r="B435" s="9">
        <v>10</v>
      </c>
      <c r="D435" s="3"/>
      <c r="F435" s="15">
        <v>2239.1019999999999</v>
      </c>
      <c r="G435" s="2">
        <v>2238.3760000000002</v>
      </c>
      <c r="H435" s="2">
        <v>2239.1889999999999</v>
      </c>
      <c r="I435" s="2">
        <v>2239.3919999999998</v>
      </c>
      <c r="J435" s="2">
        <v>2238.3739999999998</v>
      </c>
      <c r="L435" s="2">
        <f t="shared" si="48"/>
        <v>2238.8865999999998</v>
      </c>
      <c r="M435" s="2">
        <f t="shared" si="49"/>
        <v>2.2388865999999998</v>
      </c>
      <c r="O435" s="2">
        <f t="shared" si="50"/>
        <v>13.341797391614207</v>
      </c>
    </row>
    <row r="436" spans="2:15" x14ac:dyDescent="0.2">
      <c r="B436" s="9">
        <v>11</v>
      </c>
      <c r="D436" s="3"/>
      <c r="F436" s="15">
        <v>2072.4580000000001</v>
      </c>
      <c r="G436" s="2">
        <v>2071.1329999999998</v>
      </c>
      <c r="H436" s="2">
        <v>2071.9079999999999</v>
      </c>
      <c r="I436" s="2">
        <v>2072.3209999999999</v>
      </c>
      <c r="J436" s="2">
        <v>2071.933</v>
      </c>
      <c r="L436" s="2">
        <f t="shared" si="48"/>
        <v>2071.9506000000001</v>
      </c>
      <c r="M436" s="2">
        <f t="shared" si="49"/>
        <v>2.0719506000000001</v>
      </c>
      <c r="O436" s="2">
        <f t="shared" si="50"/>
        <v>14.416739182874339</v>
      </c>
    </row>
    <row r="437" spans="2:15" x14ac:dyDescent="0.2">
      <c r="B437" s="9">
        <v>12</v>
      </c>
      <c r="D437" s="3"/>
      <c r="F437" s="15">
        <v>1885.221</v>
      </c>
      <c r="G437" s="2">
        <v>1885.1780000000001</v>
      </c>
      <c r="H437" s="2">
        <v>1885.4380000000001</v>
      </c>
      <c r="I437" s="2">
        <v>1886.1559999999999</v>
      </c>
      <c r="J437" s="2">
        <v>1885.1559999999999</v>
      </c>
      <c r="L437" s="2">
        <f t="shared" si="48"/>
        <v>1885.4298000000003</v>
      </c>
      <c r="M437" s="2">
        <f t="shared" si="49"/>
        <v>1.8854298000000003</v>
      </c>
      <c r="O437" s="2">
        <f t="shared" si="50"/>
        <v>15.842950716064843</v>
      </c>
    </row>
    <row r="438" spans="2:15" x14ac:dyDescent="0.2">
      <c r="B438" s="9">
        <v>13</v>
      </c>
      <c r="D438" s="3"/>
      <c r="F438" s="15">
        <v>1650.393</v>
      </c>
      <c r="G438" s="2">
        <v>1648.9459999999999</v>
      </c>
      <c r="H438" s="2">
        <v>1649.69</v>
      </c>
      <c r="I438" s="2">
        <v>1648.7090000000001</v>
      </c>
      <c r="J438" s="2">
        <v>1650.3610000000001</v>
      </c>
      <c r="L438" s="2">
        <f t="shared" si="48"/>
        <v>1649.6197999999999</v>
      </c>
      <c r="M438" s="2">
        <f t="shared" si="49"/>
        <v>1.6496198</v>
      </c>
      <c r="O438" s="2">
        <f t="shared" si="50"/>
        <v>18.107670264384556</v>
      </c>
    </row>
    <row r="439" spans="2:15" x14ac:dyDescent="0.2">
      <c r="B439" s="9">
        <v>14</v>
      </c>
      <c r="D439" s="3"/>
      <c r="F439" s="15">
        <v>1554.348</v>
      </c>
      <c r="G439" s="2">
        <v>1555.9280000000001</v>
      </c>
      <c r="H439" s="2">
        <v>1556.6790000000001</v>
      </c>
      <c r="I439" s="2">
        <v>1555.3340000000001</v>
      </c>
      <c r="J439" s="2">
        <v>1555.248</v>
      </c>
      <c r="L439" s="2">
        <f t="shared" si="48"/>
        <v>1555.5074</v>
      </c>
      <c r="M439" s="2">
        <f t="shared" si="49"/>
        <v>1.5555074</v>
      </c>
      <c r="O439" s="2">
        <f t="shared" si="50"/>
        <v>19.203233234377411</v>
      </c>
    </row>
    <row r="440" spans="2:15" x14ac:dyDescent="0.2">
      <c r="B440" s="9">
        <v>15</v>
      </c>
      <c r="D440" s="3"/>
      <c r="F440" s="15">
        <v>1537.221</v>
      </c>
      <c r="G440" s="2">
        <v>1537.6369999999999</v>
      </c>
      <c r="H440" s="2">
        <v>1539.8620000000001</v>
      </c>
      <c r="I440" s="2">
        <v>1540.0150000000001</v>
      </c>
      <c r="J440" s="2">
        <v>1539.652</v>
      </c>
      <c r="L440" s="2">
        <f t="shared" si="48"/>
        <v>1538.8774000000001</v>
      </c>
      <c r="M440" s="2">
        <f t="shared" si="49"/>
        <v>1.5388774000000001</v>
      </c>
      <c r="O440" s="2">
        <f t="shared" si="50"/>
        <v>19.410754488954087</v>
      </c>
    </row>
    <row r="441" spans="2:15" x14ac:dyDescent="0.2">
      <c r="B441" s="9">
        <v>16</v>
      </c>
      <c r="D441" s="3"/>
      <c r="F441" s="15">
        <v>1398.14</v>
      </c>
      <c r="G441" s="2">
        <v>1398.415</v>
      </c>
      <c r="H441" s="2">
        <v>1397.9849999999999</v>
      </c>
      <c r="I441" s="2">
        <v>1397.6869999999999</v>
      </c>
      <c r="J441" s="2">
        <v>1398.9490000000001</v>
      </c>
      <c r="L441" s="2">
        <f t="shared" si="48"/>
        <v>1398.2351999999998</v>
      </c>
      <c r="M441" s="2">
        <f t="shared" si="49"/>
        <v>1.3982351999999998</v>
      </c>
      <c r="O441" s="2">
        <f t="shared" si="50"/>
        <v>21.363195119104425</v>
      </c>
    </row>
    <row r="444" spans="2:15" x14ac:dyDescent="0.2">
      <c r="B444" s="5" t="s">
        <v>2</v>
      </c>
      <c r="D444" s="1" t="s">
        <v>178</v>
      </c>
    </row>
    <row r="446" spans="2:15" x14ac:dyDescent="0.2">
      <c r="B446" s="5" t="s">
        <v>3</v>
      </c>
      <c r="D446" t="s">
        <v>204</v>
      </c>
    </row>
    <row r="447" spans="2:15" x14ac:dyDescent="0.2">
      <c r="H447" t="s">
        <v>0</v>
      </c>
    </row>
    <row r="449" spans="2:15" x14ac:dyDescent="0.2">
      <c r="B449" s="4" t="s">
        <v>6</v>
      </c>
      <c r="F449" s="4">
        <v>1</v>
      </c>
      <c r="G449" s="4">
        <v>2</v>
      </c>
      <c r="H449" s="4">
        <v>3</v>
      </c>
      <c r="I449" s="4">
        <v>4</v>
      </c>
      <c r="J449" s="4">
        <v>5</v>
      </c>
      <c r="L449" s="4" t="s">
        <v>1</v>
      </c>
      <c r="M449" s="4" t="s">
        <v>4</v>
      </c>
      <c r="O449" s="4" t="s">
        <v>210</v>
      </c>
    </row>
    <row r="451" spans="2:15" x14ac:dyDescent="0.2">
      <c r="B451" s="9">
        <v>1</v>
      </c>
      <c r="D451" s="3"/>
      <c r="F451" s="15">
        <v>33192.046999999999</v>
      </c>
      <c r="G451" s="2">
        <v>33196.923999999999</v>
      </c>
      <c r="H451" s="2">
        <v>33199.190999999999</v>
      </c>
      <c r="I451" s="2">
        <v>33141.207999999999</v>
      </c>
      <c r="J451" s="2">
        <v>33203.360999999997</v>
      </c>
      <c r="L451" s="2">
        <f t="shared" ref="L451:L466" si="51">SUM((F451+G451+H451+I451+J451)/5)</f>
        <v>33186.546199999997</v>
      </c>
      <c r="M451" s="2">
        <f t="shared" ref="M451:M466" si="52">SUM(L451/1000)</f>
        <v>33.186546199999995</v>
      </c>
      <c r="O451" s="2">
        <f>SUM($L451/L451)</f>
        <v>1</v>
      </c>
    </row>
    <row r="452" spans="2:15" x14ac:dyDescent="0.2">
      <c r="B452" s="9">
        <v>2</v>
      </c>
      <c r="D452" s="3"/>
      <c r="F452" s="15">
        <v>17686.116999999998</v>
      </c>
      <c r="G452" s="2">
        <v>17694.740000000002</v>
      </c>
      <c r="H452" s="2">
        <v>17682.667000000001</v>
      </c>
      <c r="I452" s="2">
        <v>17688.162</v>
      </c>
      <c r="J452" s="2">
        <v>17691.925999999999</v>
      </c>
      <c r="L452" s="2">
        <f t="shared" si="51"/>
        <v>17688.722399999999</v>
      </c>
      <c r="M452" s="2">
        <f t="shared" si="52"/>
        <v>17.6887224</v>
      </c>
      <c r="O452" s="2">
        <f>SUM($L$451/L452)</f>
        <v>1.8761415013217686</v>
      </c>
    </row>
    <row r="453" spans="2:15" x14ac:dyDescent="0.2">
      <c r="B453" s="9">
        <v>3</v>
      </c>
      <c r="D453" s="3"/>
      <c r="F453" s="15">
        <v>10880.138000000001</v>
      </c>
      <c r="G453" s="2">
        <v>10876.578</v>
      </c>
      <c r="H453" s="2">
        <v>10880.135</v>
      </c>
      <c r="I453" s="2">
        <v>10875.906999999999</v>
      </c>
      <c r="J453" s="2">
        <v>10870.489</v>
      </c>
      <c r="L453" s="2">
        <f t="shared" si="51"/>
        <v>10876.6494</v>
      </c>
      <c r="M453" s="2">
        <f t="shared" si="52"/>
        <v>10.8766494</v>
      </c>
      <c r="O453" s="2">
        <f>SUM($L$451/L453)</f>
        <v>3.051173663830701</v>
      </c>
    </row>
    <row r="454" spans="2:15" x14ac:dyDescent="0.2">
      <c r="B454" s="9">
        <v>4</v>
      </c>
      <c r="D454" s="3"/>
      <c r="F454" s="15">
        <v>7565.02</v>
      </c>
      <c r="G454" s="2">
        <v>7568.8450000000003</v>
      </c>
      <c r="H454" s="2">
        <v>7564.7860000000001</v>
      </c>
      <c r="I454" s="2">
        <v>7563.3029999999999</v>
      </c>
      <c r="J454" s="2">
        <v>7565.6530000000002</v>
      </c>
      <c r="L454" s="2">
        <f t="shared" si="51"/>
        <v>7565.5214000000005</v>
      </c>
      <c r="M454" s="2">
        <f t="shared" si="52"/>
        <v>7.5655214000000006</v>
      </c>
      <c r="O454" s="2">
        <f t="shared" ref="O454:O466" si="53">SUM($L$451/L454)</f>
        <v>4.3865510974564152</v>
      </c>
    </row>
    <row r="455" spans="2:15" x14ac:dyDescent="0.2">
      <c r="B455" s="9">
        <v>5</v>
      </c>
      <c r="D455" s="3"/>
      <c r="F455" s="15">
        <v>5417.3860000000004</v>
      </c>
      <c r="G455" s="2">
        <v>5419.58</v>
      </c>
      <c r="H455" s="2">
        <v>5418.1629999999996</v>
      </c>
      <c r="I455" s="2">
        <v>5417.0259999999998</v>
      </c>
      <c r="J455" s="2">
        <v>5416.6779999999999</v>
      </c>
      <c r="L455" s="2">
        <f t="shared" si="51"/>
        <v>5417.7665999999999</v>
      </c>
      <c r="M455" s="2">
        <f t="shared" si="52"/>
        <v>5.4177666000000002</v>
      </c>
      <c r="O455" s="2">
        <f t="shared" si="53"/>
        <v>6.1255031178345698</v>
      </c>
    </row>
    <row r="456" spans="2:15" x14ac:dyDescent="0.2">
      <c r="B456" s="9">
        <v>6</v>
      </c>
      <c r="D456" s="3"/>
      <c r="F456" s="15">
        <v>4582.0439999999999</v>
      </c>
      <c r="G456" s="2">
        <v>4581.0680000000002</v>
      </c>
      <c r="H456" s="2">
        <v>4582.2139999999999</v>
      </c>
      <c r="I456" s="2">
        <v>4583.3050000000003</v>
      </c>
      <c r="J456" s="2">
        <v>4582.9870000000001</v>
      </c>
      <c r="L456" s="2">
        <f t="shared" si="51"/>
        <v>4582.3236000000006</v>
      </c>
      <c r="M456" s="2">
        <f t="shared" si="52"/>
        <v>4.5823236000000005</v>
      </c>
      <c r="O456" s="2">
        <f t="shared" si="53"/>
        <v>7.2422965065147284</v>
      </c>
    </row>
    <row r="457" spans="2:15" x14ac:dyDescent="0.2">
      <c r="B457" s="9">
        <v>7</v>
      </c>
      <c r="D457" s="3"/>
      <c r="F457" s="15">
        <v>3939.7449999999999</v>
      </c>
      <c r="G457" s="2">
        <v>3941.085</v>
      </c>
      <c r="H457" s="2">
        <v>3940.194</v>
      </c>
      <c r="I457" s="2">
        <v>3942.578</v>
      </c>
      <c r="J457" s="2">
        <v>3941.86</v>
      </c>
      <c r="L457" s="2">
        <f t="shared" si="51"/>
        <v>3941.0924</v>
      </c>
      <c r="M457" s="2">
        <f t="shared" si="52"/>
        <v>3.9410924000000001</v>
      </c>
      <c r="O457" s="2">
        <f t="shared" si="53"/>
        <v>8.4206465699713089</v>
      </c>
    </row>
    <row r="458" spans="2:15" x14ac:dyDescent="0.2">
      <c r="B458" s="9">
        <v>8</v>
      </c>
      <c r="D458" s="3"/>
      <c r="F458" s="15">
        <v>3034.8249999999998</v>
      </c>
      <c r="G458" s="2">
        <v>3034.145</v>
      </c>
      <c r="H458" s="2">
        <v>3034.877</v>
      </c>
      <c r="I458" s="2">
        <v>3034.0990000000002</v>
      </c>
      <c r="J458" s="2">
        <v>3034.4389999999999</v>
      </c>
      <c r="L458" s="2">
        <f t="shared" si="51"/>
        <v>3034.4769999999999</v>
      </c>
      <c r="M458" s="2">
        <f t="shared" si="52"/>
        <v>3.0344769999999999</v>
      </c>
      <c r="O458" s="2">
        <f t="shared" si="53"/>
        <v>10.936496206759847</v>
      </c>
    </row>
    <row r="459" spans="2:15" x14ac:dyDescent="0.2">
      <c r="B459" s="9">
        <v>9</v>
      </c>
      <c r="D459" s="3"/>
      <c r="F459" s="15">
        <v>2738.41</v>
      </c>
      <c r="G459" s="2">
        <v>2739.297</v>
      </c>
      <c r="H459" s="2">
        <v>2738.674</v>
      </c>
      <c r="I459" s="2">
        <v>2738.049</v>
      </c>
      <c r="J459" s="2">
        <v>2737.6559999999999</v>
      </c>
      <c r="L459" s="2">
        <f t="shared" si="51"/>
        <v>2738.4171999999999</v>
      </c>
      <c r="M459" s="2">
        <f t="shared" si="52"/>
        <v>2.7384171999999998</v>
      </c>
      <c r="O459" s="2">
        <f t="shared" si="53"/>
        <v>12.118878818026705</v>
      </c>
    </row>
    <row r="460" spans="2:15" x14ac:dyDescent="0.2">
      <c r="B460" s="9">
        <v>10</v>
      </c>
      <c r="D460" s="3"/>
      <c r="F460" s="15">
        <v>2499.4409999999998</v>
      </c>
      <c r="G460" s="2">
        <v>2499.16</v>
      </c>
      <c r="H460" s="2">
        <v>2500.3879999999999</v>
      </c>
      <c r="I460" s="2">
        <v>2500.5830000000001</v>
      </c>
      <c r="J460" s="2">
        <v>2500.1019999999999</v>
      </c>
      <c r="L460" s="2">
        <f t="shared" si="51"/>
        <v>2499.9348</v>
      </c>
      <c r="M460" s="2">
        <f t="shared" si="52"/>
        <v>2.4999348000000001</v>
      </c>
      <c r="O460" s="2">
        <f t="shared" si="53"/>
        <v>13.274964691079143</v>
      </c>
    </row>
    <row r="461" spans="2:15" x14ac:dyDescent="0.2">
      <c r="B461" s="9">
        <v>11</v>
      </c>
      <c r="D461" s="3"/>
      <c r="F461" s="15">
        <v>2231.9290000000001</v>
      </c>
      <c r="G461" s="2">
        <v>2233.1909999999998</v>
      </c>
      <c r="H461" s="2">
        <v>2232.3249999999998</v>
      </c>
      <c r="I461" s="2">
        <v>2232.5659999999998</v>
      </c>
      <c r="J461" s="2">
        <v>2232.7750000000001</v>
      </c>
      <c r="L461" s="2">
        <f t="shared" si="51"/>
        <v>2232.5571999999997</v>
      </c>
      <c r="M461" s="2">
        <f t="shared" si="52"/>
        <v>2.2325571999999996</v>
      </c>
      <c r="O461" s="2">
        <f t="shared" si="53"/>
        <v>14.86481340769231</v>
      </c>
    </row>
    <row r="462" spans="2:15" x14ac:dyDescent="0.2">
      <c r="B462" s="9">
        <v>12</v>
      </c>
      <c r="D462" s="3"/>
      <c r="F462" s="15">
        <v>2052.8119999999999</v>
      </c>
      <c r="G462" s="2">
        <v>2053.94</v>
      </c>
      <c r="H462" s="2">
        <v>2053.5120000000002</v>
      </c>
      <c r="I462" s="2">
        <v>2055.2469999999998</v>
      </c>
      <c r="J462" s="2">
        <v>2055.326</v>
      </c>
      <c r="L462" s="2">
        <f t="shared" si="51"/>
        <v>2054.1673999999998</v>
      </c>
      <c r="M462" s="2">
        <f t="shared" si="52"/>
        <v>2.0541673999999999</v>
      </c>
      <c r="O462" s="2">
        <f t="shared" si="53"/>
        <v>16.155716520474428</v>
      </c>
    </row>
    <row r="463" spans="2:15" x14ac:dyDescent="0.2">
      <c r="B463" s="9">
        <v>13</v>
      </c>
      <c r="D463" s="3"/>
      <c r="F463" s="15">
        <v>1896.9570000000001</v>
      </c>
      <c r="G463" s="2">
        <v>1895.972</v>
      </c>
      <c r="H463" s="2">
        <v>1895.6010000000001</v>
      </c>
      <c r="I463" s="2">
        <v>1897.203</v>
      </c>
      <c r="J463" s="2">
        <v>1897.49</v>
      </c>
      <c r="L463" s="2">
        <f t="shared" si="51"/>
        <v>1896.6446000000001</v>
      </c>
      <c r="M463" s="2">
        <f t="shared" si="52"/>
        <v>1.8966446000000001</v>
      </c>
      <c r="O463" s="2">
        <f t="shared" si="53"/>
        <v>17.49750385496576</v>
      </c>
    </row>
    <row r="464" spans="2:15" x14ac:dyDescent="0.2">
      <c r="B464" s="9">
        <v>14</v>
      </c>
      <c r="D464" s="3"/>
      <c r="F464" s="15">
        <v>1759.3789999999999</v>
      </c>
      <c r="G464" s="2">
        <v>1760.451</v>
      </c>
      <c r="H464" s="2">
        <v>1759.5309999999999</v>
      </c>
      <c r="I464" s="2">
        <v>1759.8440000000001</v>
      </c>
      <c r="J464" s="2">
        <v>1758.8720000000001</v>
      </c>
      <c r="L464" s="2">
        <f t="shared" si="51"/>
        <v>1759.6153999999999</v>
      </c>
      <c r="M464" s="2">
        <f t="shared" si="52"/>
        <v>1.7596153999999999</v>
      </c>
      <c r="O464" s="2">
        <f t="shared" si="53"/>
        <v>18.860113522534526</v>
      </c>
    </row>
    <row r="465" spans="2:15" x14ac:dyDescent="0.2">
      <c r="B465" s="9">
        <v>15</v>
      </c>
      <c r="D465" s="3"/>
      <c r="F465" s="15">
        <v>1664.6379999999999</v>
      </c>
      <c r="G465" s="2">
        <v>1663.25</v>
      </c>
      <c r="H465" s="2">
        <v>1663.874</v>
      </c>
      <c r="I465" s="2">
        <v>1664.7719999999999</v>
      </c>
      <c r="J465" s="2">
        <v>1664.2329999999999</v>
      </c>
      <c r="L465" s="2">
        <f t="shared" si="51"/>
        <v>1664.1533999999999</v>
      </c>
      <c r="M465" s="2">
        <f t="shared" si="52"/>
        <v>1.6641534</v>
      </c>
      <c r="O465" s="2">
        <f t="shared" si="53"/>
        <v>19.941999457501932</v>
      </c>
    </row>
    <row r="466" spans="2:15" x14ac:dyDescent="0.2">
      <c r="B466" s="9">
        <v>16</v>
      </c>
      <c r="D466" s="3"/>
      <c r="F466" s="15">
        <v>1618.412</v>
      </c>
      <c r="G466" s="2">
        <v>1617.31</v>
      </c>
      <c r="H466" s="2">
        <v>1620.356</v>
      </c>
      <c r="I466" s="2">
        <v>1616.9490000000001</v>
      </c>
      <c r="J466" s="2">
        <v>1619.902</v>
      </c>
      <c r="L466" s="2">
        <f t="shared" si="51"/>
        <v>1618.5858000000001</v>
      </c>
      <c r="M466" s="2">
        <f t="shared" si="52"/>
        <v>1.6185858</v>
      </c>
      <c r="O466" s="2">
        <f t="shared" si="53"/>
        <v>20.503421072889676</v>
      </c>
    </row>
    <row r="469" spans="2:15" x14ac:dyDescent="0.2">
      <c r="B469" s="5" t="s">
        <v>2</v>
      </c>
      <c r="D469" s="1" t="s">
        <v>179</v>
      </c>
    </row>
    <row r="471" spans="2:15" x14ac:dyDescent="0.2">
      <c r="B471" s="5" t="s">
        <v>3</v>
      </c>
      <c r="D471" t="s">
        <v>205</v>
      </c>
    </row>
    <row r="472" spans="2:15" x14ac:dyDescent="0.2">
      <c r="H472" t="s">
        <v>0</v>
      </c>
    </row>
    <row r="474" spans="2:15" x14ac:dyDescent="0.2">
      <c r="B474" s="4" t="s">
        <v>6</v>
      </c>
      <c r="F474" s="4">
        <v>1</v>
      </c>
      <c r="G474" s="4">
        <v>2</v>
      </c>
      <c r="H474" s="4">
        <v>3</v>
      </c>
      <c r="I474" s="4">
        <v>4</v>
      </c>
      <c r="J474" s="4">
        <v>5</v>
      </c>
      <c r="L474" s="4" t="s">
        <v>1</v>
      </c>
      <c r="M474" s="4" t="s">
        <v>4</v>
      </c>
      <c r="O474" s="4" t="s">
        <v>210</v>
      </c>
    </row>
    <row r="476" spans="2:15" x14ac:dyDescent="0.2">
      <c r="B476" s="9">
        <v>1</v>
      </c>
      <c r="D476" s="3"/>
      <c r="F476" s="15">
        <v>58440.29</v>
      </c>
      <c r="G476" s="2">
        <v>58427.946000000004</v>
      </c>
      <c r="H476" s="2">
        <v>58443.536</v>
      </c>
      <c r="I476" s="2">
        <v>58452.275999999998</v>
      </c>
      <c r="J476" s="2">
        <v>58438.016000000003</v>
      </c>
      <c r="L476" s="2">
        <f t="shared" ref="L476:L491" si="54">SUM((F476+G476+H476+I476+J476)/5)</f>
        <v>58440.412800000006</v>
      </c>
      <c r="M476" s="2">
        <f t="shared" ref="M476:M491" si="55">SUM(L476/1000)</f>
        <v>58.440412800000004</v>
      </c>
      <c r="O476" s="2">
        <f>SUM($L476/L476)</f>
        <v>1</v>
      </c>
    </row>
    <row r="477" spans="2:15" x14ac:dyDescent="0.2">
      <c r="B477" s="9">
        <v>2</v>
      </c>
      <c r="D477" s="3"/>
      <c r="F477" s="15">
        <v>19453.076000000001</v>
      </c>
      <c r="G477" s="2">
        <v>19458.358</v>
      </c>
      <c r="H477" s="2">
        <v>19458.415000000001</v>
      </c>
      <c r="I477" s="2">
        <v>19450.097000000002</v>
      </c>
      <c r="J477" s="2">
        <v>19460.002</v>
      </c>
      <c r="L477" s="2">
        <f t="shared" si="54"/>
        <v>19455.989600000001</v>
      </c>
      <c r="M477" s="2">
        <f t="shared" si="55"/>
        <v>19.455989600000002</v>
      </c>
      <c r="O477" s="2">
        <f>SUM($L$476/L477)</f>
        <v>3.0037234806087687</v>
      </c>
    </row>
    <row r="478" spans="2:15" x14ac:dyDescent="0.2">
      <c r="B478" s="9">
        <v>3</v>
      </c>
      <c r="D478" s="3"/>
      <c r="F478" s="15">
        <v>13128.37</v>
      </c>
      <c r="G478" s="2">
        <v>13135.581</v>
      </c>
      <c r="H478" s="2">
        <v>13135.234</v>
      </c>
      <c r="I478" s="2">
        <v>13131.847</v>
      </c>
      <c r="J478" s="2">
        <v>13139.2</v>
      </c>
      <c r="L478" s="2">
        <f t="shared" si="54"/>
        <v>13134.046400000001</v>
      </c>
      <c r="M478" s="2">
        <f t="shared" si="55"/>
        <v>13.134046400000001</v>
      </c>
      <c r="O478" s="2">
        <f>SUM($L$476/L478)</f>
        <v>4.449536039403668</v>
      </c>
    </row>
    <row r="479" spans="2:15" x14ac:dyDescent="0.2">
      <c r="B479" s="9">
        <v>4</v>
      </c>
      <c r="D479" s="3"/>
      <c r="F479" s="15">
        <v>9108.1239999999998</v>
      </c>
      <c r="G479" s="2">
        <v>9108.3269999999993</v>
      </c>
      <c r="H479" s="2">
        <v>9107.7520000000004</v>
      </c>
      <c r="I479" s="2">
        <v>9109.44</v>
      </c>
      <c r="J479" s="2">
        <v>9106.59</v>
      </c>
      <c r="L479" s="2">
        <f t="shared" si="54"/>
        <v>9108.0466000000015</v>
      </c>
      <c r="M479" s="2">
        <f t="shared" si="55"/>
        <v>9.1080466000000015</v>
      </c>
      <c r="O479" s="2">
        <f t="shared" ref="O479:O491" si="56">SUM($L$476/L479)</f>
        <v>6.416349780204242</v>
      </c>
    </row>
    <row r="480" spans="2:15" x14ac:dyDescent="0.2">
      <c r="B480" s="9">
        <v>5</v>
      </c>
      <c r="D480" s="3"/>
      <c r="F480" s="15">
        <v>6534.6450000000004</v>
      </c>
      <c r="G480" s="2">
        <v>6534.9660000000003</v>
      </c>
      <c r="H480" s="2">
        <v>6539.0259999999998</v>
      </c>
      <c r="I480" s="2">
        <v>6537.6080000000002</v>
      </c>
      <c r="J480" s="2">
        <v>6537.6989999999996</v>
      </c>
      <c r="L480" s="2">
        <f t="shared" si="54"/>
        <v>6536.7888000000003</v>
      </c>
      <c r="M480" s="2">
        <f t="shared" si="55"/>
        <v>6.5367888000000001</v>
      </c>
      <c r="O480" s="2">
        <f t="shared" si="56"/>
        <v>8.9402326720422725</v>
      </c>
    </row>
    <row r="481" spans="2:15" x14ac:dyDescent="0.2">
      <c r="B481" s="9">
        <v>6</v>
      </c>
      <c r="D481" s="3"/>
      <c r="F481" s="15">
        <v>5422.0249999999996</v>
      </c>
      <c r="G481" s="2">
        <v>5425.5619999999999</v>
      </c>
      <c r="H481" s="2">
        <v>5423.491</v>
      </c>
      <c r="I481" s="2">
        <v>5419.902</v>
      </c>
      <c r="J481" s="2">
        <v>5421.9750000000004</v>
      </c>
      <c r="L481" s="2">
        <f t="shared" si="54"/>
        <v>5422.5910000000003</v>
      </c>
      <c r="M481" s="2">
        <f t="shared" si="55"/>
        <v>5.4225910000000006</v>
      </c>
      <c r="O481" s="2">
        <f t="shared" si="56"/>
        <v>10.777212000683805</v>
      </c>
    </row>
    <row r="482" spans="2:15" x14ac:dyDescent="0.2">
      <c r="B482" s="9">
        <v>7</v>
      </c>
      <c r="D482" s="3"/>
      <c r="F482" s="15">
        <v>4365.817</v>
      </c>
      <c r="G482" s="2">
        <v>4365.3289999999997</v>
      </c>
      <c r="H482" s="2">
        <v>4366.5429999999997</v>
      </c>
      <c r="I482" s="2">
        <v>4367.6509999999998</v>
      </c>
      <c r="J482" s="2">
        <v>4365.9930000000004</v>
      </c>
      <c r="L482" s="2">
        <f t="shared" si="54"/>
        <v>4366.2665999999999</v>
      </c>
      <c r="M482" s="2">
        <f t="shared" si="55"/>
        <v>4.3662666000000003</v>
      </c>
      <c r="O482" s="2">
        <f t="shared" si="56"/>
        <v>13.384526909098955</v>
      </c>
    </row>
    <row r="483" spans="2:15" x14ac:dyDescent="0.2">
      <c r="B483" s="9">
        <v>8</v>
      </c>
      <c r="D483" s="3"/>
      <c r="F483" s="15">
        <v>4030.0619999999999</v>
      </c>
      <c r="G483" s="2">
        <v>4031.0189999999998</v>
      </c>
      <c r="H483" s="2">
        <v>4032.4319999999998</v>
      </c>
      <c r="I483" s="2">
        <v>4031.1860000000001</v>
      </c>
      <c r="J483" s="2">
        <v>4030.509</v>
      </c>
      <c r="L483" s="2">
        <f t="shared" si="54"/>
        <v>4031.0415999999996</v>
      </c>
      <c r="M483" s="2">
        <f t="shared" si="55"/>
        <v>4.0310416</v>
      </c>
      <c r="O483" s="2">
        <f t="shared" si="56"/>
        <v>14.497596055570355</v>
      </c>
    </row>
    <row r="484" spans="2:15" x14ac:dyDescent="0.2">
      <c r="B484" s="9">
        <v>9</v>
      </c>
      <c r="D484" s="3"/>
      <c r="F484" s="15">
        <v>3330.2249999999999</v>
      </c>
      <c r="G484" s="2">
        <v>3329.54</v>
      </c>
      <c r="H484" s="2">
        <v>3327.7260000000001</v>
      </c>
      <c r="I484" s="2">
        <v>3328.259</v>
      </c>
      <c r="J484" s="2">
        <v>3327.4270000000001</v>
      </c>
      <c r="L484" s="2">
        <f t="shared" si="54"/>
        <v>3328.6354000000001</v>
      </c>
      <c r="M484" s="2">
        <f t="shared" si="55"/>
        <v>3.3286354</v>
      </c>
      <c r="O484" s="2">
        <f t="shared" si="56"/>
        <v>17.556868138817489</v>
      </c>
    </row>
    <row r="485" spans="2:15" x14ac:dyDescent="0.2">
      <c r="B485" s="9">
        <v>10</v>
      </c>
      <c r="D485" s="3"/>
      <c r="F485" s="15">
        <v>2921.2570000000001</v>
      </c>
      <c r="G485" s="2">
        <v>2920.9270000000001</v>
      </c>
      <c r="H485" s="2">
        <v>2920.5210000000002</v>
      </c>
      <c r="I485" s="2">
        <v>2920.681</v>
      </c>
      <c r="J485" s="2">
        <v>2922.4209999999998</v>
      </c>
      <c r="L485" s="2">
        <f t="shared" si="54"/>
        <v>2921.1614</v>
      </c>
      <c r="M485" s="2">
        <f t="shared" si="55"/>
        <v>2.9211613999999999</v>
      </c>
      <c r="O485" s="2">
        <f t="shared" si="56"/>
        <v>20.005882865630092</v>
      </c>
    </row>
    <row r="486" spans="2:15" x14ac:dyDescent="0.2">
      <c r="B486" s="9">
        <v>11</v>
      </c>
      <c r="D486" s="3"/>
      <c r="F486" s="15">
        <v>2727.527</v>
      </c>
      <c r="G486" s="2">
        <v>2725.1579999999999</v>
      </c>
      <c r="H486" s="2">
        <v>2728.3209999999999</v>
      </c>
      <c r="I486" s="2">
        <v>2726.355</v>
      </c>
      <c r="J486" s="2">
        <v>2727.7359999999999</v>
      </c>
      <c r="L486" s="2">
        <f t="shared" si="54"/>
        <v>2727.0193999999997</v>
      </c>
      <c r="M486" s="2">
        <f t="shared" si="55"/>
        <v>2.7270193999999996</v>
      </c>
      <c r="O486" s="2">
        <f t="shared" si="56"/>
        <v>21.430141934450489</v>
      </c>
    </row>
    <row r="487" spans="2:15" x14ac:dyDescent="0.2">
      <c r="B487" s="9">
        <v>12</v>
      </c>
      <c r="D487" s="3"/>
      <c r="F487" s="15">
        <v>2548.6149999999998</v>
      </c>
      <c r="G487" s="2">
        <v>2545.413</v>
      </c>
      <c r="H487" s="2">
        <v>2545.2429999999999</v>
      </c>
      <c r="I487" s="2">
        <v>2546.69</v>
      </c>
      <c r="J487" s="2">
        <v>2546.4279999999999</v>
      </c>
      <c r="L487" s="2">
        <f t="shared" si="54"/>
        <v>2546.4778000000001</v>
      </c>
      <c r="M487" s="2">
        <f t="shared" si="55"/>
        <v>2.5464777999999999</v>
      </c>
      <c r="O487" s="2">
        <f t="shared" si="56"/>
        <v>22.949508061684263</v>
      </c>
    </row>
    <row r="488" spans="2:15" x14ac:dyDescent="0.2">
      <c r="B488" s="9">
        <v>13</v>
      </c>
      <c r="D488" s="3"/>
      <c r="F488" s="15">
        <v>2360.3609999999999</v>
      </c>
      <c r="G488" s="2">
        <v>2361.08</v>
      </c>
      <c r="H488" s="2">
        <v>2360.2420000000002</v>
      </c>
      <c r="I488" s="2">
        <v>2359.0749999999998</v>
      </c>
      <c r="J488" s="2">
        <v>2361.5369999999998</v>
      </c>
      <c r="L488" s="2">
        <f t="shared" si="54"/>
        <v>2360.4589999999998</v>
      </c>
      <c r="M488" s="2">
        <f t="shared" si="55"/>
        <v>2.3604589999999996</v>
      </c>
      <c r="O488" s="2">
        <f t="shared" si="56"/>
        <v>24.758071544559769</v>
      </c>
    </row>
    <row r="489" spans="2:15" x14ac:dyDescent="0.2">
      <c r="B489" s="9">
        <v>14</v>
      </c>
      <c r="D489" s="3"/>
      <c r="F489" s="15">
        <v>2165.2919999999999</v>
      </c>
      <c r="G489" s="2">
        <v>2162.2739999999999</v>
      </c>
      <c r="H489" s="2">
        <v>2161.4810000000002</v>
      </c>
      <c r="I489" s="2">
        <v>2164.904</v>
      </c>
      <c r="J489" s="2">
        <v>2164.6669999999999</v>
      </c>
      <c r="L489" s="2">
        <f t="shared" si="54"/>
        <v>2163.7236000000003</v>
      </c>
      <c r="M489" s="2">
        <f t="shared" si="55"/>
        <v>2.1637236000000004</v>
      </c>
      <c r="O489" s="2">
        <f t="shared" si="56"/>
        <v>27.009185831314127</v>
      </c>
    </row>
    <row r="490" spans="2:15" x14ac:dyDescent="0.2">
      <c r="B490" s="9">
        <v>15</v>
      </c>
      <c r="D490" s="3"/>
      <c r="F490" s="15">
        <v>2013.991</v>
      </c>
      <c r="G490" s="2">
        <v>2016.211</v>
      </c>
      <c r="H490" s="2">
        <v>2016.8009999999999</v>
      </c>
      <c r="I490" s="2">
        <v>2016.152</v>
      </c>
      <c r="J490" s="2">
        <v>2013.08</v>
      </c>
      <c r="L490" s="2">
        <f t="shared" si="54"/>
        <v>2015.2470000000001</v>
      </c>
      <c r="M490" s="2">
        <f t="shared" si="55"/>
        <v>2.015247</v>
      </c>
      <c r="O490" s="2">
        <f t="shared" si="56"/>
        <v>28.999131520850796</v>
      </c>
    </row>
    <row r="491" spans="2:15" x14ac:dyDescent="0.2">
      <c r="B491" s="9">
        <v>16</v>
      </c>
      <c r="D491" s="3"/>
      <c r="F491" s="15">
        <v>1823.6489999999999</v>
      </c>
      <c r="G491" s="2">
        <v>1823.4369999999999</v>
      </c>
      <c r="H491" s="2">
        <v>1824.877</v>
      </c>
      <c r="I491" s="2">
        <v>1822.789</v>
      </c>
      <c r="J491" s="2">
        <v>1824.2159999999999</v>
      </c>
      <c r="L491" s="2">
        <f t="shared" si="54"/>
        <v>1823.7935999999997</v>
      </c>
      <c r="M491" s="2">
        <f t="shared" si="55"/>
        <v>1.8237935999999997</v>
      </c>
      <c r="O491" s="2">
        <f t="shared" si="56"/>
        <v>32.043325955305477</v>
      </c>
    </row>
    <row r="494" spans="2:15" x14ac:dyDescent="0.2">
      <c r="B494" s="5" t="s">
        <v>2</v>
      </c>
      <c r="D494" s="1" t="s">
        <v>180</v>
      </c>
    </row>
    <row r="496" spans="2:15" x14ac:dyDescent="0.2">
      <c r="B496" s="5" t="s">
        <v>3</v>
      </c>
      <c r="D496" t="s">
        <v>206</v>
      </c>
    </row>
    <row r="497" spans="2:15" x14ac:dyDescent="0.2">
      <c r="H497" t="s">
        <v>0</v>
      </c>
    </row>
    <row r="499" spans="2:15" x14ac:dyDescent="0.2">
      <c r="B499" s="4" t="s">
        <v>6</v>
      </c>
      <c r="F499" s="4">
        <v>1</v>
      </c>
      <c r="G499" s="4">
        <v>2</v>
      </c>
      <c r="H499" s="4">
        <v>3</v>
      </c>
      <c r="I499" s="4">
        <v>4</v>
      </c>
      <c r="J499" s="4">
        <v>5</v>
      </c>
      <c r="L499" s="4" t="s">
        <v>1</v>
      </c>
      <c r="M499" s="4" t="s">
        <v>4</v>
      </c>
      <c r="O499" s="4" t="s">
        <v>210</v>
      </c>
    </row>
    <row r="501" spans="2:15" x14ac:dyDescent="0.2">
      <c r="B501" s="9">
        <v>1</v>
      </c>
      <c r="D501" s="3"/>
      <c r="F501" s="15">
        <v>41973.874000000003</v>
      </c>
      <c r="G501" s="2">
        <v>41980.131000000001</v>
      </c>
      <c r="H501" s="2">
        <v>41993.485000000001</v>
      </c>
      <c r="I501" s="2">
        <v>41972.756999999998</v>
      </c>
      <c r="J501" s="2">
        <v>41993.91</v>
      </c>
      <c r="L501" s="2">
        <f t="shared" ref="L501:L516" si="57">SUM((F501+G501+H501+I501+J501)/5)</f>
        <v>41982.831400000003</v>
      </c>
      <c r="M501" s="2">
        <f t="shared" ref="M501:M516" si="58">SUM(L501/1000)</f>
        <v>41.982831400000002</v>
      </c>
      <c r="O501" s="2">
        <f>SUM($L501/L501)</f>
        <v>1</v>
      </c>
    </row>
    <row r="502" spans="2:15" x14ac:dyDescent="0.2">
      <c r="B502" s="9">
        <v>2</v>
      </c>
      <c r="D502" s="3"/>
      <c r="F502" s="15">
        <v>22842.392</v>
      </c>
      <c r="G502" s="2">
        <v>22822.825000000001</v>
      </c>
      <c r="H502" s="2">
        <v>22817.415000000001</v>
      </c>
      <c r="I502" s="2">
        <v>22829.710999999999</v>
      </c>
      <c r="J502" s="2">
        <v>22828.384999999998</v>
      </c>
      <c r="L502" s="2">
        <f t="shared" si="57"/>
        <v>22828.1456</v>
      </c>
      <c r="M502" s="2">
        <f t="shared" si="58"/>
        <v>22.828145599999999</v>
      </c>
      <c r="O502" s="2">
        <f>SUM($L$501/L502)</f>
        <v>1.8390819883328589</v>
      </c>
    </row>
    <row r="503" spans="2:15" x14ac:dyDescent="0.2">
      <c r="B503" s="9">
        <v>3</v>
      </c>
      <c r="D503" s="3"/>
      <c r="F503" s="15">
        <v>14907.97</v>
      </c>
      <c r="G503" s="2">
        <v>14910.638000000001</v>
      </c>
      <c r="H503" s="2">
        <v>14908.673000000001</v>
      </c>
      <c r="I503" s="2">
        <v>14907.769</v>
      </c>
      <c r="J503" s="2">
        <v>14917.370999999999</v>
      </c>
      <c r="L503" s="2">
        <f t="shared" si="57"/>
        <v>14910.484200000001</v>
      </c>
      <c r="M503" s="2">
        <f t="shared" si="58"/>
        <v>14.910484200000001</v>
      </c>
      <c r="O503" s="2">
        <f>SUM($L$501/L503)</f>
        <v>2.8156584881395066</v>
      </c>
    </row>
    <row r="504" spans="2:15" x14ac:dyDescent="0.2">
      <c r="B504" s="9">
        <v>4</v>
      </c>
      <c r="D504" s="3"/>
      <c r="F504" s="15">
        <v>10254.677</v>
      </c>
      <c r="G504" s="2">
        <v>10253.777</v>
      </c>
      <c r="H504" s="2">
        <v>10259.982</v>
      </c>
      <c r="I504" s="2">
        <v>10256.210999999999</v>
      </c>
      <c r="J504" s="2">
        <v>10257.683000000001</v>
      </c>
      <c r="L504" s="2">
        <f t="shared" si="57"/>
        <v>10256.466</v>
      </c>
      <c r="M504" s="2">
        <f t="shared" si="58"/>
        <v>10.256466</v>
      </c>
      <c r="O504" s="2">
        <f t="shared" ref="O504:O516" si="59">SUM($L$501/L504)</f>
        <v>4.093303814393769</v>
      </c>
    </row>
    <row r="505" spans="2:15" x14ac:dyDescent="0.2">
      <c r="B505" s="9">
        <v>5</v>
      </c>
      <c r="D505" s="3"/>
      <c r="F505" s="15">
        <v>8065.9409999999998</v>
      </c>
      <c r="G505" s="2">
        <v>8062.3220000000001</v>
      </c>
      <c r="H505" s="2">
        <v>8063.0919999999996</v>
      </c>
      <c r="I505" s="2">
        <v>8066.4759999999997</v>
      </c>
      <c r="J505" s="2">
        <v>8063.7430000000004</v>
      </c>
      <c r="L505" s="2">
        <f t="shared" si="57"/>
        <v>8064.3148000000001</v>
      </c>
      <c r="M505" s="2">
        <f t="shared" si="58"/>
        <v>8.0643148</v>
      </c>
      <c r="O505" s="2">
        <f t="shared" si="59"/>
        <v>5.2060010603752724</v>
      </c>
    </row>
    <row r="506" spans="2:15" x14ac:dyDescent="0.2">
      <c r="B506" s="9">
        <v>6</v>
      </c>
      <c r="D506" s="3"/>
      <c r="F506" s="15">
        <v>6133.8059999999996</v>
      </c>
      <c r="G506" s="2">
        <v>6132.62</v>
      </c>
      <c r="H506" s="2">
        <v>6138.4960000000001</v>
      </c>
      <c r="I506" s="2">
        <v>6134.0829999999996</v>
      </c>
      <c r="J506" s="2">
        <v>6135.366</v>
      </c>
      <c r="L506" s="2">
        <f t="shared" si="57"/>
        <v>6134.8742000000002</v>
      </c>
      <c r="M506" s="2">
        <f t="shared" si="58"/>
        <v>6.1348742000000005</v>
      </c>
      <c r="O506" s="2">
        <f t="shared" si="59"/>
        <v>6.8433076264220709</v>
      </c>
    </row>
    <row r="507" spans="2:15" x14ac:dyDescent="0.2">
      <c r="B507" s="9">
        <v>7</v>
      </c>
      <c r="D507" s="3"/>
      <c r="F507" s="15">
        <v>5098.3680000000004</v>
      </c>
      <c r="G507" s="2">
        <v>5095.348</v>
      </c>
      <c r="H507" s="2">
        <v>5097.5110000000004</v>
      </c>
      <c r="I507" s="2">
        <v>5096.6450000000004</v>
      </c>
      <c r="J507" s="2">
        <v>5094.817</v>
      </c>
      <c r="L507" s="2">
        <f t="shared" si="57"/>
        <v>5096.5378000000001</v>
      </c>
      <c r="M507" s="2">
        <f t="shared" si="58"/>
        <v>5.0965378000000001</v>
      </c>
      <c r="O507" s="2">
        <f t="shared" si="59"/>
        <v>8.237519870842517</v>
      </c>
    </row>
    <row r="508" spans="2:15" x14ac:dyDescent="0.2">
      <c r="B508" s="9">
        <v>8</v>
      </c>
      <c r="D508" s="3"/>
      <c r="F508" s="15">
        <v>4357.3779999999997</v>
      </c>
      <c r="G508" s="2">
        <v>4359.8059999999996</v>
      </c>
      <c r="H508" s="2">
        <v>4357.884</v>
      </c>
      <c r="I508" s="2">
        <v>4357.4530000000004</v>
      </c>
      <c r="J508" s="2">
        <v>4357.4369999999999</v>
      </c>
      <c r="L508" s="2">
        <f t="shared" si="57"/>
        <v>4357.9915999999994</v>
      </c>
      <c r="M508" s="2">
        <f t="shared" si="58"/>
        <v>4.3579915999999992</v>
      </c>
      <c r="O508" s="2">
        <f t="shared" si="59"/>
        <v>9.6335273799059209</v>
      </c>
    </row>
    <row r="509" spans="2:15" x14ac:dyDescent="0.2">
      <c r="B509" s="9">
        <v>9</v>
      </c>
      <c r="D509" s="3"/>
      <c r="F509" s="15">
        <v>3975.57</v>
      </c>
      <c r="G509" s="2">
        <v>3973.415</v>
      </c>
      <c r="H509" s="2">
        <v>3974.0349999999999</v>
      </c>
      <c r="I509" s="2">
        <v>3973.67</v>
      </c>
      <c r="J509" s="2">
        <v>3970.8110000000001</v>
      </c>
      <c r="L509" s="2">
        <f t="shared" si="57"/>
        <v>3973.5001999999999</v>
      </c>
      <c r="M509" s="2">
        <f t="shared" si="58"/>
        <v>3.9735002000000001</v>
      </c>
      <c r="O509" s="2">
        <f t="shared" si="59"/>
        <v>10.565705118122306</v>
      </c>
    </row>
    <row r="510" spans="2:15" x14ac:dyDescent="0.2">
      <c r="B510" s="9">
        <v>10</v>
      </c>
      <c r="D510" s="3"/>
      <c r="F510" s="15">
        <v>3162.8560000000002</v>
      </c>
      <c r="G510" s="2">
        <v>3163.1219999999998</v>
      </c>
      <c r="H510" s="2">
        <v>3162.893</v>
      </c>
      <c r="I510" s="2">
        <v>3161.962</v>
      </c>
      <c r="J510" s="2">
        <v>3161.6770000000001</v>
      </c>
      <c r="L510" s="2">
        <f t="shared" si="57"/>
        <v>3162.5019999999995</v>
      </c>
      <c r="M510" s="2">
        <f t="shared" si="58"/>
        <v>3.1625019999999995</v>
      </c>
      <c r="O510" s="2">
        <f t="shared" si="59"/>
        <v>13.275195209362716</v>
      </c>
    </row>
    <row r="511" spans="2:15" x14ac:dyDescent="0.2">
      <c r="B511" s="9">
        <v>11</v>
      </c>
      <c r="D511" s="3"/>
      <c r="F511" s="15">
        <v>2863.9760000000001</v>
      </c>
      <c r="G511" s="2">
        <v>2864.6970000000001</v>
      </c>
      <c r="H511" s="2">
        <v>2867.58</v>
      </c>
      <c r="I511" s="2">
        <v>2865.509</v>
      </c>
      <c r="J511" s="2">
        <v>2866.7179999999998</v>
      </c>
      <c r="L511" s="2">
        <f t="shared" si="57"/>
        <v>2865.6959999999999</v>
      </c>
      <c r="M511" s="2">
        <f t="shared" si="58"/>
        <v>2.8656959999999998</v>
      </c>
      <c r="O511" s="2">
        <f t="shared" si="59"/>
        <v>14.650134347816378</v>
      </c>
    </row>
    <row r="512" spans="2:15" x14ac:dyDescent="0.2">
      <c r="B512" s="9">
        <v>12</v>
      </c>
      <c r="D512" s="3"/>
      <c r="F512" s="15">
        <v>2622.51</v>
      </c>
      <c r="G512" s="2">
        <v>2620.998</v>
      </c>
      <c r="H512" s="2">
        <v>2622.9560000000001</v>
      </c>
      <c r="I512" s="2">
        <v>2621.27</v>
      </c>
      <c r="J512" s="2">
        <v>2621.8960000000002</v>
      </c>
      <c r="L512" s="2">
        <f t="shared" si="57"/>
        <v>2621.9260000000004</v>
      </c>
      <c r="M512" s="2">
        <f t="shared" si="58"/>
        <v>2.6219260000000002</v>
      </c>
      <c r="O512" s="2">
        <f t="shared" si="59"/>
        <v>16.012210642100502</v>
      </c>
    </row>
    <row r="513" spans="2:15" x14ac:dyDescent="0.2">
      <c r="B513" s="9">
        <v>13</v>
      </c>
      <c r="D513" s="3"/>
      <c r="F513" s="15">
        <v>2331.7109999999998</v>
      </c>
      <c r="G513" s="2">
        <v>2329.3420000000001</v>
      </c>
      <c r="H513" s="2">
        <v>2330.288</v>
      </c>
      <c r="I513" s="2">
        <v>2331.431</v>
      </c>
      <c r="J513" s="2">
        <v>2330.337</v>
      </c>
      <c r="L513" s="2">
        <f t="shared" si="57"/>
        <v>2330.6217999999999</v>
      </c>
      <c r="M513" s="2">
        <f t="shared" si="58"/>
        <v>2.3306217999999999</v>
      </c>
      <c r="O513" s="2">
        <f t="shared" si="59"/>
        <v>18.013575347145558</v>
      </c>
    </row>
    <row r="514" spans="2:15" x14ac:dyDescent="0.2">
      <c r="B514" s="9">
        <v>14</v>
      </c>
      <c r="D514" s="3"/>
      <c r="F514" s="15">
        <v>2123.114</v>
      </c>
      <c r="G514" s="2">
        <v>2122.6689999999999</v>
      </c>
      <c r="H514" s="2">
        <v>2121.645</v>
      </c>
      <c r="I514" s="2">
        <v>2122.5239999999999</v>
      </c>
      <c r="J514" s="2">
        <v>2124.308</v>
      </c>
      <c r="L514" s="2">
        <f t="shared" si="57"/>
        <v>2122.8519999999999</v>
      </c>
      <c r="M514" s="2">
        <f t="shared" si="58"/>
        <v>2.122852</v>
      </c>
      <c r="O514" s="2">
        <f t="shared" si="59"/>
        <v>19.776617211185709</v>
      </c>
    </row>
    <row r="515" spans="2:15" x14ac:dyDescent="0.2">
      <c r="B515" s="9">
        <v>15</v>
      </c>
      <c r="D515" s="3"/>
      <c r="F515" s="15">
        <v>2085.6239999999998</v>
      </c>
      <c r="G515" s="2">
        <v>2087.3910000000001</v>
      </c>
      <c r="H515" s="2">
        <v>2084.52</v>
      </c>
      <c r="I515" s="2">
        <v>2085.364</v>
      </c>
      <c r="J515" s="2">
        <v>2086.0630000000001</v>
      </c>
      <c r="L515" s="2">
        <f t="shared" si="57"/>
        <v>2085.7923999999998</v>
      </c>
      <c r="M515" s="2">
        <f t="shared" si="58"/>
        <v>2.0857923999999999</v>
      </c>
      <c r="O515" s="2">
        <f t="shared" si="59"/>
        <v>20.128000945827594</v>
      </c>
    </row>
    <row r="516" spans="2:15" x14ac:dyDescent="0.2">
      <c r="B516" s="9">
        <v>16</v>
      </c>
      <c r="D516" s="3"/>
      <c r="F516" s="15">
        <v>2094.076</v>
      </c>
      <c r="G516" s="2">
        <v>2097.8389999999999</v>
      </c>
      <c r="H516" s="2">
        <v>2093.9540000000002</v>
      </c>
      <c r="I516" s="2">
        <v>2098.5970000000002</v>
      </c>
      <c r="J516" s="2">
        <v>2094.8620000000001</v>
      </c>
      <c r="L516" s="2">
        <f t="shared" si="57"/>
        <v>2095.8656000000001</v>
      </c>
      <c r="M516" s="2">
        <f t="shared" si="58"/>
        <v>2.0958656000000002</v>
      </c>
      <c r="O516" s="2">
        <f t="shared" si="59"/>
        <v>20.031261260264017</v>
      </c>
    </row>
    <row r="519" spans="2:15" x14ac:dyDescent="0.2">
      <c r="B519" s="5" t="s">
        <v>2</v>
      </c>
      <c r="D519" s="1" t="s">
        <v>181</v>
      </c>
    </row>
    <row r="521" spans="2:15" x14ac:dyDescent="0.2">
      <c r="B521" s="5" t="s">
        <v>3</v>
      </c>
      <c r="D521" t="s">
        <v>207</v>
      </c>
    </row>
    <row r="522" spans="2:15" x14ac:dyDescent="0.2">
      <c r="H522" t="s">
        <v>0</v>
      </c>
    </row>
    <row r="524" spans="2:15" x14ac:dyDescent="0.2">
      <c r="B524" s="4" t="s">
        <v>6</v>
      </c>
      <c r="F524" s="4">
        <v>1</v>
      </c>
      <c r="G524" s="4">
        <v>2</v>
      </c>
      <c r="H524" s="4">
        <v>3</v>
      </c>
      <c r="I524" s="4">
        <v>4</v>
      </c>
      <c r="J524" s="4">
        <v>5</v>
      </c>
      <c r="L524" s="4" t="s">
        <v>1</v>
      </c>
      <c r="M524" s="4" t="s">
        <v>4</v>
      </c>
      <c r="O524" s="4" t="s">
        <v>210</v>
      </c>
    </row>
    <row r="526" spans="2:15" x14ac:dyDescent="0.2">
      <c r="B526" s="9">
        <v>1</v>
      </c>
      <c r="D526" s="3"/>
      <c r="F526" s="15">
        <v>43994.186999999998</v>
      </c>
      <c r="G526" s="2">
        <v>44030.824999999997</v>
      </c>
      <c r="H526" s="2">
        <v>44014.796999999999</v>
      </c>
      <c r="I526" s="2">
        <v>43999.546999999999</v>
      </c>
      <c r="J526" s="2">
        <v>43994.016000000003</v>
      </c>
      <c r="L526" s="2">
        <f t="shared" ref="L526:L541" si="60">SUM((F526+G526+H526+I526+J526)/5)</f>
        <v>44006.674399999996</v>
      </c>
      <c r="M526" s="2">
        <f t="shared" ref="M526:M541" si="61">SUM(L526/1000)</f>
        <v>44.006674399999994</v>
      </c>
      <c r="O526" s="2">
        <f>SUM($L526/L526)</f>
        <v>1</v>
      </c>
    </row>
    <row r="527" spans="2:15" x14ac:dyDescent="0.2">
      <c r="B527" s="9">
        <v>2</v>
      </c>
      <c r="D527" s="3"/>
      <c r="F527" s="15">
        <v>26639.005000000001</v>
      </c>
      <c r="G527" s="2">
        <v>26621.014999999999</v>
      </c>
      <c r="H527" s="2">
        <v>26632.379000000001</v>
      </c>
      <c r="I527" s="2">
        <v>26632.725999999999</v>
      </c>
      <c r="J527" s="2">
        <v>26631.487000000001</v>
      </c>
      <c r="L527" s="2">
        <f t="shared" si="60"/>
        <v>26631.322399999997</v>
      </c>
      <c r="M527" s="2">
        <f t="shared" si="61"/>
        <v>26.631322399999998</v>
      </c>
      <c r="O527" s="2">
        <f>SUM($L$526/L527)</f>
        <v>1.6524404510982902</v>
      </c>
    </row>
    <row r="528" spans="2:15" x14ac:dyDescent="0.2">
      <c r="B528" s="9">
        <v>3</v>
      </c>
      <c r="D528" s="3"/>
      <c r="F528" s="15">
        <v>16803.411</v>
      </c>
      <c r="G528" s="2">
        <v>16816.743999999999</v>
      </c>
      <c r="H528" s="2">
        <v>16800.052</v>
      </c>
      <c r="I528" s="2">
        <v>16802.777999999998</v>
      </c>
      <c r="J528" s="2">
        <v>16808.125</v>
      </c>
      <c r="L528" s="2">
        <f t="shared" si="60"/>
        <v>16806.221999999998</v>
      </c>
      <c r="M528" s="2">
        <f t="shared" si="61"/>
        <v>16.806221999999998</v>
      </c>
      <c r="O528" s="2">
        <f>SUM($L$526/L528)</f>
        <v>2.6184751337927108</v>
      </c>
    </row>
    <row r="529" spans="2:15" x14ac:dyDescent="0.2">
      <c r="B529" s="9">
        <v>4</v>
      </c>
      <c r="D529" s="3"/>
      <c r="F529" s="15">
        <v>11718.21</v>
      </c>
      <c r="G529" s="2">
        <v>11706.442999999999</v>
      </c>
      <c r="H529" s="2">
        <v>11707.437</v>
      </c>
      <c r="I529" s="2">
        <v>11707.495000000001</v>
      </c>
      <c r="J529" s="2">
        <v>11711.253000000001</v>
      </c>
      <c r="L529" s="2">
        <f t="shared" si="60"/>
        <v>11710.167600000001</v>
      </c>
      <c r="M529" s="2">
        <f t="shared" si="61"/>
        <v>11.7101676</v>
      </c>
      <c r="O529" s="2">
        <f t="shared" ref="O529:O541" si="62">SUM($L$526/L529)</f>
        <v>3.757988433914472</v>
      </c>
    </row>
    <row r="530" spans="2:15" x14ac:dyDescent="0.2">
      <c r="B530" s="9">
        <v>5</v>
      </c>
      <c r="D530" s="3"/>
      <c r="F530" s="15">
        <v>9476.7199999999993</v>
      </c>
      <c r="G530" s="2">
        <v>9479.8940000000002</v>
      </c>
      <c r="H530" s="2">
        <v>9475.0159999999996</v>
      </c>
      <c r="I530" s="2">
        <v>9481.4830000000002</v>
      </c>
      <c r="J530" s="2">
        <v>9477.1239999999998</v>
      </c>
      <c r="L530" s="2">
        <f t="shared" si="60"/>
        <v>9478.0473999999995</v>
      </c>
      <c r="M530" s="2">
        <f t="shared" si="61"/>
        <v>9.4780473999999995</v>
      </c>
      <c r="O530" s="2">
        <f t="shared" si="62"/>
        <v>4.6430105846484793</v>
      </c>
    </row>
    <row r="531" spans="2:15" x14ac:dyDescent="0.2">
      <c r="B531" s="9">
        <v>6</v>
      </c>
      <c r="D531" s="3"/>
      <c r="F531" s="15">
        <v>6273.0190000000002</v>
      </c>
      <c r="G531" s="2">
        <v>6274.9939999999997</v>
      </c>
      <c r="H531" s="2">
        <v>6272.549</v>
      </c>
      <c r="I531" s="2">
        <v>6274.2860000000001</v>
      </c>
      <c r="J531" s="2">
        <v>6275.8850000000002</v>
      </c>
      <c r="L531" s="2">
        <f t="shared" si="60"/>
        <v>6274.1466</v>
      </c>
      <c r="M531" s="2">
        <f t="shared" si="61"/>
        <v>6.2741465999999999</v>
      </c>
      <c r="O531" s="2">
        <f t="shared" si="62"/>
        <v>7.0139697405221604</v>
      </c>
    </row>
    <row r="532" spans="2:15" x14ac:dyDescent="0.2">
      <c r="B532" s="9">
        <v>7</v>
      </c>
      <c r="D532" s="3"/>
      <c r="F532" s="15">
        <v>5334.7879999999996</v>
      </c>
      <c r="G532" s="2">
        <v>5337.4759999999997</v>
      </c>
      <c r="H532" s="2">
        <v>5335.7160000000003</v>
      </c>
      <c r="I532" s="2">
        <v>5333.1319999999996</v>
      </c>
      <c r="J532" s="2">
        <v>5333.36</v>
      </c>
      <c r="L532" s="2">
        <f t="shared" si="60"/>
        <v>5334.8944000000001</v>
      </c>
      <c r="M532" s="2">
        <f t="shared" si="61"/>
        <v>5.3348944000000005</v>
      </c>
      <c r="O532" s="2">
        <f t="shared" si="62"/>
        <v>8.2488370154055897</v>
      </c>
    </row>
    <row r="533" spans="2:15" x14ac:dyDescent="0.2">
      <c r="B533" s="9">
        <v>8</v>
      </c>
      <c r="D533" s="3"/>
      <c r="F533" s="15">
        <v>4969.6559999999999</v>
      </c>
      <c r="G533" s="2">
        <v>4968.6540000000005</v>
      </c>
      <c r="H533" s="2">
        <v>4969.3389999999999</v>
      </c>
      <c r="I533" s="2">
        <v>4968.62</v>
      </c>
      <c r="J533" s="2">
        <v>4968.9489999999996</v>
      </c>
      <c r="L533" s="2">
        <f t="shared" si="60"/>
        <v>4969.0436</v>
      </c>
      <c r="M533" s="2">
        <f t="shared" si="61"/>
        <v>4.9690436</v>
      </c>
      <c r="O533" s="2">
        <f t="shared" si="62"/>
        <v>8.8561658827062804</v>
      </c>
    </row>
    <row r="534" spans="2:15" x14ac:dyDescent="0.2">
      <c r="B534" s="9">
        <v>9</v>
      </c>
      <c r="D534" s="3"/>
      <c r="F534" s="15">
        <v>4263.3850000000002</v>
      </c>
      <c r="G534" s="2">
        <v>4263.0619999999999</v>
      </c>
      <c r="H534" s="2">
        <v>4260.8040000000001</v>
      </c>
      <c r="I534" s="2">
        <v>4261.8950000000004</v>
      </c>
      <c r="J534" s="2">
        <v>4262.4889999999996</v>
      </c>
      <c r="L534" s="2">
        <f t="shared" si="60"/>
        <v>4262.3270000000002</v>
      </c>
      <c r="M534" s="2">
        <f t="shared" si="61"/>
        <v>4.262327</v>
      </c>
      <c r="O534" s="2">
        <f t="shared" si="62"/>
        <v>10.324565524888165</v>
      </c>
    </row>
    <row r="535" spans="2:15" x14ac:dyDescent="0.2">
      <c r="B535" s="9">
        <v>10</v>
      </c>
      <c r="D535" s="3"/>
      <c r="F535" s="15">
        <v>3744.08</v>
      </c>
      <c r="G535" s="2">
        <v>3742.3510000000001</v>
      </c>
      <c r="H535" s="2">
        <v>3744.1959999999999</v>
      </c>
      <c r="I535" s="2">
        <v>3741.761</v>
      </c>
      <c r="J535" s="2">
        <v>3743.03</v>
      </c>
      <c r="L535" s="2">
        <f t="shared" si="60"/>
        <v>3743.0836000000004</v>
      </c>
      <c r="M535" s="2">
        <f t="shared" si="61"/>
        <v>3.7430836000000003</v>
      </c>
      <c r="O535" s="2">
        <f t="shared" si="62"/>
        <v>11.756797096383311</v>
      </c>
    </row>
    <row r="536" spans="2:15" x14ac:dyDescent="0.2">
      <c r="B536" s="9">
        <v>11</v>
      </c>
      <c r="D536" s="3"/>
      <c r="F536" s="15">
        <v>3241.203</v>
      </c>
      <c r="G536" s="2">
        <v>3240.625</v>
      </c>
      <c r="H536" s="2">
        <v>3242.855</v>
      </c>
      <c r="I536" s="2">
        <v>3241.194</v>
      </c>
      <c r="J536" s="2">
        <v>3241.4569999999999</v>
      </c>
      <c r="L536" s="2">
        <f t="shared" si="60"/>
        <v>3241.4667999999997</v>
      </c>
      <c r="M536" s="2">
        <f t="shared" si="61"/>
        <v>3.2414667999999995</v>
      </c>
      <c r="O536" s="2">
        <f t="shared" si="62"/>
        <v>13.576160767711704</v>
      </c>
    </row>
    <row r="537" spans="2:15" x14ac:dyDescent="0.2">
      <c r="B537" s="9">
        <v>12</v>
      </c>
      <c r="D537" s="3"/>
      <c r="F537" s="15">
        <v>2890.875</v>
      </c>
      <c r="G537" s="2">
        <v>2888.8339999999998</v>
      </c>
      <c r="H537" s="2">
        <v>2889.848</v>
      </c>
      <c r="I537" s="2">
        <v>2887.7579999999998</v>
      </c>
      <c r="J537" s="2">
        <v>2886.5709999999999</v>
      </c>
      <c r="L537" s="2">
        <f t="shared" si="60"/>
        <v>2888.7772</v>
      </c>
      <c r="M537" s="2">
        <f t="shared" si="61"/>
        <v>2.8887771999999998</v>
      </c>
      <c r="O537" s="2">
        <f t="shared" si="62"/>
        <v>15.233668557062828</v>
      </c>
    </row>
    <row r="538" spans="2:15" x14ac:dyDescent="0.2">
      <c r="B538" s="9">
        <v>13</v>
      </c>
      <c r="D538" s="3"/>
      <c r="F538" s="15">
        <v>2766.4859999999999</v>
      </c>
      <c r="G538" s="2">
        <v>2768.7350000000001</v>
      </c>
      <c r="H538" s="2">
        <v>2767.4560000000001</v>
      </c>
      <c r="I538" s="2">
        <v>2768.3229999999999</v>
      </c>
      <c r="J538" s="2">
        <v>2767.9319999999998</v>
      </c>
      <c r="L538" s="2">
        <f t="shared" si="60"/>
        <v>2767.7864</v>
      </c>
      <c r="M538" s="2">
        <f t="shared" si="61"/>
        <v>2.7677863999999999</v>
      </c>
      <c r="O538" s="2">
        <f t="shared" si="62"/>
        <v>15.899591962732384</v>
      </c>
    </row>
    <row r="539" spans="2:15" x14ac:dyDescent="0.2">
      <c r="B539" s="9">
        <v>14</v>
      </c>
      <c r="D539" s="3"/>
      <c r="F539" s="15">
        <v>2586.5059999999999</v>
      </c>
      <c r="G539" s="2">
        <v>2586.2080000000001</v>
      </c>
      <c r="H539" s="2">
        <v>2586.1729999999998</v>
      </c>
      <c r="I539" s="2">
        <v>2586.9540000000002</v>
      </c>
      <c r="J539" s="2">
        <v>2588.8069999999998</v>
      </c>
      <c r="L539" s="2">
        <f t="shared" si="60"/>
        <v>2586.9296000000004</v>
      </c>
      <c r="M539" s="2">
        <f t="shared" si="61"/>
        <v>2.5869296000000004</v>
      </c>
      <c r="O539" s="2">
        <f t="shared" si="62"/>
        <v>17.011160411941628</v>
      </c>
    </row>
    <row r="540" spans="2:15" x14ac:dyDescent="0.2">
      <c r="B540" s="9">
        <v>15</v>
      </c>
      <c r="D540" s="3"/>
      <c r="F540" s="15">
        <v>2392.1860000000001</v>
      </c>
      <c r="G540" s="2">
        <v>2391.9780000000001</v>
      </c>
      <c r="H540" s="2">
        <v>2392.5970000000002</v>
      </c>
      <c r="I540" s="2">
        <v>2389.9380000000001</v>
      </c>
      <c r="J540" s="2">
        <v>2390.4769999999999</v>
      </c>
      <c r="L540" s="2">
        <f t="shared" si="60"/>
        <v>2391.4351999999999</v>
      </c>
      <c r="M540" s="2">
        <f t="shared" si="61"/>
        <v>2.3914352000000001</v>
      </c>
      <c r="O540" s="2">
        <f t="shared" si="62"/>
        <v>18.401784167097649</v>
      </c>
    </row>
    <row r="541" spans="2:15" x14ac:dyDescent="0.2">
      <c r="B541" s="9">
        <v>16</v>
      </c>
      <c r="D541" s="3"/>
      <c r="F541" s="15">
        <v>2154.6849999999999</v>
      </c>
      <c r="G541" s="2">
        <v>2155.7739999999999</v>
      </c>
      <c r="H541" s="2">
        <v>2152.9569999999999</v>
      </c>
      <c r="I541" s="2">
        <v>2154.3290000000002</v>
      </c>
      <c r="J541" s="2">
        <v>2153.19</v>
      </c>
      <c r="L541" s="2">
        <f t="shared" si="60"/>
        <v>2154.1869999999999</v>
      </c>
      <c r="M541" s="2">
        <f t="shared" si="61"/>
        <v>2.1541869999999999</v>
      </c>
      <c r="O541" s="2">
        <f t="shared" si="62"/>
        <v>20.428437456915301</v>
      </c>
    </row>
    <row r="544" spans="2:15" x14ac:dyDescent="0.2">
      <c r="B544" s="5" t="s">
        <v>2</v>
      </c>
      <c r="D544" s="1" t="s">
        <v>182</v>
      </c>
    </row>
    <row r="546" spans="2:15" x14ac:dyDescent="0.2">
      <c r="B546" s="5" t="s">
        <v>3</v>
      </c>
      <c r="D546" t="s">
        <v>208</v>
      </c>
    </row>
    <row r="547" spans="2:15" x14ac:dyDescent="0.2">
      <c r="H547" t="s">
        <v>0</v>
      </c>
    </row>
    <row r="549" spans="2:15" x14ac:dyDescent="0.2">
      <c r="B549" s="4" t="s">
        <v>6</v>
      </c>
      <c r="F549" s="4">
        <v>1</v>
      </c>
      <c r="G549" s="4">
        <v>2</v>
      </c>
      <c r="H549" s="4">
        <v>3</v>
      </c>
      <c r="I549" s="4">
        <v>4</v>
      </c>
      <c r="J549" s="4">
        <v>5</v>
      </c>
      <c r="L549" s="4" t="s">
        <v>1</v>
      </c>
      <c r="M549" s="4" t="s">
        <v>4</v>
      </c>
      <c r="O549" s="4" t="s">
        <v>210</v>
      </c>
    </row>
    <row r="551" spans="2:15" x14ac:dyDescent="0.2">
      <c r="B551" s="9">
        <v>1</v>
      </c>
      <c r="D551" s="3"/>
      <c r="F551" s="15">
        <v>88164.81</v>
      </c>
      <c r="G551" s="2">
        <v>88170.986999999994</v>
      </c>
      <c r="H551" s="2">
        <v>88171.088000000003</v>
      </c>
      <c r="I551" s="2">
        <v>88147.118000000002</v>
      </c>
      <c r="J551" s="2">
        <v>88174.56</v>
      </c>
      <c r="L551" s="2">
        <f t="shared" ref="L551:L566" si="63">SUM((F551+G551+H551+I551+J551)/5)</f>
        <v>88165.712599999999</v>
      </c>
      <c r="M551" s="2">
        <f t="shared" ref="M551:M566" si="64">SUM(L551/1000)</f>
        <v>88.165712599999992</v>
      </c>
      <c r="O551" s="2">
        <f>SUM($L551/L551)</f>
        <v>1</v>
      </c>
    </row>
    <row r="552" spans="2:15" x14ac:dyDescent="0.2">
      <c r="B552" s="9">
        <v>2</v>
      </c>
      <c r="D552" s="3"/>
      <c r="F552" s="15">
        <v>36662.373</v>
      </c>
      <c r="G552" s="2">
        <v>36675.849000000002</v>
      </c>
      <c r="H552" s="2">
        <v>36664.911999999997</v>
      </c>
      <c r="I552" s="2">
        <v>36684.987000000001</v>
      </c>
      <c r="J552" s="2">
        <v>36683.758000000002</v>
      </c>
      <c r="L552" s="2">
        <f t="shared" si="63"/>
        <v>36674.375800000002</v>
      </c>
      <c r="M552" s="2">
        <f t="shared" si="64"/>
        <v>36.6743758</v>
      </c>
      <c r="O552" s="2">
        <f>SUM($L$551/L552)</f>
        <v>2.4040139927889377</v>
      </c>
    </row>
    <row r="553" spans="2:15" x14ac:dyDescent="0.2">
      <c r="B553" s="9">
        <v>3</v>
      </c>
      <c r="D553" s="3"/>
      <c r="F553" s="15">
        <v>19602.249</v>
      </c>
      <c r="G553" s="2">
        <v>19618.991000000002</v>
      </c>
      <c r="H553" s="2">
        <v>19600.257000000001</v>
      </c>
      <c r="I553" s="2">
        <v>19601.743999999999</v>
      </c>
      <c r="J553" s="2">
        <v>19607.210999999999</v>
      </c>
      <c r="L553" s="2">
        <f t="shared" si="63"/>
        <v>19606.090400000001</v>
      </c>
      <c r="M553" s="2">
        <f t="shared" si="64"/>
        <v>19.606090399999999</v>
      </c>
      <c r="O553" s="2">
        <f>SUM($L$551/L553)</f>
        <v>4.4968533145190435</v>
      </c>
    </row>
    <row r="554" spans="2:15" x14ac:dyDescent="0.2">
      <c r="B554" s="9">
        <v>4</v>
      </c>
      <c r="D554" s="3"/>
      <c r="F554" s="15">
        <v>12768.207</v>
      </c>
      <c r="G554" s="2">
        <v>12772.224</v>
      </c>
      <c r="H554" s="2">
        <v>12770.92</v>
      </c>
      <c r="I554" s="2">
        <v>12772.058999999999</v>
      </c>
      <c r="J554" s="2">
        <v>12771.295</v>
      </c>
      <c r="L554" s="2">
        <f t="shared" si="63"/>
        <v>12770.941000000001</v>
      </c>
      <c r="M554" s="2">
        <f t="shared" si="64"/>
        <v>12.770941000000001</v>
      </c>
      <c r="O554" s="2">
        <f t="shared" ref="O554:O566" si="65">SUM($L$551/L554)</f>
        <v>6.9036191303365975</v>
      </c>
    </row>
    <row r="555" spans="2:15" x14ac:dyDescent="0.2">
      <c r="B555" s="9">
        <v>5</v>
      </c>
      <c r="D555" s="3"/>
      <c r="F555" s="15">
        <v>9622.56</v>
      </c>
      <c r="G555" s="2">
        <v>9629.2139999999999</v>
      </c>
      <c r="H555" s="2">
        <v>9623.0550000000003</v>
      </c>
      <c r="I555" s="2">
        <v>9621.2279999999992</v>
      </c>
      <c r="J555" s="2">
        <v>9622.4840000000004</v>
      </c>
      <c r="L555" s="2">
        <f t="shared" si="63"/>
        <v>9623.7081999999991</v>
      </c>
      <c r="M555" s="2">
        <f t="shared" si="64"/>
        <v>9.6237081999999994</v>
      </c>
      <c r="O555" s="2">
        <f t="shared" si="65"/>
        <v>9.1613036022850327</v>
      </c>
    </row>
    <row r="556" spans="2:15" x14ac:dyDescent="0.2">
      <c r="B556" s="9">
        <v>6</v>
      </c>
      <c r="D556" s="3"/>
      <c r="F556" s="15">
        <v>8336.7659999999996</v>
      </c>
      <c r="G556" s="2">
        <v>8337.4490000000005</v>
      </c>
      <c r="H556" s="2">
        <v>8336.277</v>
      </c>
      <c r="I556" s="2">
        <v>8338.0069999999996</v>
      </c>
      <c r="J556" s="2">
        <v>8337.91</v>
      </c>
      <c r="L556" s="2">
        <f t="shared" si="63"/>
        <v>8337.2818000000007</v>
      </c>
      <c r="M556" s="2">
        <f t="shared" si="64"/>
        <v>8.3372818000000013</v>
      </c>
      <c r="O556" s="2">
        <f t="shared" si="65"/>
        <v>10.574874967042614</v>
      </c>
    </row>
    <row r="557" spans="2:15" x14ac:dyDescent="0.2">
      <c r="B557" s="9">
        <v>7</v>
      </c>
      <c r="D557" s="3"/>
      <c r="F557" s="15">
        <v>6037.7039999999997</v>
      </c>
      <c r="G557" s="2">
        <v>6035.4350000000004</v>
      </c>
      <c r="H557" s="2">
        <v>6036.4949999999999</v>
      </c>
      <c r="I557" s="2">
        <v>6034.4219999999996</v>
      </c>
      <c r="J557" s="2">
        <v>6036.3869999999997</v>
      </c>
      <c r="L557" s="2">
        <f t="shared" si="63"/>
        <v>6036.0885999999991</v>
      </c>
      <c r="M557" s="2">
        <f t="shared" si="64"/>
        <v>6.0360885999999994</v>
      </c>
      <c r="O557" s="2">
        <f t="shared" si="65"/>
        <v>14.606431158084726</v>
      </c>
    </row>
    <row r="558" spans="2:15" x14ac:dyDescent="0.2">
      <c r="B558" s="9">
        <v>8</v>
      </c>
      <c r="D558" s="3"/>
      <c r="F558" s="15">
        <v>5022.9290000000001</v>
      </c>
      <c r="G558" s="2">
        <v>5021.9070000000002</v>
      </c>
      <c r="H558" s="2">
        <v>5022.5020000000004</v>
      </c>
      <c r="I558" s="2">
        <v>5024.6790000000001</v>
      </c>
      <c r="J558" s="2">
        <v>5023.3649999999998</v>
      </c>
      <c r="L558" s="2">
        <f t="shared" si="63"/>
        <v>5023.0763999999999</v>
      </c>
      <c r="M558" s="2">
        <f t="shared" si="64"/>
        <v>5.0230763999999999</v>
      </c>
      <c r="O558" s="2">
        <f t="shared" si="65"/>
        <v>17.552134504663318</v>
      </c>
    </row>
    <row r="559" spans="2:15" x14ac:dyDescent="0.2">
      <c r="B559" s="9">
        <v>9</v>
      </c>
      <c r="D559" s="3"/>
      <c r="F559" s="15">
        <v>4471.2700000000004</v>
      </c>
      <c r="G559" s="2">
        <v>4468.8509999999997</v>
      </c>
      <c r="H559" s="2">
        <v>4471.46</v>
      </c>
      <c r="I559" s="2">
        <v>4468.4690000000001</v>
      </c>
      <c r="J559" s="2">
        <v>4469.9229999999998</v>
      </c>
      <c r="L559" s="2">
        <f t="shared" si="63"/>
        <v>4469.9946</v>
      </c>
      <c r="M559" s="2">
        <f t="shared" si="64"/>
        <v>4.4699945999999997</v>
      </c>
      <c r="O559" s="2">
        <f t="shared" si="65"/>
        <v>19.723896892403406</v>
      </c>
    </row>
    <row r="560" spans="2:15" x14ac:dyDescent="0.2">
      <c r="B560" s="9">
        <v>10</v>
      </c>
      <c r="D560" s="3"/>
      <c r="F560" s="15">
        <v>3977.56</v>
      </c>
      <c r="G560" s="2">
        <v>3977.6619999999998</v>
      </c>
      <c r="H560" s="2">
        <v>3978.3119999999999</v>
      </c>
      <c r="I560" s="2">
        <v>3980.4029999999998</v>
      </c>
      <c r="J560" s="2">
        <v>3977.7449999999999</v>
      </c>
      <c r="L560" s="2">
        <f t="shared" si="63"/>
        <v>3978.3364000000001</v>
      </c>
      <c r="M560" s="2">
        <f t="shared" si="64"/>
        <v>3.9783364000000003</v>
      </c>
      <c r="O560" s="2">
        <f t="shared" si="65"/>
        <v>22.161452359835632</v>
      </c>
    </row>
    <row r="561" spans="2:15" x14ac:dyDescent="0.2">
      <c r="B561" s="9">
        <v>11</v>
      </c>
      <c r="D561" s="3"/>
      <c r="F561" s="15">
        <v>3658.7109999999998</v>
      </c>
      <c r="G561" s="2">
        <v>3659.3919999999998</v>
      </c>
      <c r="H561" s="2">
        <v>3661.018</v>
      </c>
      <c r="I561" s="2">
        <v>3659.04</v>
      </c>
      <c r="J561" s="2">
        <v>3659.9009999999998</v>
      </c>
      <c r="L561" s="2">
        <f t="shared" si="63"/>
        <v>3659.6123999999995</v>
      </c>
      <c r="M561" s="2">
        <f t="shared" si="64"/>
        <v>3.6596123999999994</v>
      </c>
      <c r="O561" s="2">
        <f t="shared" si="65"/>
        <v>24.091543847649007</v>
      </c>
    </row>
    <row r="562" spans="2:15" x14ac:dyDescent="0.2">
      <c r="B562" s="9">
        <v>12</v>
      </c>
      <c r="D562" s="3"/>
      <c r="F562" s="15">
        <v>3386.3960000000002</v>
      </c>
      <c r="G562" s="2">
        <v>3386.7719999999999</v>
      </c>
      <c r="H562" s="2">
        <v>3385.3409999999999</v>
      </c>
      <c r="I562" s="2">
        <v>3386.9839999999999</v>
      </c>
      <c r="J562" s="2">
        <v>3386.0610000000001</v>
      </c>
      <c r="L562" s="2">
        <f t="shared" si="63"/>
        <v>3386.3108000000002</v>
      </c>
      <c r="M562" s="2">
        <f t="shared" si="64"/>
        <v>3.3863108000000004</v>
      </c>
      <c r="O562" s="2">
        <f t="shared" si="65"/>
        <v>26.035918675864011</v>
      </c>
    </row>
    <row r="563" spans="2:15" x14ac:dyDescent="0.2">
      <c r="B563" s="9">
        <v>13</v>
      </c>
      <c r="D563" s="3"/>
      <c r="F563" s="15">
        <v>3253.7330000000002</v>
      </c>
      <c r="G563" s="2">
        <v>3254.9009999999998</v>
      </c>
      <c r="H563" s="2">
        <v>3252.6570000000002</v>
      </c>
      <c r="I563" s="2">
        <v>3251.3910000000001</v>
      </c>
      <c r="J563" s="2">
        <v>3254.3829999999998</v>
      </c>
      <c r="L563" s="2">
        <f t="shared" si="63"/>
        <v>3253.413</v>
      </c>
      <c r="M563" s="2">
        <f t="shared" si="64"/>
        <v>3.2534130000000001</v>
      </c>
      <c r="O563" s="2">
        <f t="shared" si="65"/>
        <v>27.099452974460974</v>
      </c>
    </row>
    <row r="564" spans="2:15" x14ac:dyDescent="0.2">
      <c r="B564" s="9">
        <v>14</v>
      </c>
      <c r="D564" s="3"/>
      <c r="F564" s="15">
        <v>2839.5619999999999</v>
      </c>
      <c r="G564" s="2">
        <v>2843.2440000000001</v>
      </c>
      <c r="H564" s="2">
        <v>2843.2640000000001</v>
      </c>
      <c r="I564" s="2">
        <v>2843.0140000000001</v>
      </c>
      <c r="J564" s="2">
        <v>2845.47</v>
      </c>
      <c r="L564" s="2">
        <f t="shared" si="63"/>
        <v>2842.9107999999997</v>
      </c>
      <c r="M564" s="2">
        <f t="shared" si="64"/>
        <v>2.8429107999999998</v>
      </c>
      <c r="O564" s="2">
        <f t="shared" si="65"/>
        <v>31.01247939260001</v>
      </c>
    </row>
    <row r="565" spans="2:15" x14ac:dyDescent="0.2">
      <c r="B565" s="9">
        <v>15</v>
      </c>
      <c r="D565" s="3"/>
      <c r="F565" s="15">
        <v>2777.7869999999998</v>
      </c>
      <c r="G565" s="2">
        <v>2775.018</v>
      </c>
      <c r="H565" s="2">
        <v>2780.605</v>
      </c>
      <c r="I565" s="2">
        <v>2778.4110000000001</v>
      </c>
      <c r="J565" s="2">
        <v>2775.1959999999999</v>
      </c>
      <c r="L565" s="2">
        <f t="shared" si="63"/>
        <v>2777.4034000000001</v>
      </c>
      <c r="M565" s="2">
        <f t="shared" si="64"/>
        <v>2.7774034000000003</v>
      </c>
      <c r="O565" s="2">
        <f t="shared" si="65"/>
        <v>31.743934856564227</v>
      </c>
    </row>
    <row r="566" spans="2:15" x14ac:dyDescent="0.2">
      <c r="B566" s="9">
        <v>16</v>
      </c>
      <c r="D566" s="3"/>
      <c r="F566" s="15">
        <v>2527.3139999999999</v>
      </c>
      <c r="G566" s="2">
        <v>2526.1680000000001</v>
      </c>
      <c r="H566" s="2">
        <v>2528.0749999999998</v>
      </c>
      <c r="I566" s="2">
        <v>2527.4580000000001</v>
      </c>
      <c r="J566" s="2">
        <v>2525.4650000000001</v>
      </c>
      <c r="L566" s="2">
        <f t="shared" si="63"/>
        <v>2526.8959999999997</v>
      </c>
      <c r="M566" s="2">
        <f t="shared" si="64"/>
        <v>2.5268959999999998</v>
      </c>
      <c r="O566" s="2">
        <f t="shared" si="65"/>
        <v>34.890914624107999</v>
      </c>
    </row>
    <row r="567" spans="2:15" x14ac:dyDescent="0.2">
      <c r="F567" s="7"/>
      <c r="G567" s="2"/>
      <c r="H567" s="2"/>
      <c r="I567" s="2"/>
      <c r="J567" s="2"/>
      <c r="L567" s="2"/>
      <c r="M567" s="2"/>
    </row>
    <row r="568" spans="2:15" x14ac:dyDescent="0.2">
      <c r="F568" s="7"/>
      <c r="G568" s="2"/>
      <c r="H568" s="2"/>
      <c r="I568" s="2"/>
      <c r="J568" s="2"/>
      <c r="L568" s="2"/>
      <c r="M568" s="2"/>
    </row>
    <row r="569" spans="2:15" x14ac:dyDescent="0.2">
      <c r="F569" s="7"/>
      <c r="G569" s="2"/>
      <c r="H569" s="2"/>
      <c r="I569" s="2"/>
      <c r="J569" s="2"/>
      <c r="L569" s="2"/>
      <c r="M569" s="2"/>
    </row>
    <row r="570" spans="2:15" x14ac:dyDescent="0.2">
      <c r="F570" s="7"/>
      <c r="G570" s="2"/>
      <c r="H570" s="2"/>
      <c r="I570" s="2"/>
      <c r="J570" s="2"/>
      <c r="L570" s="2"/>
      <c r="M570" s="2"/>
    </row>
    <row r="571" spans="2:15" x14ac:dyDescent="0.2">
      <c r="F571" s="7"/>
      <c r="G571" s="2"/>
      <c r="H571" s="2"/>
      <c r="I571" s="2"/>
      <c r="J571" s="2"/>
      <c r="L571" s="2"/>
      <c r="M571" s="2"/>
    </row>
    <row r="572" spans="2:15" x14ac:dyDescent="0.2">
      <c r="F572" s="7"/>
      <c r="G572" s="2"/>
      <c r="H572" s="2"/>
      <c r="I572" s="2"/>
      <c r="J572" s="2"/>
      <c r="L572" s="2"/>
      <c r="M572" s="2"/>
    </row>
    <row r="573" spans="2:15" x14ac:dyDescent="0.2">
      <c r="F573" s="7"/>
      <c r="G573" s="2"/>
      <c r="H573" s="2"/>
      <c r="I573" s="2"/>
      <c r="J573" s="2"/>
      <c r="L573" s="2"/>
      <c r="M573" s="2"/>
    </row>
    <row r="574" spans="2:15" x14ac:dyDescent="0.2">
      <c r="F574" s="7"/>
      <c r="G574" s="2"/>
      <c r="H574" s="2"/>
      <c r="I574" s="2"/>
      <c r="J574" s="2"/>
      <c r="L574" s="2"/>
      <c r="M574" s="2"/>
    </row>
    <row r="575" spans="2:15" x14ac:dyDescent="0.2">
      <c r="F575" s="7"/>
      <c r="G575" s="2"/>
      <c r="H575" s="2"/>
      <c r="I575" s="2"/>
      <c r="J575" s="2"/>
      <c r="L575" s="2"/>
      <c r="M575" s="2"/>
    </row>
    <row r="576" spans="2:15" x14ac:dyDescent="0.2">
      <c r="F576" s="7"/>
      <c r="G576" s="2"/>
      <c r="H576" s="2"/>
      <c r="I576" s="2"/>
      <c r="J576" s="2"/>
      <c r="L576" s="2"/>
      <c r="M576" s="2"/>
    </row>
    <row r="577" spans="2:15" x14ac:dyDescent="0.2">
      <c r="B577" s="5" t="s">
        <v>2</v>
      </c>
      <c r="D577" s="1" t="s">
        <v>73</v>
      </c>
    </row>
    <row r="579" spans="2:15" x14ac:dyDescent="0.2">
      <c r="B579" s="5" t="s">
        <v>3</v>
      </c>
      <c r="D579" t="s">
        <v>75</v>
      </c>
    </row>
    <row r="580" spans="2:15" x14ac:dyDescent="0.2">
      <c r="H580" t="s">
        <v>0</v>
      </c>
    </row>
    <row r="582" spans="2:15" x14ac:dyDescent="0.2">
      <c r="B582" s="4" t="s">
        <v>6</v>
      </c>
      <c r="F582" s="4">
        <v>1</v>
      </c>
      <c r="G582" s="4">
        <v>2</v>
      </c>
      <c r="H582" s="4">
        <v>3</v>
      </c>
      <c r="I582" s="4">
        <v>4</v>
      </c>
      <c r="J582" s="4">
        <v>5</v>
      </c>
      <c r="L582" s="4" t="s">
        <v>1</v>
      </c>
      <c r="M582" s="4" t="s">
        <v>4</v>
      </c>
      <c r="O582" s="4" t="s">
        <v>210</v>
      </c>
    </row>
    <row r="584" spans="2:15" x14ac:dyDescent="0.2">
      <c r="B584" s="9">
        <v>1</v>
      </c>
      <c r="D584" s="3"/>
      <c r="F584" s="15">
        <v>19565.904999999999</v>
      </c>
      <c r="G584" s="2">
        <v>19562.600999999999</v>
      </c>
      <c r="H584" s="2">
        <v>19567.044000000002</v>
      </c>
      <c r="I584" s="2">
        <v>19566.109</v>
      </c>
      <c r="J584" s="2">
        <v>19570.511999999999</v>
      </c>
      <c r="L584" s="2">
        <f t="shared" ref="L584:L599" si="66">SUM((F584+G584+H584+I584+J584)/5)</f>
        <v>19566.4342</v>
      </c>
      <c r="M584" s="2">
        <f t="shared" ref="M584:M599" si="67">SUM(L584/1000)</f>
        <v>19.5664342</v>
      </c>
      <c r="O584" s="2">
        <f>SUM($L584/L584)</f>
        <v>1</v>
      </c>
    </row>
    <row r="585" spans="2:15" x14ac:dyDescent="0.2">
      <c r="B585" s="9">
        <v>2</v>
      </c>
      <c r="D585" s="3"/>
      <c r="F585" s="15">
        <v>14041.018</v>
      </c>
      <c r="G585" s="2">
        <v>14040.413</v>
      </c>
      <c r="H585" s="2">
        <v>14034.085999999999</v>
      </c>
      <c r="I585" s="2">
        <v>14038.279</v>
      </c>
      <c r="J585" s="2">
        <v>14033.745000000001</v>
      </c>
      <c r="L585" s="2">
        <f t="shared" si="66"/>
        <v>14037.5082</v>
      </c>
      <c r="M585" s="2">
        <f t="shared" si="67"/>
        <v>14.0375082</v>
      </c>
      <c r="O585" s="2">
        <f>SUM($L$584/L585)</f>
        <v>1.3938680513112718</v>
      </c>
    </row>
    <row r="586" spans="2:15" x14ac:dyDescent="0.2">
      <c r="B586" s="9">
        <v>3</v>
      </c>
      <c r="D586" s="3"/>
      <c r="F586" s="15">
        <v>4329.88</v>
      </c>
      <c r="G586" s="2">
        <v>4329.8819999999996</v>
      </c>
      <c r="H586" s="2">
        <v>4331.0439999999999</v>
      </c>
      <c r="I586" s="2">
        <v>4331.38</v>
      </c>
      <c r="J586" s="2">
        <v>4330.1130000000003</v>
      </c>
      <c r="L586" s="2">
        <f t="shared" si="66"/>
        <v>4330.4597999999996</v>
      </c>
      <c r="M586" s="2">
        <f t="shared" si="67"/>
        <v>4.3304597999999999</v>
      </c>
      <c r="O586" s="2">
        <f>SUM($L$584/L586)</f>
        <v>4.5183271762504296</v>
      </c>
    </row>
    <row r="587" spans="2:15" x14ac:dyDescent="0.2">
      <c r="B587" s="9">
        <v>4</v>
      </c>
      <c r="D587" s="3"/>
      <c r="F587" s="15">
        <v>4471.5479999999998</v>
      </c>
      <c r="G587" s="2">
        <v>4471.5540000000001</v>
      </c>
      <c r="H587" s="2">
        <v>4471.2479999999996</v>
      </c>
      <c r="I587" s="2">
        <v>4470.1390000000001</v>
      </c>
      <c r="J587" s="2">
        <v>4471.5249999999996</v>
      </c>
      <c r="L587" s="2">
        <f t="shared" si="66"/>
        <v>4471.2027999999991</v>
      </c>
      <c r="M587" s="2">
        <f t="shared" si="67"/>
        <v>4.4712027999999995</v>
      </c>
      <c r="O587" s="2">
        <f t="shared" ref="O587:O599" si="68">SUM($L$584/L587)</f>
        <v>4.3761008111732274</v>
      </c>
    </row>
    <row r="588" spans="2:15" x14ac:dyDescent="0.2">
      <c r="B588" s="9">
        <v>5</v>
      </c>
      <c r="D588" s="3"/>
      <c r="F588" s="15">
        <v>4489.7160000000003</v>
      </c>
      <c r="G588" s="2">
        <v>4488.5519999999997</v>
      </c>
      <c r="H588" s="2">
        <v>4489.3289999999997</v>
      </c>
      <c r="I588" s="2">
        <v>4489.2640000000001</v>
      </c>
      <c r="J588" s="2">
        <v>4489.1000000000004</v>
      </c>
      <c r="L588" s="2">
        <f t="shared" si="66"/>
        <v>4489.1922000000004</v>
      </c>
      <c r="M588" s="2">
        <f t="shared" si="67"/>
        <v>4.4891922000000006</v>
      </c>
      <c r="O588" s="2">
        <f t="shared" si="68"/>
        <v>4.3585645987712436</v>
      </c>
    </row>
    <row r="589" spans="2:15" x14ac:dyDescent="0.2">
      <c r="B589" s="9">
        <v>6</v>
      </c>
      <c r="D589" s="3"/>
      <c r="F589" s="15">
        <v>4593.2910000000002</v>
      </c>
      <c r="G589" s="2">
        <v>4593.4279999999999</v>
      </c>
      <c r="H589" s="2">
        <v>4593.424</v>
      </c>
      <c r="I589" s="2">
        <v>4593.7839999999997</v>
      </c>
      <c r="J589" s="2">
        <v>4593.0219999999999</v>
      </c>
      <c r="L589" s="2">
        <f t="shared" si="66"/>
        <v>4593.3897999999999</v>
      </c>
      <c r="M589" s="2">
        <f t="shared" si="67"/>
        <v>4.5933897999999997</v>
      </c>
      <c r="O589" s="2">
        <f t="shared" si="68"/>
        <v>4.2596938322108002</v>
      </c>
    </row>
    <row r="590" spans="2:15" x14ac:dyDescent="0.2">
      <c r="B590" s="9">
        <v>7</v>
      </c>
      <c r="D590" s="3"/>
      <c r="F590" s="15">
        <v>2877.6660000000002</v>
      </c>
      <c r="G590" s="2">
        <v>2878.1550000000002</v>
      </c>
      <c r="H590" s="2">
        <v>2875.8670000000002</v>
      </c>
      <c r="I590" s="2">
        <v>2875.1509999999998</v>
      </c>
      <c r="J590" s="2">
        <v>2876.1120000000001</v>
      </c>
      <c r="L590" s="2">
        <f t="shared" si="66"/>
        <v>2876.5902000000001</v>
      </c>
      <c r="M590" s="2">
        <f t="shared" si="67"/>
        <v>2.8765901999999999</v>
      </c>
      <c r="O590" s="2">
        <f t="shared" si="68"/>
        <v>6.8019539940030382</v>
      </c>
    </row>
    <row r="591" spans="2:15" x14ac:dyDescent="0.2">
      <c r="B591" s="9">
        <v>8</v>
      </c>
      <c r="D591" s="3"/>
      <c r="F591" s="15">
        <v>2943.4079999999999</v>
      </c>
      <c r="G591" s="2">
        <v>2945.8040000000001</v>
      </c>
      <c r="H591" s="2">
        <v>2944.915</v>
      </c>
      <c r="I591" s="2">
        <v>2945.0839999999998</v>
      </c>
      <c r="J591" s="2">
        <v>2946.5430000000001</v>
      </c>
      <c r="L591" s="2">
        <f t="shared" si="66"/>
        <v>2945.1507999999999</v>
      </c>
      <c r="M591" s="2">
        <f t="shared" si="67"/>
        <v>2.9451508</v>
      </c>
      <c r="O591" s="2">
        <f t="shared" si="68"/>
        <v>6.6436103034180798</v>
      </c>
    </row>
    <row r="592" spans="2:15" x14ac:dyDescent="0.2">
      <c r="B592" s="9">
        <v>9</v>
      </c>
      <c r="D592" s="3"/>
      <c r="F592" s="15">
        <v>2688.0610000000001</v>
      </c>
      <c r="G592" s="2">
        <v>2689.4459999999999</v>
      </c>
      <c r="H592" s="2">
        <v>2690.3249999999998</v>
      </c>
      <c r="I592" s="2">
        <v>2689.3159999999998</v>
      </c>
      <c r="J592" s="2">
        <v>2689.2890000000002</v>
      </c>
      <c r="L592" s="2">
        <f t="shared" si="66"/>
        <v>2689.2874000000002</v>
      </c>
      <c r="M592" s="2">
        <f t="shared" si="67"/>
        <v>2.6892874</v>
      </c>
      <c r="O592" s="2">
        <f t="shared" si="68"/>
        <v>7.2756947435220196</v>
      </c>
    </row>
    <row r="593" spans="2:15" x14ac:dyDescent="0.2">
      <c r="B593" s="9">
        <v>10</v>
      </c>
      <c r="D593" s="3"/>
      <c r="F593" s="15">
        <v>2021.402</v>
      </c>
      <c r="G593" s="2">
        <v>2018.4059999999999</v>
      </c>
      <c r="H593" s="2">
        <v>2018.8230000000001</v>
      </c>
      <c r="I593" s="2">
        <v>2018.06</v>
      </c>
      <c r="J593" s="2">
        <v>2018.7829999999999</v>
      </c>
      <c r="L593" s="2">
        <f t="shared" si="66"/>
        <v>2019.0948000000001</v>
      </c>
      <c r="M593" s="2">
        <f t="shared" si="67"/>
        <v>2.0190948</v>
      </c>
      <c r="O593" s="2">
        <f t="shared" si="68"/>
        <v>9.6906961476003985</v>
      </c>
    </row>
    <row r="594" spans="2:15" x14ac:dyDescent="0.2">
      <c r="B594" s="9">
        <v>11</v>
      </c>
      <c r="D594" s="3"/>
      <c r="F594" s="15">
        <v>2024.422</v>
      </c>
      <c r="G594" s="2">
        <v>2024.79</v>
      </c>
      <c r="H594" s="2">
        <v>2025.5070000000001</v>
      </c>
      <c r="I594" s="2">
        <v>2025.491</v>
      </c>
      <c r="J594" s="2">
        <v>2024.9280000000001</v>
      </c>
      <c r="L594" s="2">
        <f t="shared" si="66"/>
        <v>2025.0276000000001</v>
      </c>
      <c r="M594" s="2">
        <f t="shared" si="67"/>
        <v>2.0250276</v>
      </c>
      <c r="O594" s="2">
        <f t="shared" si="68"/>
        <v>9.6623049483374928</v>
      </c>
    </row>
    <row r="595" spans="2:15" x14ac:dyDescent="0.2">
      <c r="B595" s="9">
        <v>12</v>
      </c>
      <c r="D595" s="3"/>
      <c r="F595" s="15">
        <v>1940.944</v>
      </c>
      <c r="G595" s="2">
        <v>1941.3209999999999</v>
      </c>
      <c r="H595" s="2">
        <v>1940.78</v>
      </c>
      <c r="I595" s="2">
        <v>1941.5889999999999</v>
      </c>
      <c r="J595" s="2">
        <v>1941.1669999999999</v>
      </c>
      <c r="L595" s="2">
        <f t="shared" si="66"/>
        <v>1941.1601999999998</v>
      </c>
      <c r="M595" s="2">
        <f t="shared" si="67"/>
        <v>1.9411601999999999</v>
      </c>
      <c r="O595" s="2">
        <f t="shared" si="68"/>
        <v>10.079762710980784</v>
      </c>
    </row>
    <row r="596" spans="2:15" x14ac:dyDescent="0.2">
      <c r="B596" s="9">
        <v>13</v>
      </c>
      <c r="D596" s="3"/>
      <c r="F596" s="15">
        <v>1837.692</v>
      </c>
      <c r="G596" s="2">
        <v>1838.2280000000001</v>
      </c>
      <c r="H596" s="2">
        <v>1838.8309999999999</v>
      </c>
      <c r="I596" s="2">
        <v>1837.4280000000001</v>
      </c>
      <c r="J596" s="2">
        <v>1837.115</v>
      </c>
      <c r="L596" s="2">
        <f t="shared" si="66"/>
        <v>1837.8588</v>
      </c>
      <c r="M596" s="2">
        <f t="shared" si="67"/>
        <v>1.8378588</v>
      </c>
      <c r="O596" s="2">
        <f t="shared" si="68"/>
        <v>10.646320707553812</v>
      </c>
    </row>
    <row r="597" spans="2:15" x14ac:dyDescent="0.2">
      <c r="B597" s="9">
        <v>14</v>
      </c>
      <c r="D597" s="3"/>
      <c r="F597" s="15">
        <v>1432.7149999999999</v>
      </c>
      <c r="G597" s="2">
        <v>1432.9939999999999</v>
      </c>
      <c r="H597" s="2">
        <v>1432.934</v>
      </c>
      <c r="I597" s="2">
        <v>1433.2670000000001</v>
      </c>
      <c r="J597" s="2">
        <v>1433.2850000000001</v>
      </c>
      <c r="L597" s="2">
        <f t="shared" si="66"/>
        <v>1433.039</v>
      </c>
      <c r="M597" s="2">
        <f t="shared" si="67"/>
        <v>1.433039</v>
      </c>
      <c r="O597" s="2">
        <f t="shared" si="68"/>
        <v>13.653804397507674</v>
      </c>
    </row>
    <row r="598" spans="2:15" x14ac:dyDescent="0.2">
      <c r="B598" s="9">
        <v>15</v>
      </c>
      <c r="D598" s="3"/>
      <c r="F598" s="15">
        <v>1376.8979999999999</v>
      </c>
      <c r="G598" s="2">
        <v>1376.68</v>
      </c>
      <c r="H598" s="2">
        <v>1377.203</v>
      </c>
      <c r="I598" s="2">
        <v>1377.09</v>
      </c>
      <c r="J598" s="2">
        <v>1376.8330000000001</v>
      </c>
      <c r="L598" s="2">
        <f t="shared" si="66"/>
        <v>1376.9407999999999</v>
      </c>
      <c r="M598" s="2">
        <f t="shared" si="67"/>
        <v>1.3769407999999999</v>
      </c>
      <c r="O598" s="2">
        <f t="shared" si="68"/>
        <v>14.210076569740691</v>
      </c>
    </row>
    <row r="599" spans="2:15" x14ac:dyDescent="0.2">
      <c r="B599" s="9">
        <v>16</v>
      </c>
      <c r="D599" s="3"/>
      <c r="F599" s="15">
        <v>1455.1410000000001</v>
      </c>
      <c r="G599" s="2">
        <v>1454.8989999999999</v>
      </c>
      <c r="H599" s="2">
        <v>1455.4269999999999</v>
      </c>
      <c r="I599" s="2">
        <v>1455.434</v>
      </c>
      <c r="J599" s="2">
        <v>1455.4770000000001</v>
      </c>
      <c r="L599" s="2">
        <f t="shared" si="66"/>
        <v>1455.2755999999999</v>
      </c>
      <c r="M599" s="2">
        <f t="shared" si="67"/>
        <v>1.4552756</v>
      </c>
      <c r="O599" s="2">
        <f t="shared" si="68"/>
        <v>13.445174371095069</v>
      </c>
    </row>
    <row r="600" spans="2:15" x14ac:dyDescent="0.2">
      <c r="B600" s="3"/>
      <c r="D600" s="3"/>
      <c r="F600" s="7"/>
      <c r="G600" s="7"/>
      <c r="H600" s="7"/>
      <c r="I600" s="7"/>
      <c r="J600" s="2"/>
      <c r="L600" s="2"/>
      <c r="M600" s="2"/>
    </row>
    <row r="601" spans="2:15" x14ac:dyDescent="0.2">
      <c r="B601" s="3"/>
      <c r="D601" s="3"/>
      <c r="F601" s="7"/>
      <c r="G601" s="7"/>
      <c r="H601" s="7"/>
      <c r="I601" s="7"/>
      <c r="J601" s="2"/>
      <c r="L601" s="2"/>
      <c r="M601" s="2"/>
    </row>
    <row r="602" spans="2:15" x14ac:dyDescent="0.2">
      <c r="B602" s="5" t="s">
        <v>2</v>
      </c>
      <c r="D602" s="1" t="s">
        <v>74</v>
      </c>
    </row>
    <row r="604" spans="2:15" x14ac:dyDescent="0.2">
      <c r="B604" s="5" t="s">
        <v>3</v>
      </c>
      <c r="D604" t="s">
        <v>76</v>
      </c>
    </row>
    <row r="605" spans="2:15" x14ac:dyDescent="0.2">
      <c r="H605" t="s">
        <v>0</v>
      </c>
    </row>
    <row r="607" spans="2:15" x14ac:dyDescent="0.2">
      <c r="B607" s="4" t="s">
        <v>6</v>
      </c>
      <c r="F607" s="4">
        <v>1</v>
      </c>
      <c r="G607" s="4">
        <v>2</v>
      </c>
      <c r="H607" s="4">
        <v>3</v>
      </c>
      <c r="I607" s="4">
        <v>4</v>
      </c>
      <c r="J607" s="4">
        <v>5</v>
      </c>
      <c r="L607" s="4" t="s">
        <v>1</v>
      </c>
      <c r="M607" s="4" t="s">
        <v>4</v>
      </c>
      <c r="O607" s="4" t="s">
        <v>210</v>
      </c>
    </row>
    <row r="609" spans="2:15" x14ac:dyDescent="0.2">
      <c r="B609" s="9">
        <v>1</v>
      </c>
      <c r="D609" s="3"/>
      <c r="F609" s="15">
        <v>22325.64</v>
      </c>
      <c r="G609" s="2">
        <v>22327.885999999999</v>
      </c>
      <c r="H609" s="2">
        <v>22333.955999999998</v>
      </c>
      <c r="I609" s="2">
        <v>22331.748</v>
      </c>
      <c r="J609" s="2">
        <v>22325.71</v>
      </c>
      <c r="L609" s="2">
        <f t="shared" ref="L609:L624" si="69">SUM((F609+G609+H609+I609+J609)/5)</f>
        <v>22328.987999999994</v>
      </c>
      <c r="M609" s="2">
        <f t="shared" ref="M609:M624" si="70">SUM(L609/1000)</f>
        <v>22.328987999999995</v>
      </c>
      <c r="O609" s="2">
        <f>SUM($L609/L609)</f>
        <v>1</v>
      </c>
    </row>
    <row r="610" spans="2:15" x14ac:dyDescent="0.2">
      <c r="B610" s="9">
        <v>2</v>
      </c>
      <c r="D610" s="3"/>
      <c r="F610" s="15">
        <v>20347.328000000001</v>
      </c>
      <c r="G610" s="2">
        <v>20360.334999999999</v>
      </c>
      <c r="H610" s="2">
        <v>20357.645</v>
      </c>
      <c r="I610" s="2">
        <v>20346.205000000002</v>
      </c>
      <c r="J610" s="2">
        <v>20349.030999999999</v>
      </c>
      <c r="L610" s="2">
        <f t="shared" si="69"/>
        <v>20352.108800000002</v>
      </c>
      <c r="M610" s="2">
        <f t="shared" si="70"/>
        <v>20.352108800000003</v>
      </c>
      <c r="O610" s="2">
        <f>SUM($L$609/L610)</f>
        <v>1.0971338753849424</v>
      </c>
    </row>
    <row r="611" spans="2:15" x14ac:dyDescent="0.2">
      <c r="B611" s="9">
        <v>3</v>
      </c>
      <c r="D611" s="3"/>
      <c r="F611" s="15">
        <v>10018.165000000001</v>
      </c>
      <c r="G611" s="2">
        <v>10016.134</v>
      </c>
      <c r="H611" s="2">
        <v>10019.906000000001</v>
      </c>
      <c r="I611" s="2">
        <v>10022.046</v>
      </c>
      <c r="J611" s="2">
        <v>10025.656000000001</v>
      </c>
      <c r="L611" s="2">
        <f t="shared" si="69"/>
        <v>10020.381400000002</v>
      </c>
      <c r="M611" s="2">
        <f t="shared" si="70"/>
        <v>10.020381400000002</v>
      </c>
      <c r="O611" s="2">
        <f>SUM($L$609/L611)</f>
        <v>2.2283570962678119</v>
      </c>
    </row>
    <row r="612" spans="2:15" x14ac:dyDescent="0.2">
      <c r="B612" s="9">
        <v>4</v>
      </c>
      <c r="D612" s="3"/>
      <c r="F612" s="15">
        <v>8303.9169999999995</v>
      </c>
      <c r="G612" s="2">
        <v>8306.4809999999998</v>
      </c>
      <c r="H612" s="2">
        <v>8305.1489999999994</v>
      </c>
      <c r="I612" s="2">
        <v>8305.3220000000001</v>
      </c>
      <c r="J612" s="2">
        <v>8305.5859999999993</v>
      </c>
      <c r="L612" s="2">
        <f t="shared" si="69"/>
        <v>8305.2910000000011</v>
      </c>
      <c r="M612" s="2">
        <f t="shared" si="70"/>
        <v>8.3052910000000004</v>
      </c>
      <c r="O612" s="2">
        <f t="shared" ref="O612:O624" si="71">SUM($L$609/L612)</f>
        <v>2.6885256639412143</v>
      </c>
    </row>
    <row r="613" spans="2:15" x14ac:dyDescent="0.2">
      <c r="B613" s="9">
        <v>5</v>
      </c>
      <c r="D613" s="3"/>
      <c r="F613" s="15">
        <v>6850.6390000000001</v>
      </c>
      <c r="G613" s="2">
        <v>6851.71</v>
      </c>
      <c r="H613" s="2">
        <v>6850.085</v>
      </c>
      <c r="I613" s="2">
        <v>6853.4639999999999</v>
      </c>
      <c r="J613" s="2">
        <v>6852.2579999999998</v>
      </c>
      <c r="L613" s="2">
        <f t="shared" si="69"/>
        <v>6851.6312000000007</v>
      </c>
      <c r="M613" s="2">
        <f t="shared" si="70"/>
        <v>6.8516312000000008</v>
      </c>
      <c r="O613" s="2">
        <f t="shared" si="71"/>
        <v>3.2589302237983842</v>
      </c>
    </row>
    <row r="614" spans="2:15" x14ac:dyDescent="0.2">
      <c r="B614" s="9">
        <v>6</v>
      </c>
      <c r="D614" s="3"/>
      <c r="F614" s="15">
        <v>2957.51</v>
      </c>
      <c r="G614" s="2">
        <v>2960.518</v>
      </c>
      <c r="H614" s="2">
        <v>2960.0819999999999</v>
      </c>
      <c r="I614" s="2">
        <v>2958.6619999999998</v>
      </c>
      <c r="J614" s="2">
        <v>2960.34</v>
      </c>
      <c r="L614" s="2">
        <f t="shared" si="69"/>
        <v>2959.4224000000004</v>
      </c>
      <c r="M614" s="2">
        <f t="shared" si="70"/>
        <v>2.9594224000000002</v>
      </c>
      <c r="O614" s="2">
        <f t="shared" si="71"/>
        <v>7.5450493312478786</v>
      </c>
    </row>
    <row r="615" spans="2:15" x14ac:dyDescent="0.2">
      <c r="B615" s="9">
        <v>7</v>
      </c>
      <c r="D615" s="3"/>
      <c r="F615" s="15">
        <v>2492.375</v>
      </c>
      <c r="G615" s="2">
        <v>2494.1880000000001</v>
      </c>
      <c r="H615" s="2">
        <v>2491.91</v>
      </c>
      <c r="I615" s="2">
        <v>2493.4630000000002</v>
      </c>
      <c r="J615" s="2">
        <v>2491.4009999999998</v>
      </c>
      <c r="L615" s="2">
        <f t="shared" si="69"/>
        <v>2492.6673999999998</v>
      </c>
      <c r="M615" s="2">
        <f t="shared" si="70"/>
        <v>2.4926673999999998</v>
      </c>
      <c r="O615" s="2">
        <f t="shared" si="71"/>
        <v>8.9578689880567275</v>
      </c>
    </row>
    <row r="616" spans="2:15" x14ac:dyDescent="0.2">
      <c r="B616" s="9">
        <v>8</v>
      </c>
      <c r="D616" s="3"/>
      <c r="F616" s="15">
        <v>2023.2539999999999</v>
      </c>
      <c r="G616" s="2">
        <v>2024.5719999999999</v>
      </c>
      <c r="H616" s="2">
        <v>2024.991</v>
      </c>
      <c r="I616" s="2">
        <v>2024.2940000000001</v>
      </c>
      <c r="J616" s="2">
        <v>2025.183</v>
      </c>
      <c r="L616" s="2">
        <f t="shared" si="69"/>
        <v>2024.4587999999999</v>
      </c>
      <c r="M616" s="2">
        <f t="shared" si="70"/>
        <v>2.0244587999999997</v>
      </c>
      <c r="O616" s="2">
        <f t="shared" si="71"/>
        <v>11.029608505739903</v>
      </c>
    </row>
    <row r="617" spans="2:15" x14ac:dyDescent="0.2">
      <c r="B617" s="9">
        <v>9</v>
      </c>
      <c r="D617" s="3"/>
      <c r="F617" s="15">
        <v>1972.193</v>
      </c>
      <c r="G617" s="2">
        <v>1972.4169999999999</v>
      </c>
      <c r="H617" s="2">
        <v>1974.0619999999999</v>
      </c>
      <c r="I617" s="2">
        <v>1972.9839999999999</v>
      </c>
      <c r="J617" s="2">
        <v>1972.7260000000001</v>
      </c>
      <c r="L617" s="2">
        <f t="shared" si="69"/>
        <v>1972.8763999999999</v>
      </c>
      <c r="M617" s="2">
        <f t="shared" si="70"/>
        <v>1.9728763999999999</v>
      </c>
      <c r="O617" s="2">
        <f t="shared" si="71"/>
        <v>11.317986266144192</v>
      </c>
    </row>
    <row r="618" spans="2:15" x14ac:dyDescent="0.2">
      <c r="B618" s="9">
        <v>10</v>
      </c>
      <c r="D618" s="3"/>
      <c r="F618" s="15">
        <v>1626.1369999999999</v>
      </c>
      <c r="G618" s="2">
        <v>1624.6510000000001</v>
      </c>
      <c r="H618" s="2">
        <v>1624.26</v>
      </c>
      <c r="I618" s="2">
        <v>1624.857</v>
      </c>
      <c r="J618" s="2">
        <v>1624.1130000000001</v>
      </c>
      <c r="L618" s="2">
        <f t="shared" si="69"/>
        <v>1624.8036</v>
      </c>
      <c r="M618" s="2">
        <f t="shared" si="70"/>
        <v>1.6248035999999999</v>
      </c>
      <c r="O618" s="2">
        <f t="shared" si="71"/>
        <v>13.742576641262978</v>
      </c>
    </row>
    <row r="619" spans="2:15" x14ac:dyDescent="0.2">
      <c r="B619" s="9">
        <v>11</v>
      </c>
      <c r="D619" s="3"/>
      <c r="F619" s="15">
        <v>1436.577</v>
      </c>
      <c r="G619" s="2">
        <v>1436.66</v>
      </c>
      <c r="H619" s="2">
        <v>1435.7860000000001</v>
      </c>
      <c r="I619" s="2">
        <v>1436.1980000000001</v>
      </c>
      <c r="J619" s="2">
        <v>1435.952</v>
      </c>
      <c r="L619" s="2">
        <f t="shared" si="69"/>
        <v>1436.2346000000002</v>
      </c>
      <c r="M619" s="2">
        <f t="shared" si="70"/>
        <v>1.4362346000000001</v>
      </c>
      <c r="O619" s="2">
        <f t="shared" si="71"/>
        <v>15.546894636851103</v>
      </c>
    </row>
    <row r="620" spans="2:15" x14ac:dyDescent="0.2">
      <c r="B620" s="9">
        <v>12</v>
      </c>
      <c r="D620" s="3"/>
      <c r="F620" s="15">
        <v>1461.49</v>
      </c>
      <c r="G620" s="2">
        <v>1461.4739999999999</v>
      </c>
      <c r="H620" s="2">
        <v>1461.864</v>
      </c>
      <c r="I620" s="2">
        <v>1461.28</v>
      </c>
      <c r="J620" s="2">
        <v>1461.14</v>
      </c>
      <c r="L620" s="2">
        <f t="shared" si="69"/>
        <v>1461.4495999999999</v>
      </c>
      <c r="M620" s="2">
        <f t="shared" si="70"/>
        <v>1.4614495999999999</v>
      </c>
      <c r="O620" s="2">
        <f t="shared" si="71"/>
        <v>15.278657573959441</v>
      </c>
    </row>
    <row r="621" spans="2:15" x14ac:dyDescent="0.2">
      <c r="B621" s="9">
        <v>13</v>
      </c>
      <c r="D621" s="3"/>
      <c r="F621" s="15">
        <v>1381.009</v>
      </c>
      <c r="G621" s="2">
        <v>1381.489</v>
      </c>
      <c r="H621" s="2">
        <v>1381.4059999999999</v>
      </c>
      <c r="I621" s="2">
        <v>1381.086</v>
      </c>
      <c r="J621" s="2">
        <v>1380.95</v>
      </c>
      <c r="L621" s="2">
        <f t="shared" si="69"/>
        <v>1381.1880000000001</v>
      </c>
      <c r="M621" s="2">
        <f t="shared" si="70"/>
        <v>1.3811880000000001</v>
      </c>
      <c r="O621" s="2">
        <f t="shared" si="71"/>
        <v>16.166508831527636</v>
      </c>
    </row>
    <row r="622" spans="2:15" x14ac:dyDescent="0.2">
      <c r="B622" s="9">
        <v>14</v>
      </c>
      <c r="D622" s="3"/>
      <c r="F622" s="15">
        <v>1326.7059999999999</v>
      </c>
      <c r="G622" s="2">
        <v>1327.5340000000001</v>
      </c>
      <c r="H622" s="2">
        <v>1326.828</v>
      </c>
      <c r="I622" s="2">
        <v>1327.2260000000001</v>
      </c>
      <c r="J622" s="2">
        <v>1327.087</v>
      </c>
      <c r="L622" s="2">
        <f t="shared" si="69"/>
        <v>1327.0762</v>
      </c>
      <c r="M622" s="2">
        <f t="shared" si="70"/>
        <v>1.3270762</v>
      </c>
      <c r="O622" s="2">
        <f t="shared" si="71"/>
        <v>16.825701493252605</v>
      </c>
    </row>
    <row r="623" spans="2:15" x14ac:dyDescent="0.2">
      <c r="B623" s="9">
        <v>15</v>
      </c>
      <c r="D623" s="3"/>
      <c r="F623" s="15">
        <v>1364.568</v>
      </c>
      <c r="G623" s="2">
        <v>1364.3109999999999</v>
      </c>
      <c r="H623" s="2">
        <v>1364.3979999999999</v>
      </c>
      <c r="I623" s="2">
        <v>1364.165</v>
      </c>
      <c r="J623" s="2">
        <v>1364.7750000000001</v>
      </c>
      <c r="L623" s="2">
        <f t="shared" si="69"/>
        <v>1364.4434000000001</v>
      </c>
      <c r="M623" s="2">
        <f t="shared" si="70"/>
        <v>1.3644434000000001</v>
      </c>
      <c r="O623" s="2">
        <f t="shared" si="71"/>
        <v>16.364906012224466</v>
      </c>
    </row>
    <row r="624" spans="2:15" x14ac:dyDescent="0.2">
      <c r="B624" s="9">
        <v>16</v>
      </c>
      <c r="D624" s="3"/>
      <c r="F624" s="15">
        <v>1361.6679999999999</v>
      </c>
      <c r="G624" s="2">
        <v>1361.317</v>
      </c>
      <c r="H624" s="2">
        <v>1362.539</v>
      </c>
      <c r="I624" s="2">
        <v>1361.586</v>
      </c>
      <c r="J624" s="2">
        <v>1361.789</v>
      </c>
      <c r="L624" s="2">
        <f t="shared" si="69"/>
        <v>1361.7797999999998</v>
      </c>
      <c r="M624" s="2">
        <f t="shared" si="70"/>
        <v>1.3617797999999999</v>
      </c>
      <c r="O624" s="2">
        <f t="shared" si="71"/>
        <v>16.396915272204801</v>
      </c>
    </row>
    <row r="625" spans="2:15" x14ac:dyDescent="0.2">
      <c r="B625" s="3"/>
      <c r="D625" s="3"/>
      <c r="F625" s="7"/>
      <c r="G625" s="7"/>
      <c r="H625" s="7"/>
      <c r="I625" s="7"/>
      <c r="J625" s="2"/>
      <c r="L625" s="2"/>
      <c r="M625" s="2"/>
    </row>
    <row r="626" spans="2:15" x14ac:dyDescent="0.2">
      <c r="B626" s="3"/>
      <c r="D626" s="3"/>
      <c r="F626" s="7"/>
      <c r="G626" s="7"/>
      <c r="H626" s="7"/>
      <c r="I626" s="7"/>
      <c r="J626" s="2"/>
      <c r="L626" s="2"/>
      <c r="M626" s="2"/>
    </row>
    <row r="627" spans="2:15" x14ac:dyDescent="0.2">
      <c r="B627" s="5" t="s">
        <v>2</v>
      </c>
      <c r="D627" s="1" t="s">
        <v>77</v>
      </c>
    </row>
    <row r="629" spans="2:15" x14ac:dyDescent="0.2">
      <c r="B629" s="5" t="s">
        <v>3</v>
      </c>
      <c r="D629" t="s">
        <v>78</v>
      </c>
    </row>
    <row r="630" spans="2:15" x14ac:dyDescent="0.2">
      <c r="H630" t="s">
        <v>0</v>
      </c>
    </row>
    <row r="632" spans="2:15" x14ac:dyDescent="0.2">
      <c r="B632" s="4" t="s">
        <v>6</v>
      </c>
      <c r="F632" s="4">
        <v>1</v>
      </c>
      <c r="G632" s="4">
        <v>2</v>
      </c>
      <c r="H632" s="4">
        <v>3</v>
      </c>
      <c r="I632" s="4">
        <v>4</v>
      </c>
      <c r="J632" s="4">
        <v>5</v>
      </c>
      <c r="L632" s="4" t="s">
        <v>1</v>
      </c>
      <c r="M632" s="4" t="s">
        <v>4</v>
      </c>
      <c r="O632" s="4" t="s">
        <v>210</v>
      </c>
    </row>
    <row r="634" spans="2:15" x14ac:dyDescent="0.2">
      <c r="B634" s="9">
        <v>1</v>
      </c>
      <c r="D634" s="3"/>
      <c r="F634" s="15">
        <v>28320.569</v>
      </c>
      <c r="G634" s="2">
        <v>28320.937000000002</v>
      </c>
      <c r="H634" s="2">
        <v>28311.269</v>
      </c>
      <c r="I634" s="2">
        <v>28325.187999999998</v>
      </c>
      <c r="J634" s="2">
        <v>28317.802</v>
      </c>
      <c r="L634" s="2">
        <f t="shared" ref="L634:L649" si="72">SUM((F634+G634+H634+I634+J634)/5)</f>
        <v>28319.152999999998</v>
      </c>
      <c r="M634" s="2">
        <f t="shared" ref="M634:M649" si="73">SUM(L634/1000)</f>
        <v>28.319153</v>
      </c>
      <c r="O634" s="2">
        <f>SUM($L634/L634)</f>
        <v>1</v>
      </c>
    </row>
    <row r="635" spans="2:15" x14ac:dyDescent="0.2">
      <c r="B635" s="9">
        <v>2</v>
      </c>
      <c r="D635" s="3"/>
      <c r="F635" s="15">
        <v>23234.404999999999</v>
      </c>
      <c r="G635" s="2">
        <v>23243.387999999999</v>
      </c>
      <c r="H635" s="2">
        <v>23240.959999999999</v>
      </c>
      <c r="I635" s="2">
        <v>23233.248</v>
      </c>
      <c r="J635" s="2">
        <v>23236.284</v>
      </c>
      <c r="L635" s="2">
        <f t="shared" si="72"/>
        <v>23237.656999999999</v>
      </c>
      <c r="M635" s="2">
        <f t="shared" si="73"/>
        <v>23.237656999999999</v>
      </c>
      <c r="O635" s="2">
        <f>SUM($L$634/L635)</f>
        <v>1.2186750583331185</v>
      </c>
    </row>
    <row r="636" spans="2:15" x14ac:dyDescent="0.2">
      <c r="B636" s="9">
        <v>3</v>
      </c>
      <c r="D636" s="3"/>
      <c r="F636" s="15">
        <v>14449.141</v>
      </c>
      <c r="G636" s="2">
        <v>14445.76</v>
      </c>
      <c r="H636" s="2">
        <v>14442.897000000001</v>
      </c>
      <c r="I636" s="2">
        <v>14446.217000000001</v>
      </c>
      <c r="J636" s="2">
        <v>14435.645</v>
      </c>
      <c r="L636" s="2">
        <f t="shared" si="72"/>
        <v>14443.932000000001</v>
      </c>
      <c r="M636" s="2">
        <f t="shared" si="73"/>
        <v>14.443932</v>
      </c>
      <c r="O636" s="2">
        <f>SUM($L$634/L636)</f>
        <v>1.9606263031423852</v>
      </c>
    </row>
    <row r="637" spans="2:15" x14ac:dyDescent="0.2">
      <c r="B637" s="9">
        <v>4</v>
      </c>
      <c r="D637" s="3"/>
      <c r="F637" s="15">
        <v>9499.9169999999995</v>
      </c>
      <c r="G637" s="2">
        <v>9497.06</v>
      </c>
      <c r="H637" s="2">
        <v>9499.5650000000005</v>
      </c>
      <c r="I637" s="2">
        <v>9493.6029999999992</v>
      </c>
      <c r="J637" s="2">
        <v>9496.7739999999994</v>
      </c>
      <c r="L637" s="2">
        <f t="shared" si="72"/>
        <v>9497.3837999999996</v>
      </c>
      <c r="M637" s="2">
        <f t="shared" si="73"/>
        <v>9.4973837999999997</v>
      </c>
      <c r="O637" s="2">
        <f t="shared" ref="O637:O649" si="74">SUM($L$634/L637)</f>
        <v>2.9817846257829443</v>
      </c>
    </row>
    <row r="638" spans="2:15" x14ac:dyDescent="0.2">
      <c r="B638" s="9">
        <v>5</v>
      </c>
      <c r="D638" s="3"/>
      <c r="F638" s="15">
        <v>8876.3649999999998</v>
      </c>
      <c r="G638" s="2">
        <v>8880.4410000000007</v>
      </c>
      <c r="H638" s="2">
        <v>8875.5069999999996</v>
      </c>
      <c r="I638" s="2">
        <v>8877.625</v>
      </c>
      <c r="J638" s="2">
        <v>8876.8080000000009</v>
      </c>
      <c r="L638" s="2">
        <f t="shared" si="72"/>
        <v>8877.3492000000006</v>
      </c>
      <c r="M638" s="2">
        <f t="shared" si="73"/>
        <v>8.8773492000000012</v>
      </c>
      <c r="O638" s="2">
        <f t="shared" si="74"/>
        <v>3.1900460781693702</v>
      </c>
    </row>
    <row r="639" spans="2:15" x14ac:dyDescent="0.2">
      <c r="B639" s="9">
        <v>6</v>
      </c>
      <c r="D639" s="3"/>
      <c r="F639" s="15">
        <v>6065.6210000000001</v>
      </c>
      <c r="G639" s="2">
        <v>6066.826</v>
      </c>
      <c r="H639" s="2">
        <v>6066.643</v>
      </c>
      <c r="I639" s="2">
        <v>6062.6729999999998</v>
      </c>
      <c r="J639" s="2">
        <v>6070.17</v>
      </c>
      <c r="L639" s="2">
        <f t="shared" si="72"/>
        <v>6066.3865999999998</v>
      </c>
      <c r="M639" s="2">
        <f t="shared" si="73"/>
        <v>6.0663865999999995</v>
      </c>
      <c r="O639" s="2">
        <f t="shared" si="74"/>
        <v>4.6682077597889986</v>
      </c>
    </row>
    <row r="640" spans="2:15" x14ac:dyDescent="0.2">
      <c r="B640" s="9">
        <v>7</v>
      </c>
      <c r="D640" s="3"/>
      <c r="F640" s="15">
        <v>4785.4110000000001</v>
      </c>
      <c r="G640" s="2">
        <v>4787.7359999999999</v>
      </c>
      <c r="H640" s="2">
        <v>4785.3379999999997</v>
      </c>
      <c r="I640" s="2">
        <v>4783.643</v>
      </c>
      <c r="J640" s="2">
        <v>4784.4979999999996</v>
      </c>
      <c r="L640" s="2">
        <f t="shared" si="72"/>
        <v>4785.3252000000002</v>
      </c>
      <c r="M640" s="2">
        <f t="shared" si="73"/>
        <v>4.7853251999999999</v>
      </c>
      <c r="O640" s="2">
        <f t="shared" si="74"/>
        <v>5.9179160906347592</v>
      </c>
    </row>
    <row r="641" spans="2:15" x14ac:dyDescent="0.2">
      <c r="B641" s="9">
        <v>8</v>
      </c>
      <c r="D641" s="3"/>
      <c r="F641" s="15">
        <v>4752.25</v>
      </c>
      <c r="G641" s="2">
        <v>4754.8999999999996</v>
      </c>
      <c r="H641" s="2">
        <v>4753.2529999999997</v>
      </c>
      <c r="I641" s="2">
        <v>4752.5919999999996</v>
      </c>
      <c r="J641" s="2">
        <v>4753.1130000000003</v>
      </c>
      <c r="L641" s="2">
        <f t="shared" si="72"/>
        <v>4753.2215999999999</v>
      </c>
      <c r="M641" s="2">
        <f t="shared" si="73"/>
        <v>4.7532215999999998</v>
      </c>
      <c r="O641" s="2">
        <f t="shared" si="74"/>
        <v>5.9578861208574834</v>
      </c>
    </row>
    <row r="642" spans="2:15" x14ac:dyDescent="0.2">
      <c r="B642" s="9">
        <v>9</v>
      </c>
      <c r="D642" s="3"/>
      <c r="F642" s="15">
        <v>4677.51</v>
      </c>
      <c r="G642" s="2">
        <v>4678.82</v>
      </c>
      <c r="H642" s="2">
        <v>4677.0039999999999</v>
      </c>
      <c r="I642" s="2">
        <v>4679.5309999999999</v>
      </c>
      <c r="J642" s="2">
        <v>4677.2030000000004</v>
      </c>
      <c r="L642" s="2">
        <f t="shared" si="72"/>
        <v>4678.0136000000002</v>
      </c>
      <c r="M642" s="2">
        <f t="shared" si="73"/>
        <v>4.6780135999999999</v>
      </c>
      <c r="O642" s="2">
        <f t="shared" si="74"/>
        <v>6.0536705151947396</v>
      </c>
    </row>
    <row r="643" spans="2:15" x14ac:dyDescent="0.2">
      <c r="B643" s="9">
        <v>10</v>
      </c>
      <c r="D643" s="3"/>
      <c r="F643" s="15">
        <v>3983.2080000000001</v>
      </c>
      <c r="G643" s="2">
        <v>3982.2489999999998</v>
      </c>
      <c r="H643" s="2">
        <v>3984.7950000000001</v>
      </c>
      <c r="I643" s="2">
        <v>3984.2069999999999</v>
      </c>
      <c r="J643" s="2">
        <v>3987.4290000000001</v>
      </c>
      <c r="L643" s="2">
        <f t="shared" si="72"/>
        <v>3984.3775999999998</v>
      </c>
      <c r="M643" s="2">
        <f t="shared" si="73"/>
        <v>3.9843775999999997</v>
      </c>
      <c r="O643" s="2">
        <f t="shared" si="74"/>
        <v>7.107547487467051</v>
      </c>
    </row>
    <row r="644" spans="2:15" x14ac:dyDescent="0.2">
      <c r="B644" s="9">
        <v>11</v>
      </c>
      <c r="D644" s="3"/>
      <c r="F644" s="15">
        <v>3485.68</v>
      </c>
      <c r="G644" s="2">
        <v>3486.8690000000001</v>
      </c>
      <c r="H644" s="2">
        <v>3487.027</v>
      </c>
      <c r="I644" s="2">
        <v>3487.2550000000001</v>
      </c>
      <c r="J644" s="2">
        <v>3487.0070000000001</v>
      </c>
      <c r="L644" s="2">
        <f t="shared" si="72"/>
        <v>3486.7676000000006</v>
      </c>
      <c r="M644" s="2">
        <f t="shared" si="73"/>
        <v>3.4867676000000007</v>
      </c>
      <c r="O644" s="2">
        <f t="shared" si="74"/>
        <v>8.1218928958729553</v>
      </c>
    </row>
    <row r="645" spans="2:15" x14ac:dyDescent="0.2">
      <c r="B645" s="9">
        <v>12</v>
      </c>
      <c r="D645" s="3"/>
      <c r="F645" s="15">
        <v>3623.2379999999998</v>
      </c>
      <c r="G645" s="2">
        <v>3626.46</v>
      </c>
      <c r="H645" s="2">
        <v>3626.66</v>
      </c>
      <c r="I645" s="2">
        <v>3627.7869999999998</v>
      </c>
      <c r="J645" s="2">
        <v>3626.096</v>
      </c>
      <c r="L645" s="2">
        <f t="shared" si="72"/>
        <v>3626.0482000000002</v>
      </c>
      <c r="M645" s="2">
        <f t="shared" si="73"/>
        <v>3.6260482000000001</v>
      </c>
      <c r="O645" s="2">
        <f t="shared" si="74"/>
        <v>7.8099218317064834</v>
      </c>
    </row>
    <row r="646" spans="2:15" x14ac:dyDescent="0.2">
      <c r="B646" s="9">
        <v>13</v>
      </c>
      <c r="D646" s="3"/>
      <c r="F646" s="15">
        <v>1540.1210000000001</v>
      </c>
      <c r="G646" s="2">
        <v>1540.261</v>
      </c>
      <c r="H646" s="2">
        <v>1540.7460000000001</v>
      </c>
      <c r="I646" s="2">
        <v>1540.2529999999999</v>
      </c>
      <c r="J646" s="2">
        <v>1540.4860000000001</v>
      </c>
      <c r="L646" s="2">
        <f t="shared" si="72"/>
        <v>1540.3733999999999</v>
      </c>
      <c r="M646" s="2">
        <f t="shared" si="73"/>
        <v>1.5403734</v>
      </c>
      <c r="O646" s="2">
        <f t="shared" si="74"/>
        <v>18.384602720353389</v>
      </c>
    </row>
    <row r="647" spans="2:15" x14ac:dyDescent="0.2">
      <c r="B647" s="9">
        <v>14</v>
      </c>
      <c r="D647" s="3"/>
      <c r="F647" s="15">
        <v>1474.8889999999999</v>
      </c>
      <c r="G647" s="2">
        <v>1475.4659999999999</v>
      </c>
      <c r="H647" s="2">
        <v>1475.6420000000001</v>
      </c>
      <c r="I647" s="2">
        <v>1475.173</v>
      </c>
      <c r="J647" s="2">
        <v>1475.356</v>
      </c>
      <c r="L647" s="2">
        <f t="shared" si="72"/>
        <v>1475.3051999999998</v>
      </c>
      <c r="M647" s="2">
        <f t="shared" si="73"/>
        <v>1.4753051999999998</v>
      </c>
      <c r="O647" s="2">
        <f t="shared" si="74"/>
        <v>19.195453930481641</v>
      </c>
    </row>
    <row r="648" spans="2:15" x14ac:dyDescent="0.2">
      <c r="B648" s="9">
        <v>15</v>
      </c>
      <c r="D648" s="3"/>
      <c r="F648" s="15">
        <v>1472.09</v>
      </c>
      <c r="G648" s="2">
        <v>1471.8240000000001</v>
      </c>
      <c r="H648" s="2">
        <v>1472.3920000000001</v>
      </c>
      <c r="I648" s="2">
        <v>1471.8389999999999</v>
      </c>
      <c r="J648" s="2">
        <v>1471.5</v>
      </c>
      <c r="L648" s="2">
        <f t="shared" si="72"/>
        <v>1471.9289999999999</v>
      </c>
      <c r="M648" s="2">
        <f t="shared" si="73"/>
        <v>1.4719289999999998</v>
      </c>
      <c r="O648" s="2">
        <f t="shared" si="74"/>
        <v>19.239483018542334</v>
      </c>
    </row>
    <row r="649" spans="2:15" x14ac:dyDescent="0.2">
      <c r="B649" s="9">
        <v>16</v>
      </c>
      <c r="D649" s="3"/>
      <c r="F649" s="15">
        <v>1536.8969999999999</v>
      </c>
      <c r="G649" s="2">
        <v>1537.3610000000001</v>
      </c>
      <c r="H649" s="2">
        <v>1536.7750000000001</v>
      </c>
      <c r="I649" s="2">
        <v>1536.662</v>
      </c>
      <c r="J649" s="2">
        <v>1536.5329999999999</v>
      </c>
      <c r="L649" s="2">
        <f t="shared" si="72"/>
        <v>1536.8455999999999</v>
      </c>
      <c r="M649" s="2">
        <f t="shared" si="73"/>
        <v>1.5368455999999999</v>
      </c>
      <c r="O649" s="2">
        <f t="shared" si="74"/>
        <v>18.426804228089015</v>
      </c>
    </row>
    <row r="650" spans="2:15" x14ac:dyDescent="0.2">
      <c r="B650" s="3"/>
      <c r="D650" s="3"/>
      <c r="F650" s="7"/>
      <c r="G650" s="2"/>
      <c r="H650" s="2"/>
      <c r="I650" s="2"/>
      <c r="J650" s="2"/>
      <c r="L650" s="2"/>
      <c r="M650" s="2"/>
    </row>
    <row r="652" spans="2:15" x14ac:dyDescent="0.2">
      <c r="B652" s="5" t="s">
        <v>2</v>
      </c>
      <c r="D652" s="1" t="s">
        <v>79</v>
      </c>
    </row>
    <row r="654" spans="2:15" x14ac:dyDescent="0.2">
      <c r="B654" s="5" t="s">
        <v>3</v>
      </c>
      <c r="D654" t="s">
        <v>80</v>
      </c>
    </row>
    <row r="655" spans="2:15" x14ac:dyDescent="0.2">
      <c r="H655" t="s">
        <v>0</v>
      </c>
    </row>
    <row r="657" spans="2:15" x14ac:dyDescent="0.2">
      <c r="B657" s="4" t="s">
        <v>6</v>
      </c>
      <c r="F657" s="4">
        <v>1</v>
      </c>
      <c r="G657" s="4">
        <v>2</v>
      </c>
      <c r="H657" s="4">
        <v>3</v>
      </c>
      <c r="I657" s="4">
        <v>4</v>
      </c>
      <c r="J657" s="4">
        <v>5</v>
      </c>
      <c r="L657" s="4" t="s">
        <v>1</v>
      </c>
      <c r="M657" s="4" t="s">
        <v>4</v>
      </c>
      <c r="O657" s="4" t="s">
        <v>210</v>
      </c>
    </row>
    <row r="659" spans="2:15" x14ac:dyDescent="0.2">
      <c r="B659" s="9">
        <v>1</v>
      </c>
      <c r="D659" s="3"/>
      <c r="F659" s="15">
        <v>31625.876</v>
      </c>
      <c r="G659" s="2">
        <v>31654.800999999999</v>
      </c>
      <c r="H659" s="2">
        <v>31644.15</v>
      </c>
      <c r="I659" s="2">
        <v>31653.363000000001</v>
      </c>
      <c r="J659" s="2">
        <v>31658.316999999999</v>
      </c>
      <c r="L659" s="2">
        <f t="shared" ref="L659:L674" si="75">SUM((F659+G659+H659+I659+J659)/5)</f>
        <v>31647.301399999997</v>
      </c>
      <c r="M659" s="2">
        <f t="shared" ref="M659:M674" si="76">SUM(L659/1000)</f>
        <v>31.647301399999996</v>
      </c>
      <c r="O659" s="2">
        <f>SUM($L659/L659)</f>
        <v>1</v>
      </c>
    </row>
    <row r="660" spans="2:15" x14ac:dyDescent="0.2">
      <c r="B660" s="9">
        <v>2</v>
      </c>
      <c r="D660" s="3"/>
      <c r="F660" s="15">
        <v>23323.802</v>
      </c>
      <c r="G660" s="2">
        <v>23297.421999999999</v>
      </c>
      <c r="H660" s="2">
        <v>23319.769</v>
      </c>
      <c r="I660" s="2">
        <v>23322.418000000001</v>
      </c>
      <c r="J660" s="2">
        <v>23325.778999999999</v>
      </c>
      <c r="L660" s="2">
        <f t="shared" si="75"/>
        <v>23317.838</v>
      </c>
      <c r="M660" s="2">
        <f t="shared" si="76"/>
        <v>23.317837999999998</v>
      </c>
      <c r="O660" s="2">
        <f>SUM($L$659/L660)</f>
        <v>1.3572142237200548</v>
      </c>
    </row>
    <row r="661" spans="2:15" x14ac:dyDescent="0.2">
      <c r="B661" s="9">
        <v>3</v>
      </c>
      <c r="D661" s="3"/>
      <c r="F661" s="15">
        <v>16003.136</v>
      </c>
      <c r="G661" s="2">
        <v>16002.526</v>
      </c>
      <c r="H661" s="2">
        <v>15999.8</v>
      </c>
      <c r="I661" s="2">
        <v>16004.445</v>
      </c>
      <c r="J661" s="2">
        <v>16012.800999999999</v>
      </c>
      <c r="L661" s="2">
        <f t="shared" si="75"/>
        <v>16004.5416</v>
      </c>
      <c r="M661" s="2">
        <f t="shared" si="76"/>
        <v>16.0045416</v>
      </c>
      <c r="O661" s="2">
        <f>SUM($L$659/L661)</f>
        <v>1.9773950539139462</v>
      </c>
    </row>
    <row r="662" spans="2:15" x14ac:dyDescent="0.2">
      <c r="B662" s="9">
        <v>4</v>
      </c>
      <c r="D662" s="3"/>
      <c r="F662" s="15">
        <v>12226.755999999999</v>
      </c>
      <c r="G662" s="2">
        <v>12237.331</v>
      </c>
      <c r="H662" s="2">
        <v>12226.464</v>
      </c>
      <c r="I662" s="2">
        <v>12234.412</v>
      </c>
      <c r="J662" s="2">
        <v>12228.267</v>
      </c>
      <c r="L662" s="2">
        <f t="shared" si="75"/>
        <v>12230.646000000001</v>
      </c>
      <c r="M662" s="2">
        <f t="shared" si="76"/>
        <v>12.230646</v>
      </c>
      <c r="O662" s="2">
        <f t="shared" ref="O662:O673" si="77">SUM($L$659/L662)</f>
        <v>2.5875412795039603</v>
      </c>
    </row>
    <row r="663" spans="2:15" x14ac:dyDescent="0.2">
      <c r="B663" s="9">
        <v>5</v>
      </c>
      <c r="D663" s="3"/>
      <c r="F663" s="15">
        <v>10542.4</v>
      </c>
      <c r="G663" s="2">
        <v>10546.396000000001</v>
      </c>
      <c r="H663" s="2">
        <v>10547.703</v>
      </c>
      <c r="I663" s="2">
        <v>10543.958000000001</v>
      </c>
      <c r="J663" s="2">
        <v>10540.717000000001</v>
      </c>
      <c r="L663" s="2">
        <f t="shared" si="75"/>
        <v>10544.2348</v>
      </c>
      <c r="M663" s="2">
        <f t="shared" si="76"/>
        <v>10.5442348</v>
      </c>
      <c r="O663" s="2">
        <f t="shared" si="77"/>
        <v>3.0013843583983917</v>
      </c>
    </row>
    <row r="664" spans="2:15" x14ac:dyDescent="0.2">
      <c r="B664" s="9">
        <v>6</v>
      </c>
      <c r="D664" s="3"/>
      <c r="F664" s="15">
        <v>8417.2420000000002</v>
      </c>
      <c r="G664" s="2">
        <v>8407.6059999999998</v>
      </c>
      <c r="H664" s="2">
        <v>8408.4380000000001</v>
      </c>
      <c r="I664" s="2">
        <v>8408.8369999999995</v>
      </c>
      <c r="J664" s="2">
        <v>8412.0480000000007</v>
      </c>
      <c r="L664" s="2">
        <f t="shared" si="75"/>
        <v>8410.8342000000011</v>
      </c>
      <c r="M664" s="2">
        <f t="shared" si="76"/>
        <v>8.4108342000000018</v>
      </c>
      <c r="O664" s="2">
        <f t="shared" si="77"/>
        <v>3.762682826395507</v>
      </c>
    </row>
    <row r="665" spans="2:15" x14ac:dyDescent="0.2">
      <c r="B665" s="9">
        <v>7</v>
      </c>
      <c r="D665" s="3"/>
      <c r="F665" s="15">
        <v>7097.4250000000002</v>
      </c>
      <c r="G665" s="2">
        <v>7092.5919999999996</v>
      </c>
      <c r="H665" s="2">
        <v>7092.6959999999999</v>
      </c>
      <c r="I665" s="2">
        <v>7093.402</v>
      </c>
      <c r="J665" s="2">
        <v>7096.5450000000001</v>
      </c>
      <c r="L665" s="2">
        <f t="shared" si="75"/>
        <v>7094.5319999999992</v>
      </c>
      <c r="M665" s="2">
        <f t="shared" si="76"/>
        <v>7.0945319999999992</v>
      </c>
      <c r="O665" s="2">
        <f t="shared" si="77"/>
        <v>4.4608018400649962</v>
      </c>
    </row>
    <row r="666" spans="2:15" x14ac:dyDescent="0.2">
      <c r="B666" s="9">
        <v>8</v>
      </c>
      <c r="D666" s="3"/>
      <c r="F666" s="15">
        <v>5165.6149999999998</v>
      </c>
      <c r="G666" s="2">
        <v>5169.0110000000004</v>
      </c>
      <c r="H666" s="2">
        <v>5167.1009999999997</v>
      </c>
      <c r="I666" s="2">
        <v>5165.3649999999998</v>
      </c>
      <c r="J666" s="2">
        <v>5164.9989999999998</v>
      </c>
      <c r="L666" s="2">
        <f t="shared" si="75"/>
        <v>5166.4181999999992</v>
      </c>
      <c r="M666" s="2">
        <f t="shared" si="76"/>
        <v>5.166418199999999</v>
      </c>
      <c r="O666" s="2">
        <f t="shared" si="77"/>
        <v>6.125578722992266</v>
      </c>
    </row>
    <row r="667" spans="2:15" x14ac:dyDescent="0.2">
      <c r="B667" s="9">
        <v>9</v>
      </c>
      <c r="D667" s="3"/>
      <c r="F667" s="15">
        <v>5393.1549999999997</v>
      </c>
      <c r="G667" s="2">
        <v>5391.7349999999997</v>
      </c>
      <c r="H667" s="2">
        <v>5394.1509999999998</v>
      </c>
      <c r="I667" s="2">
        <v>5390.8010000000004</v>
      </c>
      <c r="J667" s="2">
        <v>5392.4179999999997</v>
      </c>
      <c r="L667" s="2">
        <f t="shared" si="75"/>
        <v>5392.4520000000002</v>
      </c>
      <c r="M667" s="2">
        <f t="shared" si="76"/>
        <v>5.3924520000000005</v>
      </c>
      <c r="O667" s="2">
        <f t="shared" si="77"/>
        <v>5.8688146690967296</v>
      </c>
    </row>
    <row r="668" spans="2:15" x14ac:dyDescent="0.2">
      <c r="B668" s="9">
        <v>10</v>
      </c>
      <c r="D668" s="3"/>
      <c r="F668" s="15">
        <v>4322.3280000000004</v>
      </c>
      <c r="G668" s="2">
        <v>4323.1279999999997</v>
      </c>
      <c r="H668" s="2">
        <v>4323.6170000000002</v>
      </c>
      <c r="I668" s="2">
        <v>4325.1840000000002</v>
      </c>
      <c r="J668" s="2">
        <v>4321.6580000000004</v>
      </c>
      <c r="L668" s="2">
        <f t="shared" si="75"/>
        <v>4323.183</v>
      </c>
      <c r="M668" s="2">
        <f t="shared" si="76"/>
        <v>4.3231830000000002</v>
      </c>
      <c r="O668" s="2">
        <f t="shared" si="77"/>
        <v>7.3203705232926755</v>
      </c>
    </row>
    <row r="669" spans="2:15" x14ac:dyDescent="0.2">
      <c r="B669" s="9">
        <v>11</v>
      </c>
      <c r="D669" s="3"/>
      <c r="F669" s="15">
        <v>4870.6509999999998</v>
      </c>
      <c r="G669" s="2">
        <v>4872.6130000000003</v>
      </c>
      <c r="H669" s="2">
        <v>4873.7740000000003</v>
      </c>
      <c r="I669" s="2">
        <v>4870.55</v>
      </c>
      <c r="J669" s="2">
        <v>4872.0439999999999</v>
      </c>
      <c r="L669" s="2">
        <f t="shared" si="75"/>
        <v>4871.9263999999994</v>
      </c>
      <c r="M669" s="2">
        <f t="shared" si="76"/>
        <v>4.8719263999999995</v>
      </c>
      <c r="O669" s="2">
        <f t="shared" si="77"/>
        <v>6.495849649945451</v>
      </c>
    </row>
    <row r="670" spans="2:15" x14ac:dyDescent="0.2">
      <c r="B670" s="9">
        <v>12</v>
      </c>
      <c r="D670" s="3"/>
      <c r="F670" s="15">
        <v>3625.828</v>
      </c>
      <c r="G670" s="2">
        <v>3627.8989999999999</v>
      </c>
      <c r="H670" s="2">
        <v>3628.2860000000001</v>
      </c>
      <c r="I670" s="2">
        <v>3625.364</v>
      </c>
      <c r="J670" s="2">
        <v>3627.6689999999999</v>
      </c>
      <c r="L670" s="2">
        <f t="shared" si="75"/>
        <v>3627.0091999999995</v>
      </c>
      <c r="M670" s="2">
        <f t="shared" si="76"/>
        <v>3.6270091999999994</v>
      </c>
      <c r="O670" s="2">
        <f t="shared" si="77"/>
        <v>8.7254538532739314</v>
      </c>
    </row>
    <row r="671" spans="2:15" x14ac:dyDescent="0.2">
      <c r="B671" s="9">
        <v>13</v>
      </c>
      <c r="D671" s="3"/>
      <c r="F671" s="15">
        <v>3581.5039999999999</v>
      </c>
      <c r="G671" s="2">
        <v>3579.8429999999998</v>
      </c>
      <c r="H671" s="2">
        <v>3583.498</v>
      </c>
      <c r="I671" s="2">
        <v>3578.797</v>
      </c>
      <c r="J671" s="2">
        <v>3580.3020000000001</v>
      </c>
      <c r="L671" s="2">
        <f t="shared" si="75"/>
        <v>3580.7887999999998</v>
      </c>
      <c r="M671" s="2">
        <f t="shared" si="76"/>
        <v>3.5807887999999997</v>
      </c>
      <c r="O671" s="2">
        <f t="shared" si="77"/>
        <v>8.8380809837206815</v>
      </c>
    </row>
    <row r="672" spans="2:15" x14ac:dyDescent="0.2">
      <c r="B672" s="9">
        <v>14</v>
      </c>
      <c r="D672" s="3"/>
      <c r="F672" s="15">
        <v>2060.8809999999999</v>
      </c>
      <c r="G672" s="2">
        <v>2061.91</v>
      </c>
      <c r="H672" s="2">
        <v>2061.1309999999999</v>
      </c>
      <c r="I672" s="2">
        <v>2061.4499999999998</v>
      </c>
      <c r="J672" s="2">
        <v>2061.375</v>
      </c>
      <c r="L672" s="2">
        <f t="shared" si="75"/>
        <v>2061.3494000000001</v>
      </c>
      <c r="M672" s="2">
        <f t="shared" si="76"/>
        <v>2.0613494000000001</v>
      </c>
      <c r="O672" s="2">
        <f t="shared" si="77"/>
        <v>15.352710898986846</v>
      </c>
    </row>
    <row r="673" spans="2:15" x14ac:dyDescent="0.2">
      <c r="B673" s="9">
        <v>15</v>
      </c>
      <c r="D673" s="3"/>
      <c r="F673" s="15">
        <v>2068.1239999999998</v>
      </c>
      <c r="G673" s="2">
        <v>2065.902</v>
      </c>
      <c r="H673" s="2">
        <v>2066.3789999999999</v>
      </c>
      <c r="I673" s="2">
        <v>2067.152</v>
      </c>
      <c r="J673" s="2">
        <v>2066.6689999999999</v>
      </c>
      <c r="L673" s="2">
        <f t="shared" si="75"/>
        <v>2066.8452000000002</v>
      </c>
      <c r="M673" s="2">
        <f t="shared" si="76"/>
        <v>2.0668452000000004</v>
      </c>
      <c r="O673" s="2">
        <f t="shared" si="77"/>
        <v>15.311887605322349</v>
      </c>
    </row>
    <row r="674" spans="2:15" x14ac:dyDescent="0.2">
      <c r="B674" s="9">
        <v>16</v>
      </c>
      <c r="D674" s="3"/>
      <c r="F674" s="15">
        <v>1997.7750000000001</v>
      </c>
      <c r="G674" s="2">
        <v>1997.9770000000001</v>
      </c>
      <c r="H674" s="2">
        <v>1996.94</v>
      </c>
      <c r="I674" s="2">
        <v>1998.0340000000001</v>
      </c>
      <c r="J674" s="2">
        <v>1997.6579999999999</v>
      </c>
      <c r="L674" s="2">
        <f t="shared" si="75"/>
        <v>1997.6768</v>
      </c>
      <c r="M674" s="2">
        <f t="shared" si="76"/>
        <v>1.9976768</v>
      </c>
      <c r="O674" s="2">
        <f>SUM($L$659/L674)</f>
        <v>15.842052828565661</v>
      </c>
    </row>
    <row r="675" spans="2:15" x14ac:dyDescent="0.2">
      <c r="B675" s="3"/>
      <c r="D675" s="3"/>
      <c r="F675" s="7"/>
      <c r="G675" s="2"/>
      <c r="H675" s="2"/>
      <c r="I675" s="2"/>
      <c r="J675" s="2"/>
      <c r="L675" s="2"/>
      <c r="M675" s="2"/>
    </row>
    <row r="677" spans="2:15" x14ac:dyDescent="0.2">
      <c r="B677" s="5" t="s">
        <v>2</v>
      </c>
      <c r="D677" s="1" t="s">
        <v>81</v>
      </c>
    </row>
    <row r="679" spans="2:15" x14ac:dyDescent="0.2">
      <c r="B679" s="5" t="s">
        <v>3</v>
      </c>
      <c r="D679" t="s">
        <v>82</v>
      </c>
    </row>
    <row r="680" spans="2:15" x14ac:dyDescent="0.2">
      <c r="H680" t="s">
        <v>0</v>
      </c>
    </row>
    <row r="682" spans="2:15" x14ac:dyDescent="0.2">
      <c r="B682" s="4" t="s">
        <v>6</v>
      </c>
      <c r="F682" s="4">
        <v>1</v>
      </c>
      <c r="G682" s="4">
        <v>2</v>
      </c>
      <c r="H682" s="4">
        <v>3</v>
      </c>
      <c r="I682" s="4">
        <v>4</v>
      </c>
      <c r="J682" s="4">
        <v>5</v>
      </c>
      <c r="L682" s="4" t="s">
        <v>1</v>
      </c>
      <c r="M682" s="4" t="s">
        <v>4</v>
      </c>
      <c r="O682" s="4" t="s">
        <v>210</v>
      </c>
    </row>
    <row r="684" spans="2:15" x14ac:dyDescent="0.2">
      <c r="B684" s="9">
        <v>1</v>
      </c>
      <c r="D684" s="3"/>
      <c r="F684" s="15">
        <v>40628.508000000002</v>
      </c>
      <c r="G684" s="2">
        <v>40616.745000000003</v>
      </c>
      <c r="H684" s="2">
        <v>40620.167000000001</v>
      </c>
      <c r="I684" s="2">
        <v>40632.271999999997</v>
      </c>
      <c r="J684" s="2">
        <v>40615.963000000003</v>
      </c>
      <c r="L684" s="2">
        <f t="shared" ref="L684:L699" si="78">SUM((F684+G684+H684+I684+J684)/5)</f>
        <v>40622.730999999992</v>
      </c>
      <c r="M684" s="2">
        <f t="shared" ref="M684:M699" si="79">SUM(L684/1000)</f>
        <v>40.622730999999995</v>
      </c>
      <c r="O684" s="2">
        <f>SUM($L684/L684)</f>
        <v>1</v>
      </c>
    </row>
    <row r="685" spans="2:15" x14ac:dyDescent="0.2">
      <c r="B685" s="9">
        <v>2</v>
      </c>
      <c r="D685" s="3"/>
      <c r="F685" s="15">
        <v>27842.412</v>
      </c>
      <c r="G685" s="2">
        <v>27832.348999999998</v>
      </c>
      <c r="H685" s="2">
        <v>27837.794999999998</v>
      </c>
      <c r="I685" s="2">
        <v>27841.569</v>
      </c>
      <c r="J685" s="2">
        <v>27838.656999999999</v>
      </c>
      <c r="L685" s="2">
        <f t="shared" si="78"/>
        <v>27838.556400000001</v>
      </c>
      <c r="M685" s="2">
        <f t="shared" si="79"/>
        <v>27.838556400000002</v>
      </c>
      <c r="O685" s="2">
        <f>SUM($L$684/L685)</f>
        <v>1.459225486275574</v>
      </c>
    </row>
    <row r="686" spans="2:15" x14ac:dyDescent="0.2">
      <c r="B686" s="9">
        <v>3</v>
      </c>
      <c r="D686" s="3"/>
      <c r="F686" s="15">
        <v>21440.194</v>
      </c>
      <c r="G686" s="2">
        <v>21435.024000000001</v>
      </c>
      <c r="H686" s="2">
        <v>21437.117999999999</v>
      </c>
      <c r="I686" s="2">
        <v>21452.777999999998</v>
      </c>
      <c r="J686" s="2">
        <v>21446.965</v>
      </c>
      <c r="L686" s="2">
        <f t="shared" si="78"/>
        <v>21442.415799999999</v>
      </c>
      <c r="M686" s="2">
        <f t="shared" si="79"/>
        <v>21.442415799999999</v>
      </c>
      <c r="O686" s="2">
        <f>SUM($L$684/L686)</f>
        <v>1.8945034635509677</v>
      </c>
    </row>
    <row r="687" spans="2:15" x14ac:dyDescent="0.2">
      <c r="B687" s="9">
        <v>4</v>
      </c>
      <c r="D687" s="3"/>
      <c r="F687" s="15">
        <v>14303.153</v>
      </c>
      <c r="G687" s="2">
        <v>14294.788</v>
      </c>
      <c r="H687" s="2">
        <v>14289.545</v>
      </c>
      <c r="I687" s="2">
        <v>14293.206</v>
      </c>
      <c r="J687" s="2">
        <v>14295.395</v>
      </c>
      <c r="L687" s="2">
        <f t="shared" si="78"/>
        <v>14295.2174</v>
      </c>
      <c r="M687" s="2">
        <f t="shared" si="79"/>
        <v>14.2952174</v>
      </c>
      <c r="O687" s="2">
        <f t="shared" ref="O687:O699" si="80">SUM($L$684/L687)</f>
        <v>2.8417008194642772</v>
      </c>
    </row>
    <row r="688" spans="2:15" x14ac:dyDescent="0.2">
      <c r="B688" s="9">
        <v>5</v>
      </c>
      <c r="D688" s="3"/>
      <c r="F688" s="15">
        <v>12855.234</v>
      </c>
      <c r="G688" s="2">
        <v>12849.08</v>
      </c>
      <c r="H688" s="2">
        <v>12846.241</v>
      </c>
      <c r="I688" s="2">
        <v>12846.255999999999</v>
      </c>
      <c r="J688" s="2">
        <v>12847.712</v>
      </c>
      <c r="L688" s="2">
        <f t="shared" si="78"/>
        <v>12848.9046</v>
      </c>
      <c r="M688" s="2">
        <f t="shared" si="79"/>
        <v>12.848904599999999</v>
      </c>
      <c r="O688" s="2">
        <f t="shared" si="80"/>
        <v>3.1615715319421076</v>
      </c>
    </row>
    <row r="689" spans="2:15" x14ac:dyDescent="0.2">
      <c r="B689" s="9">
        <v>6</v>
      </c>
      <c r="D689" s="3"/>
      <c r="F689" s="15">
        <v>10270.507</v>
      </c>
      <c r="G689" s="2">
        <v>10264.333000000001</v>
      </c>
      <c r="H689" s="2">
        <v>10271.544</v>
      </c>
      <c r="I689" s="2">
        <v>10267.941000000001</v>
      </c>
      <c r="J689" s="2">
        <v>10264.536</v>
      </c>
      <c r="L689" s="2">
        <f t="shared" si="78"/>
        <v>10267.772199999999</v>
      </c>
      <c r="M689" s="2">
        <f t="shared" si="79"/>
        <v>10.2677722</v>
      </c>
      <c r="O689" s="2">
        <f t="shared" si="80"/>
        <v>3.956333487803712</v>
      </c>
    </row>
    <row r="690" spans="2:15" x14ac:dyDescent="0.2">
      <c r="B690" s="9">
        <v>7</v>
      </c>
      <c r="D690" s="3"/>
      <c r="F690" s="15">
        <v>8099.8819999999996</v>
      </c>
      <c r="G690" s="2">
        <v>8100.3810000000003</v>
      </c>
      <c r="H690" s="2">
        <v>8099.7669999999998</v>
      </c>
      <c r="I690" s="2">
        <v>8101.61</v>
      </c>
      <c r="J690" s="2">
        <v>8102.893</v>
      </c>
      <c r="L690" s="2">
        <f t="shared" si="78"/>
        <v>8100.9065999999993</v>
      </c>
      <c r="M690" s="2">
        <f t="shared" si="79"/>
        <v>8.1009066000000001</v>
      </c>
      <c r="O690" s="2">
        <f t="shared" si="80"/>
        <v>5.0145907125999942</v>
      </c>
    </row>
    <row r="691" spans="2:15" x14ac:dyDescent="0.2">
      <c r="B691" s="9">
        <v>8</v>
      </c>
      <c r="D691" s="3"/>
      <c r="F691" s="15">
        <v>7355.0910000000003</v>
      </c>
      <c r="G691" s="2">
        <v>7352.5870000000004</v>
      </c>
      <c r="H691" s="2">
        <v>7350.6719999999996</v>
      </c>
      <c r="I691" s="2">
        <v>7352.4849999999997</v>
      </c>
      <c r="J691" s="2">
        <v>7352.2359999999999</v>
      </c>
      <c r="L691" s="2">
        <f t="shared" si="78"/>
        <v>7352.6141999999991</v>
      </c>
      <c r="M691" s="2">
        <f t="shared" si="79"/>
        <v>7.3526141999999988</v>
      </c>
      <c r="O691" s="2">
        <f t="shared" si="80"/>
        <v>5.5249371033230599</v>
      </c>
    </row>
    <row r="692" spans="2:15" x14ac:dyDescent="0.2">
      <c r="B692" s="9">
        <v>9</v>
      </c>
      <c r="D692" s="3"/>
      <c r="F692" s="15">
        <v>4676.6009999999997</v>
      </c>
      <c r="G692" s="2">
        <v>4677.2150000000001</v>
      </c>
      <c r="H692" s="2">
        <v>4679.3850000000002</v>
      </c>
      <c r="I692" s="2">
        <v>4677.6580000000004</v>
      </c>
      <c r="J692" s="2">
        <v>4678.3879999999999</v>
      </c>
      <c r="L692" s="2">
        <f t="shared" si="78"/>
        <v>4677.8494000000001</v>
      </c>
      <c r="M692" s="2">
        <f t="shared" si="79"/>
        <v>4.6778494000000004</v>
      </c>
      <c r="O692" s="2">
        <f t="shared" si="80"/>
        <v>8.6840613124484065</v>
      </c>
    </row>
    <row r="693" spans="2:15" x14ac:dyDescent="0.2">
      <c r="B693" s="9">
        <v>10</v>
      </c>
      <c r="D693" s="3"/>
      <c r="F693" s="15">
        <v>4733.6030000000001</v>
      </c>
      <c r="G693" s="2">
        <v>4737.4679999999998</v>
      </c>
      <c r="H693" s="2">
        <v>4735.4319999999998</v>
      </c>
      <c r="I693" s="2">
        <v>4735.5450000000001</v>
      </c>
      <c r="J693" s="2">
        <v>4737.6170000000002</v>
      </c>
      <c r="L693" s="2">
        <f t="shared" si="78"/>
        <v>4735.933</v>
      </c>
      <c r="M693" s="2">
        <f t="shared" si="79"/>
        <v>4.7359330000000002</v>
      </c>
      <c r="O693" s="2">
        <f t="shared" si="80"/>
        <v>8.5775561014059942</v>
      </c>
    </row>
    <row r="694" spans="2:15" x14ac:dyDescent="0.2">
      <c r="B694" s="9">
        <v>11</v>
      </c>
      <c r="D694" s="3"/>
      <c r="F694" s="15">
        <v>4825.5290000000005</v>
      </c>
      <c r="G694" s="2">
        <v>4821.7420000000002</v>
      </c>
      <c r="H694" s="2">
        <v>4824.38</v>
      </c>
      <c r="I694" s="2">
        <v>4824.0860000000002</v>
      </c>
      <c r="J694" s="2">
        <v>4821.567</v>
      </c>
      <c r="L694" s="2">
        <f t="shared" si="78"/>
        <v>4823.4607999999998</v>
      </c>
      <c r="M694" s="2">
        <f t="shared" si="79"/>
        <v>4.8234607999999994</v>
      </c>
      <c r="O694" s="2">
        <f t="shared" si="80"/>
        <v>8.4219054915922591</v>
      </c>
    </row>
    <row r="695" spans="2:15" x14ac:dyDescent="0.2">
      <c r="B695" s="9">
        <v>12</v>
      </c>
      <c r="D695" s="3"/>
      <c r="F695" s="15">
        <v>2086.2539999999999</v>
      </c>
      <c r="G695" s="2">
        <v>2088.761</v>
      </c>
      <c r="H695" s="2">
        <v>2086.1149999999998</v>
      </c>
      <c r="I695" s="2">
        <v>2087.8530000000001</v>
      </c>
      <c r="J695" s="2">
        <v>2086.7809999999999</v>
      </c>
      <c r="L695" s="2">
        <f t="shared" si="78"/>
        <v>2087.1527999999998</v>
      </c>
      <c r="M695" s="2">
        <f t="shared" si="79"/>
        <v>2.0871527999999997</v>
      </c>
      <c r="O695" s="2">
        <f t="shared" si="80"/>
        <v>19.463228087565028</v>
      </c>
    </row>
    <row r="696" spans="2:15" x14ac:dyDescent="0.2">
      <c r="B696" s="9">
        <v>13</v>
      </c>
      <c r="D696" s="3"/>
      <c r="F696" s="15">
        <v>2169.136</v>
      </c>
      <c r="G696" s="2">
        <v>2169.826</v>
      </c>
      <c r="H696" s="2">
        <v>2169.0569999999998</v>
      </c>
      <c r="I696" s="2">
        <v>2168.4850000000001</v>
      </c>
      <c r="J696" s="2">
        <v>2168.5250000000001</v>
      </c>
      <c r="L696" s="2">
        <f t="shared" si="78"/>
        <v>2169.0057999999999</v>
      </c>
      <c r="M696" s="2">
        <f t="shared" si="79"/>
        <v>2.1690057999999999</v>
      </c>
      <c r="O696" s="2">
        <f t="shared" si="80"/>
        <v>18.728733228836916</v>
      </c>
    </row>
    <row r="697" spans="2:15" x14ac:dyDescent="0.2">
      <c r="B697" s="9">
        <v>14</v>
      </c>
      <c r="D697" s="3"/>
      <c r="F697" s="15">
        <v>2050.6210000000001</v>
      </c>
      <c r="G697" s="2">
        <v>2048.14</v>
      </c>
      <c r="H697" s="2">
        <v>2048.7199999999998</v>
      </c>
      <c r="I697" s="2">
        <v>2048.2640000000001</v>
      </c>
      <c r="J697" s="2">
        <v>2048.1849999999999</v>
      </c>
      <c r="L697" s="2">
        <f t="shared" si="78"/>
        <v>2048.7859999999996</v>
      </c>
      <c r="M697" s="2">
        <f t="shared" si="79"/>
        <v>2.0487859999999998</v>
      </c>
      <c r="O697" s="2">
        <f t="shared" si="80"/>
        <v>19.827708213546948</v>
      </c>
    </row>
    <row r="698" spans="2:15" x14ac:dyDescent="0.2">
      <c r="B698" s="9">
        <v>15</v>
      </c>
      <c r="D698" s="3"/>
      <c r="F698" s="15">
        <v>1626.171</v>
      </c>
      <c r="G698" s="2">
        <v>1626.5219999999999</v>
      </c>
      <c r="H698" s="2">
        <v>1631.473</v>
      </c>
      <c r="I698" s="2">
        <v>1627.1189999999999</v>
      </c>
      <c r="J698" s="2">
        <v>1625.874</v>
      </c>
      <c r="L698" s="2">
        <f t="shared" si="78"/>
        <v>1627.4317999999998</v>
      </c>
      <c r="M698" s="2">
        <f t="shared" si="79"/>
        <v>1.6274317999999999</v>
      </c>
      <c r="O698" s="2">
        <f t="shared" si="80"/>
        <v>24.961249374628171</v>
      </c>
    </row>
    <row r="699" spans="2:15" x14ac:dyDescent="0.2">
      <c r="B699" s="9">
        <v>16</v>
      </c>
      <c r="D699" s="3"/>
      <c r="F699" s="15">
        <v>1648.5309999999999</v>
      </c>
      <c r="G699" s="2">
        <v>1648.6</v>
      </c>
      <c r="H699" s="2">
        <v>1649.0940000000001</v>
      </c>
      <c r="I699" s="2">
        <v>1649.6579999999999</v>
      </c>
      <c r="J699" s="2">
        <v>1650.0509999999999</v>
      </c>
      <c r="L699" s="2">
        <f t="shared" si="78"/>
        <v>1649.1867999999999</v>
      </c>
      <c r="M699" s="2">
        <f t="shared" si="79"/>
        <v>1.6491867999999998</v>
      </c>
      <c r="O699" s="2">
        <f t="shared" si="80"/>
        <v>24.631976802142724</v>
      </c>
    </row>
    <row r="702" spans="2:15" x14ac:dyDescent="0.2">
      <c r="B702" s="5" t="s">
        <v>2</v>
      </c>
      <c r="D702" s="1" t="s">
        <v>83</v>
      </c>
    </row>
    <row r="704" spans="2:15" x14ac:dyDescent="0.2">
      <c r="B704" s="5" t="s">
        <v>3</v>
      </c>
      <c r="D704" t="s">
        <v>84</v>
      </c>
    </row>
    <row r="705" spans="2:15" x14ac:dyDescent="0.2">
      <c r="H705" t="s">
        <v>0</v>
      </c>
    </row>
    <row r="707" spans="2:15" x14ac:dyDescent="0.2">
      <c r="B707" s="4" t="s">
        <v>6</v>
      </c>
      <c r="F707" s="4">
        <v>1</v>
      </c>
      <c r="G707" s="4">
        <v>2</v>
      </c>
      <c r="H707" s="4">
        <v>3</v>
      </c>
      <c r="I707" s="4">
        <v>4</v>
      </c>
      <c r="J707" s="4">
        <v>5</v>
      </c>
      <c r="L707" s="4" t="s">
        <v>1</v>
      </c>
      <c r="M707" s="4" t="s">
        <v>4</v>
      </c>
      <c r="O707" s="4" t="s">
        <v>210</v>
      </c>
    </row>
    <row r="709" spans="2:15" x14ac:dyDescent="0.2">
      <c r="B709" s="9">
        <v>1</v>
      </c>
      <c r="D709" s="3"/>
      <c r="F709" s="15">
        <v>45308.271999999997</v>
      </c>
      <c r="G709" s="2">
        <v>45308.591999999997</v>
      </c>
      <c r="H709" s="2">
        <v>45304.97</v>
      </c>
      <c r="I709" s="2">
        <v>45295.398000000001</v>
      </c>
      <c r="J709" s="2">
        <v>45309.110999999997</v>
      </c>
      <c r="L709" s="2">
        <f t="shared" ref="L709:L724" si="81">SUM((F709+G709+H709+I709+J709)/5)</f>
        <v>45305.268600000003</v>
      </c>
      <c r="M709" s="2">
        <f t="shared" ref="M709:M724" si="82">SUM(L709/1000)</f>
        <v>45.305268600000005</v>
      </c>
      <c r="O709" s="2">
        <f>SUM($L709/L709)</f>
        <v>1</v>
      </c>
    </row>
    <row r="710" spans="2:15" x14ac:dyDescent="0.2">
      <c r="B710" s="9">
        <v>2</v>
      </c>
      <c r="D710" s="3"/>
      <c r="F710" s="15">
        <v>35383.9</v>
      </c>
      <c r="G710" s="2">
        <v>35373.834000000003</v>
      </c>
      <c r="H710" s="2">
        <v>35388.968000000001</v>
      </c>
      <c r="I710" s="2">
        <v>35345.904000000002</v>
      </c>
      <c r="J710" s="2">
        <v>35373.472000000002</v>
      </c>
      <c r="L710" s="2">
        <f t="shared" si="81"/>
        <v>35373.215600000003</v>
      </c>
      <c r="M710" s="2">
        <f t="shared" si="82"/>
        <v>35.373215600000002</v>
      </c>
      <c r="O710" s="2">
        <f>SUM($L$709/L710)</f>
        <v>1.2807789122796063</v>
      </c>
    </row>
    <row r="711" spans="2:15" x14ac:dyDescent="0.2">
      <c r="B711" s="9">
        <v>3</v>
      </c>
      <c r="D711" s="3"/>
      <c r="F711" s="15">
        <v>26175.667000000001</v>
      </c>
      <c r="G711" s="2">
        <v>26157.846000000001</v>
      </c>
      <c r="H711" s="2">
        <v>26162.382000000001</v>
      </c>
      <c r="I711" s="2">
        <v>26168.558000000001</v>
      </c>
      <c r="J711" s="2">
        <v>26161.395</v>
      </c>
      <c r="L711" s="2">
        <f t="shared" si="81"/>
        <v>26165.169600000001</v>
      </c>
      <c r="M711" s="2">
        <f t="shared" si="82"/>
        <v>26.165169600000002</v>
      </c>
      <c r="O711" s="2">
        <f>SUM($L$709/L711)</f>
        <v>1.731510603317473</v>
      </c>
    </row>
    <row r="712" spans="2:15" x14ac:dyDescent="0.2">
      <c r="B712" s="9">
        <v>4</v>
      </c>
      <c r="D712" s="3"/>
      <c r="F712" s="15">
        <v>16206.053</v>
      </c>
      <c r="G712" s="2">
        <v>16212.548000000001</v>
      </c>
      <c r="H712" s="2">
        <v>16210.486999999999</v>
      </c>
      <c r="I712" s="2">
        <v>16216.882</v>
      </c>
      <c r="J712" s="2">
        <v>16208.225</v>
      </c>
      <c r="L712" s="2">
        <f t="shared" si="81"/>
        <v>16210.839000000002</v>
      </c>
      <c r="M712" s="2">
        <f t="shared" si="82"/>
        <v>16.210839</v>
      </c>
      <c r="O712" s="2">
        <f t="shared" ref="O712:O724" si="83">SUM($L$709/L712)</f>
        <v>2.7947516226643172</v>
      </c>
    </row>
    <row r="713" spans="2:15" x14ac:dyDescent="0.2">
      <c r="B713" s="9">
        <v>5</v>
      </c>
      <c r="D713" s="3"/>
      <c r="F713" s="15">
        <v>12204.259</v>
      </c>
      <c r="G713" s="2">
        <v>12207.367</v>
      </c>
      <c r="H713" s="2">
        <v>12206.89</v>
      </c>
      <c r="I713" s="2">
        <v>12204.075999999999</v>
      </c>
      <c r="J713" s="2">
        <v>12198.120999999999</v>
      </c>
      <c r="L713" s="2">
        <f t="shared" si="81"/>
        <v>12204.142600000001</v>
      </c>
      <c r="M713" s="2">
        <f t="shared" si="82"/>
        <v>12.204142600000001</v>
      </c>
      <c r="O713" s="2">
        <f t="shared" si="83"/>
        <v>3.7122860724357647</v>
      </c>
    </row>
    <row r="714" spans="2:15" x14ac:dyDescent="0.2">
      <c r="B714" s="9">
        <v>6</v>
      </c>
      <c r="D714" s="3"/>
      <c r="F714" s="15">
        <v>13237.06</v>
      </c>
      <c r="G714" s="2">
        <v>13243.061</v>
      </c>
      <c r="H714" s="2">
        <v>13233.433000000001</v>
      </c>
      <c r="I714" s="2">
        <v>13242.2</v>
      </c>
      <c r="J714" s="2">
        <v>13242.678</v>
      </c>
      <c r="L714" s="2">
        <f t="shared" si="81"/>
        <v>13239.686400000001</v>
      </c>
      <c r="M714" s="2">
        <f t="shared" si="82"/>
        <v>13.2396864</v>
      </c>
      <c r="O714" s="2">
        <f t="shared" si="83"/>
        <v>3.421929132702116</v>
      </c>
    </row>
    <row r="715" spans="2:15" x14ac:dyDescent="0.2">
      <c r="B715" s="9">
        <v>7</v>
      </c>
      <c r="D715" s="3"/>
      <c r="F715" s="15">
        <v>11235.662</v>
      </c>
      <c r="G715" s="2">
        <v>11237.584999999999</v>
      </c>
      <c r="H715" s="2">
        <v>11239.74</v>
      </c>
      <c r="I715" s="2">
        <v>11239.839</v>
      </c>
      <c r="J715" s="2">
        <v>11234.415999999999</v>
      </c>
      <c r="L715" s="2">
        <f t="shared" si="81"/>
        <v>11237.448399999999</v>
      </c>
      <c r="M715" s="2">
        <f t="shared" si="82"/>
        <v>11.2374484</v>
      </c>
      <c r="O715" s="2">
        <f t="shared" si="83"/>
        <v>4.0316330707244896</v>
      </c>
    </row>
    <row r="716" spans="2:15" x14ac:dyDescent="0.2">
      <c r="B716" s="9">
        <v>8</v>
      </c>
      <c r="D716" s="3"/>
      <c r="F716" s="15">
        <v>5765.5150000000003</v>
      </c>
      <c r="G716" s="2">
        <v>5764.3940000000002</v>
      </c>
      <c r="H716" s="2">
        <v>5760.143</v>
      </c>
      <c r="I716" s="2">
        <v>5765.5919999999996</v>
      </c>
      <c r="J716" s="2">
        <v>5765.1540000000005</v>
      </c>
      <c r="L716" s="2">
        <f t="shared" si="81"/>
        <v>5764.1596000000009</v>
      </c>
      <c r="M716" s="2">
        <f t="shared" si="82"/>
        <v>5.764159600000001</v>
      </c>
      <c r="O716" s="2">
        <f t="shared" si="83"/>
        <v>7.8598220285225961</v>
      </c>
    </row>
    <row r="717" spans="2:15" x14ac:dyDescent="0.2">
      <c r="B717" s="9">
        <v>9</v>
      </c>
      <c r="D717" s="3"/>
      <c r="F717" s="15">
        <v>5729.5690000000004</v>
      </c>
      <c r="G717" s="2">
        <v>5728.473</v>
      </c>
      <c r="H717" s="2">
        <v>5730.527</v>
      </c>
      <c r="I717" s="2">
        <v>5726.3010000000004</v>
      </c>
      <c r="J717" s="2">
        <v>5725.9279999999999</v>
      </c>
      <c r="L717" s="2">
        <f t="shared" si="81"/>
        <v>5728.1596000000009</v>
      </c>
      <c r="M717" s="2">
        <f t="shared" si="82"/>
        <v>5.7281596000000006</v>
      </c>
      <c r="O717" s="2">
        <f t="shared" si="83"/>
        <v>7.9092189749740909</v>
      </c>
    </row>
    <row r="718" spans="2:15" x14ac:dyDescent="0.2">
      <c r="B718" s="9">
        <v>10</v>
      </c>
      <c r="D718" s="3"/>
      <c r="F718" s="15">
        <v>5306.8519999999999</v>
      </c>
      <c r="G718" s="2">
        <v>5308.5709999999999</v>
      </c>
      <c r="H718" s="2">
        <v>5309.9579999999996</v>
      </c>
      <c r="I718" s="2">
        <v>5307.3389999999999</v>
      </c>
      <c r="J718" s="2">
        <v>5307.7650000000003</v>
      </c>
      <c r="L718" s="2">
        <f t="shared" si="81"/>
        <v>5308.0969999999998</v>
      </c>
      <c r="M718" s="2">
        <f t="shared" si="82"/>
        <v>5.3080970000000001</v>
      </c>
      <c r="O718" s="2">
        <f t="shared" si="83"/>
        <v>8.5351244711616996</v>
      </c>
    </row>
    <row r="719" spans="2:15" x14ac:dyDescent="0.2">
      <c r="B719" s="9">
        <v>11</v>
      </c>
      <c r="D719" s="3"/>
      <c r="F719" s="15">
        <v>5805.509</v>
      </c>
      <c r="G719" s="2">
        <v>5804.8379999999997</v>
      </c>
      <c r="H719" s="2">
        <v>5804.79</v>
      </c>
      <c r="I719" s="2">
        <v>5804.0150000000003</v>
      </c>
      <c r="J719" s="2">
        <v>5805.8310000000001</v>
      </c>
      <c r="L719" s="2">
        <f t="shared" si="81"/>
        <v>5804.9966000000004</v>
      </c>
      <c r="M719" s="2">
        <f t="shared" si="82"/>
        <v>5.8049966000000008</v>
      </c>
      <c r="O719" s="2">
        <f t="shared" si="83"/>
        <v>7.8045297390871857</v>
      </c>
    </row>
    <row r="720" spans="2:15" x14ac:dyDescent="0.2">
      <c r="B720" s="9">
        <v>12</v>
      </c>
      <c r="D720" s="3"/>
      <c r="F720" s="15">
        <v>5254.4520000000002</v>
      </c>
      <c r="G720" s="2">
        <v>5256.8850000000002</v>
      </c>
      <c r="H720" s="2">
        <v>5252.6090000000004</v>
      </c>
      <c r="I720" s="2">
        <v>5255.143</v>
      </c>
      <c r="J720" s="2">
        <v>5252.8959999999997</v>
      </c>
      <c r="L720" s="2">
        <f t="shared" si="81"/>
        <v>5254.3969999999999</v>
      </c>
      <c r="M720" s="2">
        <f t="shared" si="82"/>
        <v>5.254397</v>
      </c>
      <c r="O720" s="2">
        <f t="shared" si="83"/>
        <v>8.6223535450404682</v>
      </c>
    </row>
    <row r="721" spans="2:15" x14ac:dyDescent="0.2">
      <c r="B721" s="9">
        <v>13</v>
      </c>
      <c r="D721" s="3"/>
      <c r="F721" s="15">
        <v>2325.8719999999998</v>
      </c>
      <c r="G721" s="2">
        <v>2323.8200000000002</v>
      </c>
      <c r="H721" s="2">
        <v>2324.5140000000001</v>
      </c>
      <c r="I721" s="2">
        <v>2324.1469999999999</v>
      </c>
      <c r="J721" s="2">
        <v>2324.9119999999998</v>
      </c>
      <c r="L721" s="2">
        <f t="shared" si="81"/>
        <v>2324.6529999999998</v>
      </c>
      <c r="M721" s="2">
        <f t="shared" si="82"/>
        <v>2.3246529999999996</v>
      </c>
      <c r="O721" s="2">
        <f t="shared" si="83"/>
        <v>19.48904571994186</v>
      </c>
    </row>
    <row r="722" spans="2:15" x14ac:dyDescent="0.2">
      <c r="B722" s="9">
        <v>14</v>
      </c>
      <c r="D722" s="3"/>
      <c r="F722" s="15">
        <v>2353.5369999999998</v>
      </c>
      <c r="G722" s="2">
        <v>2354.7939999999999</v>
      </c>
      <c r="H722" s="2">
        <v>2354.2339999999999</v>
      </c>
      <c r="I722" s="2">
        <v>2354.8760000000002</v>
      </c>
      <c r="J722" s="2">
        <v>2354.9070000000002</v>
      </c>
      <c r="L722" s="2">
        <f t="shared" si="81"/>
        <v>2354.4696000000004</v>
      </c>
      <c r="M722" s="2">
        <f t="shared" si="82"/>
        <v>2.3544696000000003</v>
      </c>
      <c r="O722" s="2">
        <f t="shared" si="83"/>
        <v>19.242239780883132</v>
      </c>
    </row>
    <row r="723" spans="2:15" x14ac:dyDescent="0.2">
      <c r="B723" s="9">
        <v>15</v>
      </c>
      <c r="D723" s="3"/>
      <c r="F723" s="15">
        <v>2244.576</v>
      </c>
      <c r="G723" s="2">
        <v>2243.1559999999999</v>
      </c>
      <c r="H723" s="2">
        <v>2243.6889999999999</v>
      </c>
      <c r="I723" s="2">
        <v>2241.672</v>
      </c>
      <c r="J723" s="2">
        <v>2242.48</v>
      </c>
      <c r="L723" s="2">
        <f t="shared" si="81"/>
        <v>2243.1145999999999</v>
      </c>
      <c r="M723" s="2">
        <f t="shared" si="82"/>
        <v>2.2431145999999997</v>
      </c>
      <c r="O723" s="2">
        <f t="shared" si="83"/>
        <v>20.197482821430526</v>
      </c>
    </row>
    <row r="724" spans="2:15" x14ac:dyDescent="0.2">
      <c r="B724" s="9">
        <v>16</v>
      </c>
      <c r="D724" s="3"/>
      <c r="F724" s="15">
        <v>2294.0189999999998</v>
      </c>
      <c r="G724" s="2">
        <v>2299.221</v>
      </c>
      <c r="H724" s="2">
        <v>2293.835</v>
      </c>
      <c r="I724" s="2">
        <v>2296.1840000000002</v>
      </c>
      <c r="J724" s="2">
        <v>2293.8530000000001</v>
      </c>
      <c r="L724" s="2">
        <f t="shared" si="81"/>
        <v>2295.4224000000004</v>
      </c>
      <c r="M724" s="2">
        <f t="shared" si="82"/>
        <v>2.2954224000000005</v>
      </c>
      <c r="O724" s="2">
        <f t="shared" si="83"/>
        <v>19.737225096348279</v>
      </c>
    </row>
    <row r="727" spans="2:15" x14ac:dyDescent="0.2">
      <c r="B727" s="5" t="s">
        <v>2</v>
      </c>
      <c r="D727" s="1" t="s">
        <v>85</v>
      </c>
    </row>
    <row r="729" spans="2:15" x14ac:dyDescent="0.2">
      <c r="B729" s="5" t="s">
        <v>3</v>
      </c>
      <c r="D729" t="s">
        <v>86</v>
      </c>
    </row>
    <row r="730" spans="2:15" x14ac:dyDescent="0.2">
      <c r="H730" t="s">
        <v>0</v>
      </c>
    </row>
    <row r="732" spans="2:15" x14ac:dyDescent="0.2">
      <c r="B732" s="4" t="s">
        <v>6</v>
      </c>
      <c r="F732" s="4">
        <v>1</v>
      </c>
      <c r="G732" s="4">
        <v>2</v>
      </c>
      <c r="H732" s="4">
        <v>3</v>
      </c>
      <c r="I732" s="4">
        <v>4</v>
      </c>
      <c r="J732" s="4">
        <v>5</v>
      </c>
      <c r="L732" s="4" t="s">
        <v>1</v>
      </c>
      <c r="M732" s="4" t="s">
        <v>4</v>
      </c>
      <c r="O732" s="4" t="s">
        <v>210</v>
      </c>
    </row>
    <row r="734" spans="2:15" x14ac:dyDescent="0.2">
      <c r="B734" s="9">
        <v>1</v>
      </c>
      <c r="D734" s="3"/>
      <c r="F734" s="15">
        <v>51802.951000000001</v>
      </c>
      <c r="G734" s="2">
        <v>51799.633999999998</v>
      </c>
      <c r="H734" s="2">
        <v>51794.487000000001</v>
      </c>
      <c r="I734" s="2">
        <v>51801.02</v>
      </c>
      <c r="J734" s="2">
        <v>51809.285000000003</v>
      </c>
      <c r="L734" s="2">
        <f t="shared" ref="L734:L749" si="84">SUM((F734+G734+H734+I734+J734)/5)</f>
        <v>51801.475399999996</v>
      </c>
      <c r="M734" s="2">
        <f t="shared" ref="M734:M749" si="85">SUM(L734/1000)</f>
        <v>51.801475399999994</v>
      </c>
      <c r="O734" s="2">
        <f>SUM($L734/L734)</f>
        <v>1</v>
      </c>
    </row>
    <row r="735" spans="2:15" x14ac:dyDescent="0.2">
      <c r="B735" s="9">
        <v>2</v>
      </c>
      <c r="D735" s="3"/>
      <c r="F735" s="15">
        <v>35581.061999999998</v>
      </c>
      <c r="G735" s="2">
        <v>35572.684999999998</v>
      </c>
      <c r="H735" s="2">
        <v>35582.044000000002</v>
      </c>
      <c r="I735" s="2">
        <v>35548.54</v>
      </c>
      <c r="J735" s="2">
        <v>35562.173000000003</v>
      </c>
      <c r="L735" s="2">
        <f t="shared" si="84"/>
        <v>35569.300800000005</v>
      </c>
      <c r="M735" s="2">
        <f t="shared" si="85"/>
        <v>35.569300800000008</v>
      </c>
      <c r="O735" s="2">
        <f>SUM($L$734/L735)</f>
        <v>1.4563534912106</v>
      </c>
    </row>
    <row r="736" spans="2:15" x14ac:dyDescent="0.2">
      <c r="B736" s="9">
        <v>3</v>
      </c>
      <c r="D736" s="3"/>
      <c r="F736" s="15">
        <v>26816.907999999999</v>
      </c>
      <c r="G736" s="2">
        <v>26830.753000000001</v>
      </c>
      <c r="H736" s="2">
        <v>26822.192999999999</v>
      </c>
      <c r="I736" s="2">
        <v>26819.61</v>
      </c>
      <c r="J736" s="2">
        <v>26819.31</v>
      </c>
      <c r="L736" s="2">
        <f t="shared" si="84"/>
        <v>26821.754800000002</v>
      </c>
      <c r="M736" s="2">
        <f t="shared" si="85"/>
        <v>26.821754800000001</v>
      </c>
      <c r="O736" s="2">
        <f>SUM($L$734/L736)</f>
        <v>1.9313231287909616</v>
      </c>
    </row>
    <row r="737" spans="2:15" x14ac:dyDescent="0.2">
      <c r="B737" s="9">
        <v>4</v>
      </c>
      <c r="D737" s="3"/>
      <c r="F737" s="15">
        <v>18901.344000000001</v>
      </c>
      <c r="G737" s="2">
        <v>18907.422999999999</v>
      </c>
      <c r="H737" s="2">
        <v>18900.800999999999</v>
      </c>
      <c r="I737" s="2">
        <v>18901.264999999999</v>
      </c>
      <c r="J737" s="2">
        <v>18907.206999999999</v>
      </c>
      <c r="L737" s="2">
        <f t="shared" si="84"/>
        <v>18903.608</v>
      </c>
      <c r="M737" s="2">
        <f t="shared" si="85"/>
        <v>18.903607999999998</v>
      </c>
      <c r="O737" s="2">
        <f t="shared" ref="O737:O749" si="86">SUM($L$734/L737)</f>
        <v>2.740295683236766</v>
      </c>
    </row>
    <row r="738" spans="2:15" x14ac:dyDescent="0.2">
      <c r="B738" s="9">
        <v>5</v>
      </c>
      <c r="D738" s="3"/>
      <c r="F738" s="15">
        <v>14415.064</v>
      </c>
      <c r="G738" s="2">
        <v>14413.805</v>
      </c>
      <c r="H738" s="2">
        <v>14409.799000000001</v>
      </c>
      <c r="I738" s="2">
        <v>14414.797</v>
      </c>
      <c r="J738" s="2">
        <v>14411.275</v>
      </c>
      <c r="L738" s="2">
        <f t="shared" si="84"/>
        <v>14412.947999999999</v>
      </c>
      <c r="M738" s="2">
        <f t="shared" si="85"/>
        <v>14.412947999999998</v>
      </c>
      <c r="O738" s="2">
        <f t="shared" si="86"/>
        <v>3.5940929919403026</v>
      </c>
    </row>
    <row r="739" spans="2:15" x14ac:dyDescent="0.2">
      <c r="B739" s="9">
        <v>6</v>
      </c>
      <c r="D739" s="3"/>
      <c r="F739" s="15">
        <v>9277.4840000000004</v>
      </c>
      <c r="G739" s="2">
        <v>9288.4089999999997</v>
      </c>
      <c r="H739" s="2">
        <v>9283.8950000000004</v>
      </c>
      <c r="I739" s="2">
        <v>9279.7960000000003</v>
      </c>
      <c r="J739" s="2">
        <v>9278.9069999999992</v>
      </c>
      <c r="L739" s="2">
        <f t="shared" si="84"/>
        <v>9281.6982000000007</v>
      </c>
      <c r="M739" s="2">
        <f t="shared" si="85"/>
        <v>9.281698200000001</v>
      </c>
      <c r="O739" s="2">
        <f t="shared" si="86"/>
        <v>5.5810342335845382</v>
      </c>
    </row>
    <row r="740" spans="2:15" x14ac:dyDescent="0.2">
      <c r="B740" s="9">
        <v>7</v>
      </c>
      <c r="D740" s="3"/>
      <c r="F740" s="15">
        <v>9265.4590000000007</v>
      </c>
      <c r="G740" s="2">
        <v>9263.61</v>
      </c>
      <c r="H740" s="2">
        <v>9262.9310000000005</v>
      </c>
      <c r="I740" s="2">
        <v>9264.1090000000004</v>
      </c>
      <c r="J740" s="2">
        <v>9269.1710000000003</v>
      </c>
      <c r="L740" s="2">
        <f t="shared" si="84"/>
        <v>9265.0560000000005</v>
      </c>
      <c r="M740" s="2">
        <f t="shared" si="85"/>
        <v>9.2650560000000013</v>
      </c>
      <c r="O740" s="2">
        <f t="shared" si="86"/>
        <v>5.5910590718501858</v>
      </c>
    </row>
    <row r="741" spans="2:15" x14ac:dyDescent="0.2">
      <c r="B741" s="9">
        <v>8</v>
      </c>
      <c r="D741" s="3"/>
      <c r="F741" s="15">
        <v>7078.8689999999997</v>
      </c>
      <c r="G741" s="2">
        <v>7071.2439999999997</v>
      </c>
      <c r="H741" s="2">
        <v>7079.2460000000001</v>
      </c>
      <c r="I741" s="2">
        <v>7079.1589999999997</v>
      </c>
      <c r="J741" s="2">
        <v>7080.2569999999996</v>
      </c>
      <c r="L741" s="2">
        <f t="shared" si="84"/>
        <v>7077.7550000000001</v>
      </c>
      <c r="M741" s="2">
        <f t="shared" si="85"/>
        <v>7.0777549999999998</v>
      </c>
      <c r="O741" s="2">
        <f t="shared" si="86"/>
        <v>7.318913327743048</v>
      </c>
    </row>
    <row r="742" spans="2:15" x14ac:dyDescent="0.2">
      <c r="B742" s="9">
        <v>9</v>
      </c>
      <c r="D742" s="3"/>
      <c r="F742" s="15">
        <v>6594.5140000000001</v>
      </c>
      <c r="G742" s="2">
        <v>6590.7389999999996</v>
      </c>
      <c r="H742" s="2">
        <v>6591.5190000000002</v>
      </c>
      <c r="I742" s="2">
        <v>6592.6719999999996</v>
      </c>
      <c r="J742" s="2">
        <v>6592.777</v>
      </c>
      <c r="L742" s="2">
        <f t="shared" si="84"/>
        <v>6592.4441999999999</v>
      </c>
      <c r="M742" s="2">
        <f t="shared" si="85"/>
        <v>6.5924442000000001</v>
      </c>
      <c r="O742" s="2">
        <f t="shared" si="86"/>
        <v>7.8577040363875961</v>
      </c>
    </row>
    <row r="743" spans="2:15" x14ac:dyDescent="0.2">
      <c r="B743" s="9">
        <v>10</v>
      </c>
      <c r="D743" s="3"/>
      <c r="F743" s="15">
        <v>6767.5889999999999</v>
      </c>
      <c r="G743" s="2">
        <v>6768.7529999999997</v>
      </c>
      <c r="H743" s="2">
        <v>6767.6490000000003</v>
      </c>
      <c r="I743" s="2">
        <v>6766.2259999999997</v>
      </c>
      <c r="J743" s="2">
        <v>6774.4650000000001</v>
      </c>
      <c r="L743" s="2">
        <f t="shared" si="84"/>
        <v>6768.9364000000005</v>
      </c>
      <c r="M743" s="2">
        <f t="shared" si="85"/>
        <v>6.7689364000000003</v>
      </c>
      <c r="O743" s="2">
        <f t="shared" si="86"/>
        <v>7.652823477555498</v>
      </c>
    </row>
    <row r="744" spans="2:15" x14ac:dyDescent="0.2">
      <c r="B744" s="9">
        <v>11</v>
      </c>
      <c r="D744" s="3"/>
      <c r="F744" s="15">
        <v>6640.87</v>
      </c>
      <c r="G744" s="2">
        <v>6645.2749999999996</v>
      </c>
      <c r="H744" s="2">
        <v>6643.0550000000003</v>
      </c>
      <c r="I744" s="2">
        <v>6640.7709999999997</v>
      </c>
      <c r="J744" s="2">
        <v>6641.4530000000004</v>
      </c>
      <c r="L744" s="2">
        <f t="shared" si="84"/>
        <v>6642.2847999999994</v>
      </c>
      <c r="M744" s="2">
        <f t="shared" si="85"/>
        <v>6.6422847999999997</v>
      </c>
      <c r="O744" s="2">
        <f t="shared" si="86"/>
        <v>7.7987434986226427</v>
      </c>
    </row>
    <row r="745" spans="2:15" x14ac:dyDescent="0.2">
      <c r="B745" s="9">
        <v>12</v>
      </c>
      <c r="D745" s="3"/>
      <c r="F745" s="15">
        <v>5432.9369999999999</v>
      </c>
      <c r="G745" s="2">
        <v>5433.402</v>
      </c>
      <c r="H745" s="2">
        <v>5435.9080000000004</v>
      </c>
      <c r="I745" s="2">
        <v>5432.8239999999996</v>
      </c>
      <c r="J745" s="2">
        <v>5432.3850000000002</v>
      </c>
      <c r="L745" s="2">
        <f t="shared" si="84"/>
        <v>5433.4911999999995</v>
      </c>
      <c r="M745" s="2">
        <f t="shared" si="85"/>
        <v>5.4334911999999997</v>
      </c>
      <c r="O745" s="2">
        <f t="shared" si="86"/>
        <v>9.5337368725286602</v>
      </c>
    </row>
    <row r="746" spans="2:15" x14ac:dyDescent="0.2">
      <c r="B746" s="9">
        <v>13</v>
      </c>
      <c r="D746" s="3"/>
      <c r="F746" s="15">
        <v>5085.3010000000004</v>
      </c>
      <c r="G746" s="2">
        <v>5083.8990000000003</v>
      </c>
      <c r="H746" s="2">
        <v>5084.5940000000001</v>
      </c>
      <c r="I746" s="2">
        <v>5083.4949999999999</v>
      </c>
      <c r="J746" s="2">
        <v>5085.9650000000001</v>
      </c>
      <c r="L746" s="2">
        <f t="shared" si="84"/>
        <v>5084.6508000000003</v>
      </c>
      <c r="M746" s="2">
        <f t="shared" si="85"/>
        <v>5.0846508000000004</v>
      </c>
      <c r="O746" s="2">
        <f t="shared" si="86"/>
        <v>10.187813762943168</v>
      </c>
    </row>
    <row r="747" spans="2:15" x14ac:dyDescent="0.2">
      <c r="B747" s="9">
        <v>14</v>
      </c>
      <c r="D747" s="3"/>
      <c r="F747" s="15">
        <v>4356.2299999999996</v>
      </c>
      <c r="G747" s="2">
        <v>4361.0410000000002</v>
      </c>
      <c r="H747" s="2">
        <v>4360.2529999999997</v>
      </c>
      <c r="I747" s="2">
        <v>4357.2020000000002</v>
      </c>
      <c r="J747" s="2">
        <v>4356.1030000000001</v>
      </c>
      <c r="L747" s="2">
        <f t="shared" si="84"/>
        <v>4358.1658000000007</v>
      </c>
      <c r="M747" s="2">
        <f t="shared" si="85"/>
        <v>4.358165800000001</v>
      </c>
      <c r="O747" s="2">
        <f t="shared" si="86"/>
        <v>11.88607266846066</v>
      </c>
    </row>
    <row r="748" spans="2:15" x14ac:dyDescent="0.2">
      <c r="B748" s="9">
        <v>15</v>
      </c>
      <c r="D748" s="3"/>
      <c r="F748" s="15">
        <v>4317.7830000000004</v>
      </c>
      <c r="G748" s="2">
        <v>4317.9660000000003</v>
      </c>
      <c r="H748" s="2">
        <v>4319.2939999999999</v>
      </c>
      <c r="I748" s="2">
        <v>4316.9570000000003</v>
      </c>
      <c r="J748" s="2">
        <v>4316.8990000000003</v>
      </c>
      <c r="L748" s="2">
        <f t="shared" si="84"/>
        <v>4317.7798000000003</v>
      </c>
      <c r="M748" s="2">
        <f t="shared" si="85"/>
        <v>4.3177798000000003</v>
      </c>
      <c r="O748" s="2">
        <f t="shared" si="86"/>
        <v>11.99724807643039</v>
      </c>
    </row>
    <row r="749" spans="2:15" x14ac:dyDescent="0.2">
      <c r="B749" s="9">
        <v>16</v>
      </c>
      <c r="D749" s="3"/>
      <c r="F749" s="15">
        <v>2303.09</v>
      </c>
      <c r="G749" s="2">
        <v>2303.6840000000002</v>
      </c>
      <c r="H749" s="2">
        <v>2303.4259999999999</v>
      </c>
      <c r="I749" s="2">
        <v>2303.85</v>
      </c>
      <c r="J749" s="2">
        <v>2307.3429999999998</v>
      </c>
      <c r="L749" s="2">
        <f t="shared" si="84"/>
        <v>2304.2786000000001</v>
      </c>
      <c r="M749" s="2">
        <f t="shared" si="85"/>
        <v>2.3042786</v>
      </c>
      <c r="O749" s="2">
        <f t="shared" si="86"/>
        <v>22.480560900925781</v>
      </c>
    </row>
    <row r="752" spans="2:15" x14ac:dyDescent="0.2">
      <c r="B752" s="5" t="s">
        <v>2</v>
      </c>
      <c r="D752" s="1" t="s">
        <v>87</v>
      </c>
    </row>
    <row r="754" spans="2:15" x14ac:dyDescent="0.2">
      <c r="B754" s="5" t="s">
        <v>3</v>
      </c>
      <c r="D754" t="s">
        <v>88</v>
      </c>
    </row>
    <row r="755" spans="2:15" x14ac:dyDescent="0.2">
      <c r="H755" t="s">
        <v>0</v>
      </c>
    </row>
    <row r="757" spans="2:15" x14ac:dyDescent="0.2">
      <c r="B757" s="4" t="s">
        <v>6</v>
      </c>
      <c r="F757" s="4">
        <v>1</v>
      </c>
      <c r="G757" s="4">
        <v>2</v>
      </c>
      <c r="H757" s="4">
        <v>3</v>
      </c>
      <c r="I757" s="4">
        <v>4</v>
      </c>
      <c r="J757" s="4">
        <v>5</v>
      </c>
      <c r="L757" s="4" t="s">
        <v>1</v>
      </c>
      <c r="M757" s="4" t="s">
        <v>4</v>
      </c>
      <c r="O757" s="4" t="s">
        <v>210</v>
      </c>
    </row>
    <row r="759" spans="2:15" x14ac:dyDescent="0.2">
      <c r="B759" s="9">
        <v>1</v>
      </c>
      <c r="D759" s="3"/>
      <c r="F759" s="15">
        <v>58477.171999999999</v>
      </c>
      <c r="G759" s="2">
        <v>58477.767</v>
      </c>
      <c r="H759" s="2">
        <v>58454.485000000001</v>
      </c>
      <c r="I759" s="2">
        <v>58478.084000000003</v>
      </c>
      <c r="J759" s="2">
        <v>58474.231</v>
      </c>
      <c r="L759" s="2">
        <f t="shared" ref="L759:L774" si="87">SUM((F759+G759+H759+I759+J759)/5)</f>
        <v>58472.347800000003</v>
      </c>
      <c r="M759" s="2">
        <f t="shared" ref="M759:M774" si="88">SUM(L759/1000)</f>
        <v>58.472347800000001</v>
      </c>
      <c r="O759" s="2">
        <f>SUM($L759/L759)</f>
        <v>1</v>
      </c>
    </row>
    <row r="760" spans="2:15" x14ac:dyDescent="0.2">
      <c r="B760" s="9">
        <v>2</v>
      </c>
      <c r="D760" s="3"/>
      <c r="F760" s="15">
        <v>44755.614999999998</v>
      </c>
      <c r="G760" s="2">
        <v>44760.358999999997</v>
      </c>
      <c r="H760" s="2">
        <v>44785.061999999998</v>
      </c>
      <c r="I760" s="2">
        <v>44761.377999999997</v>
      </c>
      <c r="J760" s="2">
        <v>44762.258000000002</v>
      </c>
      <c r="L760" s="2">
        <f t="shared" si="87"/>
        <v>44764.934399999998</v>
      </c>
      <c r="M760" s="2">
        <f t="shared" si="88"/>
        <v>44.764934400000001</v>
      </c>
      <c r="O760" s="2">
        <f>SUM($L$759/L760)</f>
        <v>1.3062087230490838</v>
      </c>
    </row>
    <row r="761" spans="2:15" x14ac:dyDescent="0.2">
      <c r="B761" s="9">
        <v>3</v>
      </c>
      <c r="D761" s="3"/>
      <c r="F761" s="15">
        <v>29817.45</v>
      </c>
      <c r="G761" s="2">
        <v>29814.25</v>
      </c>
      <c r="H761" s="2">
        <v>29803.208999999999</v>
      </c>
      <c r="I761" s="2">
        <v>29795.68</v>
      </c>
      <c r="J761" s="2">
        <v>29768.078000000001</v>
      </c>
      <c r="L761" s="2">
        <f t="shared" si="87"/>
        <v>29799.733400000005</v>
      </c>
      <c r="M761" s="2">
        <f t="shared" si="88"/>
        <v>29.799733400000004</v>
      </c>
      <c r="O761" s="2">
        <f>SUM($L$759/L761)</f>
        <v>1.9621768763877596</v>
      </c>
    </row>
    <row r="762" spans="2:15" x14ac:dyDescent="0.2">
      <c r="B762" s="9">
        <v>4</v>
      </c>
      <c r="D762" s="3"/>
      <c r="F762" s="15">
        <v>22619.100999999999</v>
      </c>
      <c r="G762" s="2">
        <v>22588.366999999998</v>
      </c>
      <c r="H762" s="2">
        <v>22590.429</v>
      </c>
      <c r="I762" s="2">
        <v>22573.475999999999</v>
      </c>
      <c r="J762" s="2">
        <v>22602.274000000001</v>
      </c>
      <c r="L762" s="2">
        <f t="shared" si="87"/>
        <v>22594.7294</v>
      </c>
      <c r="M762" s="2">
        <f t="shared" si="88"/>
        <v>22.594729399999999</v>
      </c>
      <c r="O762" s="2">
        <f t="shared" ref="O762:O774" si="89">SUM($L$759/L762)</f>
        <v>2.5878755511893852</v>
      </c>
    </row>
    <row r="763" spans="2:15" x14ac:dyDescent="0.2">
      <c r="B763" s="9">
        <v>5</v>
      </c>
      <c r="D763" s="3"/>
      <c r="F763" s="15">
        <v>16299.233</v>
      </c>
      <c r="G763" s="2">
        <v>16299.897000000001</v>
      </c>
      <c r="H763" s="2">
        <v>16293.494000000001</v>
      </c>
      <c r="I763" s="2">
        <v>16287.078</v>
      </c>
      <c r="J763" s="2">
        <v>16287.55</v>
      </c>
      <c r="L763" s="2">
        <f t="shared" si="87"/>
        <v>16293.450400000002</v>
      </c>
      <c r="M763" s="2">
        <f t="shared" si="88"/>
        <v>16.293450400000001</v>
      </c>
      <c r="O763" s="2">
        <f t="shared" si="89"/>
        <v>3.588702599174451</v>
      </c>
    </row>
    <row r="764" spans="2:15" x14ac:dyDescent="0.2">
      <c r="B764" s="9">
        <v>6</v>
      </c>
      <c r="D764" s="3"/>
      <c r="F764" s="15">
        <v>12950.974</v>
      </c>
      <c r="G764" s="2">
        <v>12949.246999999999</v>
      </c>
      <c r="H764" s="2">
        <v>12954.437</v>
      </c>
      <c r="I764" s="2">
        <v>12959.406000000001</v>
      </c>
      <c r="J764" s="2">
        <v>12949.781000000001</v>
      </c>
      <c r="L764" s="2">
        <f t="shared" si="87"/>
        <v>12952.769</v>
      </c>
      <c r="M764" s="2">
        <f t="shared" si="88"/>
        <v>12.952769</v>
      </c>
      <c r="O764" s="2">
        <f t="shared" si="89"/>
        <v>4.5142739594908239</v>
      </c>
    </row>
    <row r="765" spans="2:15" x14ac:dyDescent="0.2">
      <c r="B765" s="9">
        <v>7</v>
      </c>
      <c r="D765" s="3"/>
      <c r="F765" s="15">
        <v>12273.359</v>
      </c>
      <c r="G765" s="2">
        <v>12274.829</v>
      </c>
      <c r="H765" s="2">
        <v>12273.302</v>
      </c>
      <c r="I765" s="2">
        <v>12277.852999999999</v>
      </c>
      <c r="J765" s="2">
        <v>12278.442999999999</v>
      </c>
      <c r="L765" s="2">
        <f t="shared" si="87"/>
        <v>12275.557200000001</v>
      </c>
      <c r="M765" s="2">
        <f t="shared" si="88"/>
        <v>12.275557200000002</v>
      </c>
      <c r="O765" s="2">
        <f t="shared" si="89"/>
        <v>4.7633151674776926</v>
      </c>
    </row>
    <row r="766" spans="2:15" x14ac:dyDescent="0.2">
      <c r="B766" s="9">
        <v>8</v>
      </c>
      <c r="D766" s="3"/>
      <c r="F766" s="15">
        <v>9985.1810000000005</v>
      </c>
      <c r="G766" s="2">
        <v>9989.0159999999996</v>
      </c>
      <c r="H766" s="2">
        <v>9993.9920000000002</v>
      </c>
      <c r="I766" s="2">
        <v>9988.8950000000004</v>
      </c>
      <c r="J766" s="2">
        <v>9991.1630000000005</v>
      </c>
      <c r="L766" s="2">
        <f t="shared" si="87"/>
        <v>9989.6494000000002</v>
      </c>
      <c r="M766" s="2">
        <f t="shared" si="88"/>
        <v>9.9896494000000011</v>
      </c>
      <c r="O766" s="2">
        <f t="shared" si="89"/>
        <v>5.8532932897524912</v>
      </c>
    </row>
    <row r="767" spans="2:15" x14ac:dyDescent="0.2">
      <c r="B767" s="9">
        <v>9</v>
      </c>
      <c r="D767" s="3"/>
      <c r="F767" s="15">
        <v>10497.78</v>
      </c>
      <c r="G767" s="2">
        <v>10504.205</v>
      </c>
      <c r="H767" s="2">
        <v>10497.788</v>
      </c>
      <c r="I767" s="2">
        <v>10496.799000000001</v>
      </c>
      <c r="J767" s="2">
        <v>10499.659</v>
      </c>
      <c r="L767" s="2">
        <f t="shared" si="87"/>
        <v>10499.2462</v>
      </c>
      <c r="M767" s="2">
        <f t="shared" si="88"/>
        <v>10.4992462</v>
      </c>
      <c r="O767" s="2">
        <f t="shared" si="89"/>
        <v>5.5691948437212577</v>
      </c>
    </row>
    <row r="768" spans="2:15" x14ac:dyDescent="0.2">
      <c r="B768" s="9">
        <v>10</v>
      </c>
      <c r="D768" s="3"/>
      <c r="F768" s="15">
        <v>6750.43</v>
      </c>
      <c r="G768" s="2">
        <v>6751.57</v>
      </c>
      <c r="H768" s="2">
        <v>6748.05</v>
      </c>
      <c r="I768" s="2">
        <v>6750.8540000000003</v>
      </c>
      <c r="J768" s="2">
        <v>6755.2870000000003</v>
      </c>
      <c r="L768" s="2">
        <f t="shared" si="87"/>
        <v>6751.2381999999998</v>
      </c>
      <c r="M768" s="2">
        <f t="shared" si="88"/>
        <v>6.7512381999999995</v>
      </c>
      <c r="O768" s="2">
        <f t="shared" si="89"/>
        <v>8.6609812996969957</v>
      </c>
    </row>
    <row r="769" spans="2:15" x14ac:dyDescent="0.2">
      <c r="B769" s="9">
        <v>11</v>
      </c>
      <c r="D769" s="3"/>
      <c r="F769" s="15">
        <v>6896.652</v>
      </c>
      <c r="G769" s="2">
        <v>6895.7709999999997</v>
      </c>
      <c r="H769" s="2">
        <v>6898.0829999999996</v>
      </c>
      <c r="I769" s="2">
        <v>6896.5389999999998</v>
      </c>
      <c r="J769" s="2">
        <v>6897.5529999999999</v>
      </c>
      <c r="L769" s="2">
        <f t="shared" si="87"/>
        <v>6896.9195999999993</v>
      </c>
      <c r="M769" s="2">
        <f t="shared" si="88"/>
        <v>6.8969195999999995</v>
      </c>
      <c r="O769" s="2">
        <f t="shared" si="89"/>
        <v>8.4780381954865778</v>
      </c>
    </row>
    <row r="770" spans="2:15" x14ac:dyDescent="0.2">
      <c r="B770" s="9">
        <v>12</v>
      </c>
      <c r="D770" s="3"/>
      <c r="F770" s="15">
        <v>6585.5020000000004</v>
      </c>
      <c r="G770" s="2">
        <v>6578.69</v>
      </c>
      <c r="H770" s="2">
        <v>6584.3239999999996</v>
      </c>
      <c r="I770" s="2">
        <v>6585.8289999999997</v>
      </c>
      <c r="J770" s="2">
        <v>6584.8040000000001</v>
      </c>
      <c r="L770" s="2">
        <f t="shared" si="87"/>
        <v>6583.8298000000013</v>
      </c>
      <c r="M770" s="2">
        <f t="shared" si="88"/>
        <v>6.5838298000000011</v>
      </c>
      <c r="O770" s="2">
        <f t="shared" si="89"/>
        <v>8.8812058598477126</v>
      </c>
    </row>
    <row r="771" spans="2:15" x14ac:dyDescent="0.2">
      <c r="B771" s="9">
        <v>13</v>
      </c>
      <c r="D771" s="3"/>
      <c r="F771" s="15">
        <v>5875.0339999999997</v>
      </c>
      <c r="G771" s="2">
        <v>5876.7709999999997</v>
      </c>
      <c r="H771" s="2">
        <v>5879.85</v>
      </c>
      <c r="I771" s="2">
        <v>5878.3729999999996</v>
      </c>
      <c r="J771" s="2">
        <v>5881.0379999999996</v>
      </c>
      <c r="L771" s="2">
        <f t="shared" si="87"/>
        <v>5878.2132000000001</v>
      </c>
      <c r="M771" s="2">
        <f t="shared" si="88"/>
        <v>5.8782132000000002</v>
      </c>
      <c r="O771" s="2">
        <f t="shared" si="89"/>
        <v>9.9472995977757321</v>
      </c>
    </row>
    <row r="772" spans="2:15" x14ac:dyDescent="0.2">
      <c r="B772" s="9">
        <v>14</v>
      </c>
      <c r="D772" s="3"/>
      <c r="F772" s="15">
        <v>6323.4440000000004</v>
      </c>
      <c r="G772" s="2">
        <v>6320.75</v>
      </c>
      <c r="H772" s="2">
        <v>6319.5320000000002</v>
      </c>
      <c r="I772" s="2">
        <v>6320.3130000000001</v>
      </c>
      <c r="J772" s="2">
        <v>6321.777</v>
      </c>
      <c r="L772" s="2">
        <f t="shared" si="87"/>
        <v>6321.1632</v>
      </c>
      <c r="M772" s="2">
        <f t="shared" si="88"/>
        <v>6.3211632</v>
      </c>
      <c r="O772" s="2">
        <f t="shared" si="89"/>
        <v>9.2502512512254071</v>
      </c>
    </row>
    <row r="773" spans="2:15" x14ac:dyDescent="0.2">
      <c r="B773" s="9">
        <v>15</v>
      </c>
      <c r="D773" s="3"/>
      <c r="F773" s="15">
        <v>6148.8670000000002</v>
      </c>
      <c r="G773" s="2">
        <v>6150.2820000000002</v>
      </c>
      <c r="H773" s="2">
        <v>6147.9</v>
      </c>
      <c r="I773" s="2">
        <v>6150.93</v>
      </c>
      <c r="J773" s="2">
        <v>6148.4660000000003</v>
      </c>
      <c r="L773" s="2">
        <f t="shared" si="87"/>
        <v>6149.2889999999998</v>
      </c>
      <c r="M773" s="2">
        <f t="shared" si="88"/>
        <v>6.1492889999999996</v>
      </c>
      <c r="O773" s="2">
        <f t="shared" si="89"/>
        <v>9.5087981391019358</v>
      </c>
    </row>
    <row r="774" spans="2:15" x14ac:dyDescent="0.2">
      <c r="B774" s="9">
        <v>16</v>
      </c>
      <c r="D774" s="3"/>
      <c r="F774" s="15">
        <v>3604.8960000000002</v>
      </c>
      <c r="G774" s="2">
        <v>3603.7890000000002</v>
      </c>
      <c r="H774" s="2">
        <v>3605.18</v>
      </c>
      <c r="I774" s="2">
        <v>3610.9830000000002</v>
      </c>
      <c r="J774" s="2">
        <v>3605.2750000000001</v>
      </c>
      <c r="L774" s="2">
        <f t="shared" si="87"/>
        <v>3606.0245999999997</v>
      </c>
      <c r="M774" s="2">
        <f t="shared" si="88"/>
        <v>3.6060245999999996</v>
      </c>
      <c r="O774" s="2">
        <f t="shared" si="89"/>
        <v>16.215182725042975</v>
      </c>
    </row>
    <row r="777" spans="2:15" x14ac:dyDescent="0.2">
      <c r="B777" s="5" t="s">
        <v>2</v>
      </c>
      <c r="D777" s="1" t="s">
        <v>89</v>
      </c>
    </row>
    <row r="779" spans="2:15" x14ac:dyDescent="0.2">
      <c r="B779" s="5" t="s">
        <v>3</v>
      </c>
      <c r="D779" t="s">
        <v>90</v>
      </c>
    </row>
    <row r="780" spans="2:15" x14ac:dyDescent="0.2">
      <c r="H780" t="s">
        <v>0</v>
      </c>
    </row>
    <row r="782" spans="2:15" x14ac:dyDescent="0.2">
      <c r="B782" s="4" t="s">
        <v>6</v>
      </c>
      <c r="F782" s="4">
        <v>1</v>
      </c>
      <c r="G782" s="4">
        <v>2</v>
      </c>
      <c r="H782" s="4">
        <v>3</v>
      </c>
      <c r="I782" s="4">
        <v>4</v>
      </c>
      <c r="J782" s="4">
        <v>5</v>
      </c>
      <c r="L782" s="4" t="s">
        <v>1</v>
      </c>
      <c r="M782" s="4" t="s">
        <v>4</v>
      </c>
      <c r="O782" s="4" t="s">
        <v>210</v>
      </c>
    </row>
    <row r="784" spans="2:15" x14ac:dyDescent="0.2">
      <c r="B784" s="9">
        <v>1</v>
      </c>
      <c r="D784" s="3"/>
      <c r="F784" s="15">
        <v>77427.069000000003</v>
      </c>
      <c r="G784" s="2">
        <v>77444.168999999994</v>
      </c>
      <c r="H784" s="2">
        <v>77431.89</v>
      </c>
      <c r="I784" s="2">
        <v>77453.770999999993</v>
      </c>
      <c r="J784" s="2">
        <v>77443.607000000004</v>
      </c>
      <c r="L784" s="2">
        <f t="shared" ref="L784:L799" si="90">SUM((F784+G784+H784+I784+J784)/5)</f>
        <v>77440.101200000005</v>
      </c>
      <c r="M784" s="2">
        <f t="shared" ref="M784:M799" si="91">SUM(L784/1000)</f>
        <v>77.440101200000001</v>
      </c>
      <c r="O784" s="2">
        <f>SUM($L784/L784)</f>
        <v>1</v>
      </c>
    </row>
    <row r="785" spans="2:15" x14ac:dyDescent="0.2">
      <c r="B785" s="9">
        <v>2</v>
      </c>
      <c r="D785" s="3"/>
      <c r="F785" s="15">
        <v>50425.607000000004</v>
      </c>
      <c r="G785" s="2">
        <v>50438.332000000002</v>
      </c>
      <c r="H785" s="2">
        <v>50432.273000000001</v>
      </c>
      <c r="I785" s="2">
        <v>50442.220999999998</v>
      </c>
      <c r="J785" s="2">
        <v>50432.006000000001</v>
      </c>
      <c r="L785" s="2">
        <f t="shared" si="90"/>
        <v>50434.087799999994</v>
      </c>
      <c r="M785" s="2">
        <f t="shared" si="91"/>
        <v>50.434087799999993</v>
      </c>
      <c r="O785" s="2">
        <f>SUM($L$784/L785)</f>
        <v>1.5354714356507111</v>
      </c>
    </row>
    <row r="786" spans="2:15" x14ac:dyDescent="0.2">
      <c r="B786" s="9">
        <v>3</v>
      </c>
      <c r="D786" s="3"/>
      <c r="F786" s="15">
        <v>35268.093000000001</v>
      </c>
      <c r="G786" s="2">
        <v>35255.832999999999</v>
      </c>
      <c r="H786" s="2">
        <v>35264.260999999999</v>
      </c>
      <c r="I786" s="2">
        <v>35253.843999999997</v>
      </c>
      <c r="J786" s="2">
        <v>35267.671000000002</v>
      </c>
      <c r="L786" s="2">
        <f t="shared" si="90"/>
        <v>35261.940400000007</v>
      </c>
      <c r="M786" s="2">
        <f t="shared" si="91"/>
        <v>35.261940400000007</v>
      </c>
      <c r="O786" s="2">
        <f>SUM($L$784/L786)</f>
        <v>2.1961383951519577</v>
      </c>
    </row>
    <row r="787" spans="2:15" x14ac:dyDescent="0.2">
      <c r="B787" s="9">
        <v>4</v>
      </c>
      <c r="D787" s="3"/>
      <c r="F787" s="15">
        <v>23828.978999999999</v>
      </c>
      <c r="G787" s="2">
        <v>23827.815999999999</v>
      </c>
      <c r="H787" s="2">
        <v>23817.266</v>
      </c>
      <c r="I787" s="2">
        <v>23817.294999999998</v>
      </c>
      <c r="J787" s="2">
        <v>23829.573</v>
      </c>
      <c r="L787" s="2">
        <f t="shared" si="90"/>
        <v>23824.185799999999</v>
      </c>
      <c r="M787" s="2">
        <f t="shared" si="91"/>
        <v>23.824185799999999</v>
      </c>
      <c r="O787" s="2">
        <f t="shared" ref="O787:O799" si="92">SUM($L$784/L787)</f>
        <v>3.2504825915184061</v>
      </c>
    </row>
    <row r="788" spans="2:15" x14ac:dyDescent="0.2">
      <c r="B788" s="9">
        <v>5</v>
      </c>
      <c r="D788" s="3"/>
      <c r="F788" s="15">
        <v>16456.358</v>
      </c>
      <c r="G788" s="2">
        <v>16439.120999999999</v>
      </c>
      <c r="H788" s="2">
        <v>16438.457999999999</v>
      </c>
      <c r="I788" s="2">
        <v>16438.11</v>
      </c>
      <c r="J788" s="2">
        <v>16432.77</v>
      </c>
      <c r="L788" s="2">
        <f t="shared" si="90"/>
        <v>16440.963400000001</v>
      </c>
      <c r="M788" s="2">
        <f t="shared" si="91"/>
        <v>16.440963400000001</v>
      </c>
      <c r="O788" s="2">
        <f t="shared" si="92"/>
        <v>4.7101924209623869</v>
      </c>
    </row>
    <row r="789" spans="2:15" x14ac:dyDescent="0.2">
      <c r="B789" s="9">
        <v>6</v>
      </c>
      <c r="D789" s="3"/>
      <c r="F789" s="15">
        <v>16178.55</v>
      </c>
      <c r="G789" s="2">
        <v>16173.504000000001</v>
      </c>
      <c r="H789" s="2">
        <v>16177.129000000001</v>
      </c>
      <c r="I789" s="2">
        <v>16183.7</v>
      </c>
      <c r="J789" s="2">
        <v>16167.759</v>
      </c>
      <c r="L789" s="2">
        <f t="shared" si="90"/>
        <v>16176.128400000001</v>
      </c>
      <c r="M789" s="2">
        <f t="shared" si="91"/>
        <v>16.176128400000003</v>
      </c>
      <c r="O789" s="2">
        <f t="shared" si="92"/>
        <v>4.7873075240921059</v>
      </c>
    </row>
    <row r="790" spans="2:15" x14ac:dyDescent="0.2">
      <c r="B790" s="9">
        <v>7</v>
      </c>
      <c r="D790" s="3"/>
      <c r="F790" s="15">
        <v>13152.189</v>
      </c>
      <c r="G790" s="2">
        <v>13153.125</v>
      </c>
      <c r="H790" s="2">
        <v>13157.911</v>
      </c>
      <c r="I790" s="2">
        <v>13162.877</v>
      </c>
      <c r="J790" s="2">
        <v>13155.195</v>
      </c>
      <c r="L790" s="2">
        <f t="shared" si="90"/>
        <v>13156.259399999999</v>
      </c>
      <c r="M790" s="2">
        <f t="shared" si="91"/>
        <v>13.1562594</v>
      </c>
      <c r="O790" s="2">
        <f t="shared" si="92"/>
        <v>5.8861792585208539</v>
      </c>
    </row>
    <row r="791" spans="2:15" x14ac:dyDescent="0.2">
      <c r="B791" s="9">
        <v>8</v>
      </c>
      <c r="D791" s="3"/>
      <c r="F791" s="15">
        <v>12466.441999999999</v>
      </c>
      <c r="G791" s="2">
        <v>12476.017</v>
      </c>
      <c r="H791" s="2">
        <v>12464.126</v>
      </c>
      <c r="I791" s="2">
        <v>12471.617</v>
      </c>
      <c r="J791" s="2">
        <v>12466.311</v>
      </c>
      <c r="L791" s="2">
        <f t="shared" si="90"/>
        <v>12468.902599999999</v>
      </c>
      <c r="M791" s="2">
        <f t="shared" si="91"/>
        <v>12.4689026</v>
      </c>
      <c r="O791" s="2">
        <f t="shared" si="92"/>
        <v>6.2106589235848233</v>
      </c>
    </row>
    <row r="792" spans="2:15" x14ac:dyDescent="0.2">
      <c r="B792" s="9">
        <v>9</v>
      </c>
      <c r="D792" s="3"/>
      <c r="F792" s="15">
        <v>11579.365</v>
      </c>
      <c r="G792" s="2">
        <v>11579.107</v>
      </c>
      <c r="H792" s="2">
        <v>11582.877</v>
      </c>
      <c r="I792" s="2">
        <v>11579.877</v>
      </c>
      <c r="J792" s="2">
        <v>11578.416999999999</v>
      </c>
      <c r="L792" s="2">
        <f t="shared" si="90"/>
        <v>11579.928600000001</v>
      </c>
      <c r="M792" s="2">
        <f t="shared" si="91"/>
        <v>11.579928600000001</v>
      </c>
      <c r="O792" s="2">
        <f t="shared" si="92"/>
        <v>6.6874420279240754</v>
      </c>
    </row>
    <row r="793" spans="2:15" x14ac:dyDescent="0.2">
      <c r="B793" s="9">
        <v>10</v>
      </c>
      <c r="D793" s="3"/>
      <c r="F793" s="15">
        <v>7540.7960000000003</v>
      </c>
      <c r="G793" s="2">
        <v>7541.857</v>
      </c>
      <c r="H793" s="2">
        <v>7539.8490000000002</v>
      </c>
      <c r="I793" s="2">
        <v>7538.9279999999999</v>
      </c>
      <c r="J793" s="2">
        <v>7542.9049999999997</v>
      </c>
      <c r="L793" s="2">
        <f t="shared" si="90"/>
        <v>7540.8670000000002</v>
      </c>
      <c r="M793" s="2">
        <f t="shared" si="91"/>
        <v>7.5408670000000004</v>
      </c>
      <c r="O793" s="2">
        <f t="shared" si="92"/>
        <v>10.269389607322342</v>
      </c>
    </row>
    <row r="794" spans="2:15" x14ac:dyDescent="0.2">
      <c r="B794" s="9">
        <v>11</v>
      </c>
      <c r="D794" s="3"/>
      <c r="F794" s="15">
        <v>7462.89</v>
      </c>
      <c r="G794" s="2">
        <v>7458.2370000000001</v>
      </c>
      <c r="H794" s="2">
        <v>7461.4759999999997</v>
      </c>
      <c r="I794" s="2">
        <v>7463.3019999999997</v>
      </c>
      <c r="J794" s="2">
        <v>7459.8010000000004</v>
      </c>
      <c r="L794" s="2">
        <f t="shared" si="90"/>
        <v>7461.1412</v>
      </c>
      <c r="M794" s="2">
        <f t="shared" si="91"/>
        <v>7.4611412000000001</v>
      </c>
      <c r="O794" s="2">
        <f t="shared" si="92"/>
        <v>10.379122861258812</v>
      </c>
    </row>
    <row r="795" spans="2:15" x14ac:dyDescent="0.2">
      <c r="B795" s="9">
        <v>12</v>
      </c>
      <c r="D795" s="3"/>
      <c r="F795" s="15">
        <v>6282.2730000000001</v>
      </c>
      <c r="G795" s="2">
        <v>6285.1530000000002</v>
      </c>
      <c r="H795" s="2">
        <v>6281.0529999999999</v>
      </c>
      <c r="I795" s="2">
        <v>6278.3580000000002</v>
      </c>
      <c r="J795" s="2">
        <v>6285.1959999999999</v>
      </c>
      <c r="L795" s="2">
        <f t="shared" si="90"/>
        <v>6282.4066000000003</v>
      </c>
      <c r="M795" s="2">
        <f t="shared" si="91"/>
        <v>6.2824065999999998</v>
      </c>
      <c r="O795" s="2">
        <f t="shared" si="92"/>
        <v>12.326502585808438</v>
      </c>
    </row>
    <row r="796" spans="2:15" x14ac:dyDescent="0.2">
      <c r="B796" s="9">
        <v>13</v>
      </c>
      <c r="D796" s="3"/>
      <c r="F796" s="15">
        <v>6145.7569999999996</v>
      </c>
      <c r="G796" s="2">
        <v>6147.6769999999997</v>
      </c>
      <c r="H796" s="2">
        <v>6145.5839999999998</v>
      </c>
      <c r="I796" s="2">
        <v>6147.26</v>
      </c>
      <c r="J796" s="2">
        <v>6144.9530000000004</v>
      </c>
      <c r="L796" s="2">
        <f t="shared" si="90"/>
        <v>6146.2461999999996</v>
      </c>
      <c r="M796" s="2">
        <f t="shared" si="91"/>
        <v>6.1462461999999993</v>
      </c>
      <c r="O796" s="2">
        <f t="shared" si="92"/>
        <v>12.599576827885613</v>
      </c>
    </row>
    <row r="797" spans="2:15" x14ac:dyDescent="0.2">
      <c r="B797" s="9">
        <v>14</v>
      </c>
      <c r="D797" s="3"/>
      <c r="F797" s="15">
        <v>5419.6790000000001</v>
      </c>
      <c r="G797" s="2">
        <v>5421.576</v>
      </c>
      <c r="H797" s="2">
        <v>5416.2420000000002</v>
      </c>
      <c r="I797" s="2">
        <v>5421.1270000000004</v>
      </c>
      <c r="J797" s="2">
        <v>5421.6769999999997</v>
      </c>
      <c r="L797" s="2">
        <f t="shared" si="90"/>
        <v>5420.0602000000008</v>
      </c>
      <c r="M797" s="2">
        <f t="shared" si="91"/>
        <v>5.4200602000000009</v>
      </c>
      <c r="O797" s="2">
        <f t="shared" si="92"/>
        <v>14.287682856363846</v>
      </c>
    </row>
    <row r="798" spans="2:15" x14ac:dyDescent="0.2">
      <c r="B798" s="9">
        <v>15</v>
      </c>
      <c r="D798" s="3"/>
      <c r="F798" s="15">
        <v>5427.4859999999999</v>
      </c>
      <c r="G798" s="2">
        <v>5429.5020000000004</v>
      </c>
      <c r="H798" s="2">
        <v>5430.0680000000002</v>
      </c>
      <c r="I798" s="2">
        <v>5428.2550000000001</v>
      </c>
      <c r="J798" s="2">
        <v>5424.3490000000002</v>
      </c>
      <c r="L798" s="2">
        <f t="shared" si="90"/>
        <v>5427.9320000000007</v>
      </c>
      <c r="M798" s="2">
        <f t="shared" si="91"/>
        <v>5.4279320000000011</v>
      </c>
      <c r="O798" s="2">
        <f t="shared" si="92"/>
        <v>14.26696229798015</v>
      </c>
    </row>
    <row r="799" spans="2:15" x14ac:dyDescent="0.2">
      <c r="B799" s="9">
        <v>16</v>
      </c>
      <c r="D799" s="3"/>
      <c r="F799" s="15">
        <v>5685.6620000000003</v>
      </c>
      <c r="G799" s="2">
        <v>5688.0910000000003</v>
      </c>
      <c r="H799" s="2">
        <v>5692.71</v>
      </c>
      <c r="I799" s="2">
        <v>5683.4089999999997</v>
      </c>
      <c r="J799" s="2">
        <v>5687.5659999999998</v>
      </c>
      <c r="L799" s="2">
        <f t="shared" si="90"/>
        <v>5687.4875999999995</v>
      </c>
      <c r="M799" s="2">
        <f t="shared" si="91"/>
        <v>5.6874875999999999</v>
      </c>
      <c r="O799" s="2">
        <f t="shared" si="92"/>
        <v>13.615871654823477</v>
      </c>
    </row>
    <row r="802" spans="2:15" x14ac:dyDescent="0.2">
      <c r="B802" s="5" t="s">
        <v>2</v>
      </c>
      <c r="D802" s="1" t="s">
        <v>91</v>
      </c>
    </row>
    <row r="804" spans="2:15" x14ac:dyDescent="0.2">
      <c r="B804" s="5" t="s">
        <v>3</v>
      </c>
      <c r="D804" t="s">
        <v>92</v>
      </c>
    </row>
    <row r="805" spans="2:15" x14ac:dyDescent="0.2">
      <c r="H805" t="s">
        <v>0</v>
      </c>
    </row>
    <row r="807" spans="2:15" x14ac:dyDescent="0.2">
      <c r="B807" s="4" t="s">
        <v>6</v>
      </c>
      <c r="F807" s="4">
        <v>1</v>
      </c>
      <c r="G807" s="4">
        <v>2</v>
      </c>
      <c r="H807" s="4">
        <v>3</v>
      </c>
      <c r="I807" s="4">
        <v>4</v>
      </c>
      <c r="J807" s="4">
        <v>5</v>
      </c>
      <c r="L807" s="4" t="s">
        <v>1</v>
      </c>
      <c r="M807" s="4" t="s">
        <v>4</v>
      </c>
      <c r="O807" s="4" t="s">
        <v>210</v>
      </c>
    </row>
    <row r="809" spans="2:15" x14ac:dyDescent="0.2">
      <c r="B809" s="9">
        <v>1</v>
      </c>
      <c r="D809" s="3"/>
      <c r="F809" s="15">
        <v>75882.226999999999</v>
      </c>
      <c r="G809" s="2">
        <v>75878.567999999999</v>
      </c>
      <c r="H809" s="2">
        <v>75860.144</v>
      </c>
      <c r="I809" s="2">
        <v>75892.509000000005</v>
      </c>
      <c r="J809" s="2">
        <v>75873.490000000005</v>
      </c>
      <c r="L809" s="2">
        <f t="shared" ref="L809:L824" si="93">SUM((F809+G809+H809+I809+J809)/5)</f>
        <v>75877.387599999987</v>
      </c>
      <c r="M809" s="2">
        <f t="shared" ref="M809:M824" si="94">SUM(L809/1000)</f>
        <v>75.877387599999992</v>
      </c>
      <c r="O809" s="2">
        <f>SUM($L809/L809)</f>
        <v>1</v>
      </c>
    </row>
    <row r="810" spans="2:15" x14ac:dyDescent="0.2">
      <c r="B810" s="9">
        <v>2</v>
      </c>
      <c r="D810" s="3"/>
      <c r="F810" s="15">
        <v>56806.008000000002</v>
      </c>
      <c r="G810" s="2">
        <v>56811.1</v>
      </c>
      <c r="H810" s="2">
        <v>56822.678</v>
      </c>
      <c r="I810" s="2">
        <v>56799.735999999997</v>
      </c>
      <c r="J810" s="2">
        <v>56790.137999999999</v>
      </c>
      <c r="L810" s="2">
        <f t="shared" si="93"/>
        <v>56805.932000000008</v>
      </c>
      <c r="M810" s="2">
        <f t="shared" si="94"/>
        <v>56.805932000000006</v>
      </c>
      <c r="O810" s="2">
        <f>SUM($L$809/L810)</f>
        <v>1.335730000873852</v>
      </c>
    </row>
    <row r="811" spans="2:15" x14ac:dyDescent="0.2">
      <c r="B811" s="9">
        <v>3</v>
      </c>
      <c r="D811" s="3"/>
      <c r="F811" s="15">
        <v>41096.088000000003</v>
      </c>
      <c r="G811" s="2">
        <v>41104.815000000002</v>
      </c>
      <c r="H811" s="2">
        <v>41105.375999999997</v>
      </c>
      <c r="I811" s="2">
        <v>41091.324999999997</v>
      </c>
      <c r="J811" s="2">
        <v>41113.169000000002</v>
      </c>
      <c r="L811" s="2">
        <f t="shared" si="93"/>
        <v>41102.154599999994</v>
      </c>
      <c r="M811" s="2">
        <f t="shared" si="94"/>
        <v>41.102154599999992</v>
      </c>
      <c r="O811" s="2">
        <f>SUM($L$809/L811)</f>
        <v>1.8460683713159893</v>
      </c>
    </row>
    <row r="812" spans="2:15" x14ac:dyDescent="0.2">
      <c r="B812" s="9">
        <v>4</v>
      </c>
      <c r="D812" s="3"/>
      <c r="F812" s="15">
        <v>35466.769</v>
      </c>
      <c r="G812" s="2">
        <v>35497.79</v>
      </c>
      <c r="H812" s="2">
        <v>35473.375</v>
      </c>
      <c r="I812" s="2">
        <v>35480.025000000001</v>
      </c>
      <c r="J812" s="2">
        <v>35484.444000000003</v>
      </c>
      <c r="L812" s="2">
        <f t="shared" si="93"/>
        <v>35480.480599999995</v>
      </c>
      <c r="M812" s="2">
        <f t="shared" si="94"/>
        <v>35.480480599999993</v>
      </c>
      <c r="O812" s="2">
        <f t="shared" ref="O812:O824" si="95">SUM($L$809/L812)</f>
        <v>2.1385670745395711</v>
      </c>
    </row>
    <row r="813" spans="2:15" x14ac:dyDescent="0.2">
      <c r="B813" s="9">
        <v>5</v>
      </c>
      <c r="D813" s="3"/>
      <c r="F813" s="15">
        <v>21245.279999999999</v>
      </c>
      <c r="G813" s="2">
        <v>21240.663</v>
      </c>
      <c r="H813" s="2">
        <v>21250.512999999999</v>
      </c>
      <c r="I813" s="2">
        <v>21261.653999999999</v>
      </c>
      <c r="J813" s="2">
        <v>21258.948</v>
      </c>
      <c r="L813" s="2">
        <f t="shared" si="93"/>
        <v>21251.411599999999</v>
      </c>
      <c r="M813" s="2">
        <f t="shared" si="94"/>
        <v>21.251411600000001</v>
      </c>
      <c r="O813" s="2">
        <f t="shared" si="95"/>
        <v>3.5704634133574444</v>
      </c>
    </row>
    <row r="814" spans="2:15" x14ac:dyDescent="0.2">
      <c r="B814" s="9">
        <v>6</v>
      </c>
      <c r="D814" s="3"/>
      <c r="F814" s="15">
        <v>20955.344000000001</v>
      </c>
      <c r="G814" s="2">
        <v>20965.566999999999</v>
      </c>
      <c r="H814" s="2">
        <v>20957.650000000001</v>
      </c>
      <c r="I814" s="2">
        <v>20954.544999999998</v>
      </c>
      <c r="J814" s="2">
        <v>20971.727999999999</v>
      </c>
      <c r="L814" s="2">
        <f t="shared" si="93"/>
        <v>20960.966800000002</v>
      </c>
      <c r="M814" s="2">
        <f t="shared" si="94"/>
        <v>20.960966800000001</v>
      </c>
      <c r="O814" s="2">
        <f t="shared" si="95"/>
        <v>3.619937397162424</v>
      </c>
    </row>
    <row r="815" spans="2:15" x14ac:dyDescent="0.2">
      <c r="B815" s="9">
        <v>7</v>
      </c>
      <c r="D815" s="3"/>
      <c r="F815" s="15">
        <v>17050.928</v>
      </c>
      <c r="G815" s="2">
        <v>17048.524000000001</v>
      </c>
      <c r="H815" s="2">
        <v>17056.668000000001</v>
      </c>
      <c r="I815" s="2">
        <v>17068.190999999999</v>
      </c>
      <c r="J815" s="2">
        <v>17046.018</v>
      </c>
      <c r="L815" s="2">
        <f t="shared" si="93"/>
        <v>17054.065800000004</v>
      </c>
      <c r="M815" s="2">
        <f t="shared" si="94"/>
        <v>17.054065800000004</v>
      </c>
      <c r="O815" s="2">
        <f t="shared" si="95"/>
        <v>4.4492256855253816</v>
      </c>
    </row>
    <row r="816" spans="2:15" x14ac:dyDescent="0.2">
      <c r="B816" s="9">
        <v>8</v>
      </c>
      <c r="D816" s="3"/>
      <c r="F816" s="15">
        <v>13648.94</v>
      </c>
      <c r="G816" s="2">
        <v>13655.588</v>
      </c>
      <c r="H816" s="2">
        <v>13650.599</v>
      </c>
      <c r="I816" s="2">
        <v>13659.550999999999</v>
      </c>
      <c r="J816" s="2">
        <v>13648.669</v>
      </c>
      <c r="L816" s="2">
        <f t="shared" si="93"/>
        <v>13652.669399999999</v>
      </c>
      <c r="M816" s="2">
        <f t="shared" si="94"/>
        <v>13.652669399999999</v>
      </c>
      <c r="O816" s="2">
        <f t="shared" si="95"/>
        <v>5.557696108864981</v>
      </c>
    </row>
    <row r="817" spans="2:15" x14ac:dyDescent="0.2">
      <c r="B817" s="9">
        <v>9</v>
      </c>
      <c r="D817" s="3"/>
      <c r="F817" s="15">
        <v>12539.111999999999</v>
      </c>
      <c r="G817" s="2">
        <v>12538.861000000001</v>
      </c>
      <c r="H817" s="2">
        <v>12538.949000000001</v>
      </c>
      <c r="I817" s="2">
        <v>12540.804</v>
      </c>
      <c r="J817" s="2">
        <v>12541.132</v>
      </c>
      <c r="L817" s="2">
        <f t="shared" si="93"/>
        <v>12539.771599999998</v>
      </c>
      <c r="M817" s="2">
        <f t="shared" si="94"/>
        <v>12.539771599999998</v>
      </c>
      <c r="O817" s="2">
        <f t="shared" si="95"/>
        <v>6.0509385673340335</v>
      </c>
    </row>
    <row r="818" spans="2:15" x14ac:dyDescent="0.2">
      <c r="B818" s="9">
        <v>10</v>
      </c>
      <c r="D818" s="3"/>
      <c r="F818" s="15">
        <v>11510.001</v>
      </c>
      <c r="G818" s="2">
        <v>11509.865</v>
      </c>
      <c r="H818" s="2">
        <v>11512.263999999999</v>
      </c>
      <c r="I818" s="2">
        <v>11505.61</v>
      </c>
      <c r="J818" s="2">
        <v>11508.472</v>
      </c>
      <c r="L818" s="2">
        <f t="shared" si="93"/>
        <v>11509.242400000001</v>
      </c>
      <c r="M818" s="2">
        <f t="shared" si="94"/>
        <v>11.509242400000002</v>
      </c>
      <c r="O818" s="2">
        <f t="shared" si="95"/>
        <v>6.5927352090525071</v>
      </c>
    </row>
    <row r="819" spans="2:15" x14ac:dyDescent="0.2">
      <c r="B819" s="9">
        <v>11</v>
      </c>
      <c r="D819" s="3"/>
      <c r="F819" s="15">
        <v>10875.529</v>
      </c>
      <c r="G819" s="2">
        <v>10881.653</v>
      </c>
      <c r="H819" s="2">
        <v>10877.938</v>
      </c>
      <c r="I819" s="2">
        <v>10888.009</v>
      </c>
      <c r="J819" s="2">
        <v>10880.154</v>
      </c>
      <c r="L819" s="2">
        <f t="shared" si="93"/>
        <v>10880.6566</v>
      </c>
      <c r="M819" s="2">
        <f t="shared" si="94"/>
        <v>10.8806566</v>
      </c>
      <c r="O819" s="2">
        <f t="shared" si="95"/>
        <v>6.9736037437299494</v>
      </c>
    </row>
    <row r="820" spans="2:15" x14ac:dyDescent="0.2">
      <c r="B820" s="9">
        <v>12</v>
      </c>
      <c r="D820" s="3"/>
      <c r="F820" s="15">
        <v>7902.18</v>
      </c>
      <c r="G820" s="2">
        <v>7906.5969999999998</v>
      </c>
      <c r="H820" s="2">
        <v>7902.6270000000004</v>
      </c>
      <c r="I820" s="2">
        <v>7909.78</v>
      </c>
      <c r="J820" s="2">
        <v>7905.9539999999997</v>
      </c>
      <c r="L820" s="2">
        <f t="shared" si="93"/>
        <v>7905.4276</v>
      </c>
      <c r="M820" s="2">
        <f t="shared" si="94"/>
        <v>7.9054276000000003</v>
      </c>
      <c r="O820" s="2">
        <f t="shared" si="95"/>
        <v>9.5981383220814003</v>
      </c>
    </row>
    <row r="821" spans="2:15" x14ac:dyDescent="0.2">
      <c r="B821" s="9">
        <v>13</v>
      </c>
      <c r="D821" s="3"/>
      <c r="F821" s="15">
        <v>8551.6380000000008</v>
      </c>
      <c r="G821" s="2">
        <v>8559.1730000000007</v>
      </c>
      <c r="H821" s="2">
        <v>8558.3960000000006</v>
      </c>
      <c r="I821" s="2">
        <v>8561.1509999999998</v>
      </c>
      <c r="J821" s="2">
        <v>8558.2870000000003</v>
      </c>
      <c r="L821" s="2">
        <f t="shared" si="93"/>
        <v>8557.7290000000012</v>
      </c>
      <c r="M821" s="2">
        <f t="shared" si="94"/>
        <v>8.5577290000000019</v>
      </c>
      <c r="O821" s="2">
        <f t="shared" si="95"/>
        <v>8.86653311877485</v>
      </c>
    </row>
    <row r="822" spans="2:15" x14ac:dyDescent="0.2">
      <c r="B822" s="9">
        <v>14</v>
      </c>
      <c r="D822" s="3"/>
      <c r="F822" s="15">
        <v>6999.9960000000001</v>
      </c>
      <c r="G822" s="2">
        <v>6993.4679999999998</v>
      </c>
      <c r="H822" s="2">
        <v>6999.7569999999996</v>
      </c>
      <c r="I822" s="2">
        <v>6996.6850000000004</v>
      </c>
      <c r="J822" s="2">
        <v>6997.7259999999997</v>
      </c>
      <c r="L822" s="2">
        <f t="shared" si="93"/>
        <v>6997.5263999999997</v>
      </c>
      <c r="M822" s="2">
        <f t="shared" si="94"/>
        <v>6.9975263999999999</v>
      </c>
      <c r="O822" s="2">
        <f t="shared" si="95"/>
        <v>10.843458568444985</v>
      </c>
    </row>
    <row r="823" spans="2:15" x14ac:dyDescent="0.2">
      <c r="B823" s="9">
        <v>15</v>
      </c>
      <c r="D823" s="3"/>
      <c r="F823" s="15">
        <v>6359.1229999999996</v>
      </c>
      <c r="G823" s="2">
        <v>6354.8459999999995</v>
      </c>
      <c r="H823" s="2">
        <v>6354.7780000000002</v>
      </c>
      <c r="I823" s="2">
        <v>6357.2120000000004</v>
      </c>
      <c r="J823" s="2">
        <v>6364.8819999999996</v>
      </c>
      <c r="L823" s="2">
        <f t="shared" si="93"/>
        <v>6358.1682000000001</v>
      </c>
      <c r="M823" s="2">
        <f t="shared" si="94"/>
        <v>6.3581681999999997</v>
      </c>
      <c r="O823" s="2">
        <f t="shared" si="95"/>
        <v>11.933844027592725</v>
      </c>
    </row>
    <row r="824" spans="2:15" x14ac:dyDescent="0.2">
      <c r="B824" s="9">
        <v>16</v>
      </c>
      <c r="D824" s="3"/>
      <c r="F824" s="15">
        <v>6087.1679999999997</v>
      </c>
      <c r="G824" s="2">
        <v>6064.1869999999999</v>
      </c>
      <c r="H824" s="2">
        <v>6072.348</v>
      </c>
      <c r="I824" s="2">
        <v>6068.8869999999997</v>
      </c>
      <c r="J824" s="2">
        <v>6068.6239999999998</v>
      </c>
      <c r="L824" s="2">
        <f t="shared" si="93"/>
        <v>6072.2428</v>
      </c>
      <c r="M824" s="2">
        <f t="shared" si="94"/>
        <v>6.0722427999999997</v>
      </c>
      <c r="O824" s="2">
        <f t="shared" si="95"/>
        <v>12.495776288787397</v>
      </c>
    </row>
    <row r="827" spans="2:15" x14ac:dyDescent="0.2">
      <c r="B827" s="5" t="s">
        <v>2</v>
      </c>
      <c r="D827" s="1" t="s">
        <v>93</v>
      </c>
    </row>
    <row r="829" spans="2:15" x14ac:dyDescent="0.2">
      <c r="B829" s="5" t="s">
        <v>3</v>
      </c>
      <c r="D829" t="s">
        <v>94</v>
      </c>
    </row>
    <row r="830" spans="2:15" x14ac:dyDescent="0.2">
      <c r="H830" t="s">
        <v>0</v>
      </c>
    </row>
    <row r="832" spans="2:15" x14ac:dyDescent="0.2">
      <c r="B832" s="4" t="s">
        <v>6</v>
      </c>
      <c r="F832" s="4">
        <v>1</v>
      </c>
      <c r="G832" s="4">
        <v>2</v>
      </c>
      <c r="H832" s="4">
        <v>3</v>
      </c>
      <c r="I832" s="4">
        <v>4</v>
      </c>
      <c r="J832" s="4">
        <v>5</v>
      </c>
      <c r="L832" s="4" t="s">
        <v>1</v>
      </c>
      <c r="M832" s="4" t="s">
        <v>4</v>
      </c>
      <c r="O832" s="4" t="s">
        <v>210</v>
      </c>
    </row>
    <row r="834" spans="2:15" x14ac:dyDescent="0.2">
      <c r="B834" s="9">
        <v>1</v>
      </c>
      <c r="D834" s="3"/>
      <c r="F834" s="15">
        <v>79736.023000000001</v>
      </c>
      <c r="G834" s="2">
        <v>79723.817999999999</v>
      </c>
      <c r="H834" s="2">
        <v>79752.491999999998</v>
      </c>
      <c r="I834" s="2">
        <v>79738.706999999995</v>
      </c>
      <c r="J834" s="2">
        <v>79737.592999999993</v>
      </c>
      <c r="L834" s="2">
        <f t="shared" ref="L834:L849" si="96">SUM((F834+G834+H834+I834+J834)/5)</f>
        <v>79737.726600000009</v>
      </c>
      <c r="M834" s="2">
        <f t="shared" ref="M834:M849" si="97">SUM(L834/1000)</f>
        <v>79.737726600000002</v>
      </c>
      <c r="O834" s="2">
        <f>SUM($L834/L834)</f>
        <v>1</v>
      </c>
    </row>
    <row r="835" spans="2:15" x14ac:dyDescent="0.2">
      <c r="B835" s="9">
        <v>2</v>
      </c>
      <c r="D835" s="3"/>
      <c r="F835" s="15">
        <v>74368.475999999995</v>
      </c>
      <c r="G835" s="2">
        <v>74321.212</v>
      </c>
      <c r="H835" s="2">
        <v>74297.751000000004</v>
      </c>
      <c r="I835" s="2">
        <v>74368.119000000006</v>
      </c>
      <c r="J835" s="2">
        <v>74312.437000000005</v>
      </c>
      <c r="L835" s="2">
        <f t="shared" si="96"/>
        <v>74333.599000000002</v>
      </c>
      <c r="M835" s="2">
        <f t="shared" si="97"/>
        <v>74.333599000000007</v>
      </c>
      <c r="O835" s="2">
        <f>SUM($L$834/L835)</f>
        <v>1.0727010083286834</v>
      </c>
    </row>
    <row r="836" spans="2:15" x14ac:dyDescent="0.2">
      <c r="B836" s="9">
        <v>3</v>
      </c>
      <c r="D836" s="3"/>
      <c r="F836" s="15">
        <v>41640.983</v>
      </c>
      <c r="G836" s="2">
        <v>41678.161</v>
      </c>
      <c r="H836" s="2">
        <v>41589.709000000003</v>
      </c>
      <c r="I836" s="2">
        <v>41649.339999999997</v>
      </c>
      <c r="J836" s="2">
        <v>41646.112000000001</v>
      </c>
      <c r="L836" s="2">
        <f t="shared" si="96"/>
        <v>41640.860999999997</v>
      </c>
      <c r="M836" s="2">
        <f t="shared" si="97"/>
        <v>41.640860999999994</v>
      </c>
      <c r="O836" s="2">
        <f>SUM($L$834/L836)</f>
        <v>1.9148913995798504</v>
      </c>
    </row>
    <row r="837" spans="2:15" x14ac:dyDescent="0.2">
      <c r="B837" s="9">
        <v>4</v>
      </c>
      <c r="D837" s="3"/>
      <c r="F837" s="15">
        <v>26583.84</v>
      </c>
      <c r="G837" s="2">
        <v>26585.56</v>
      </c>
      <c r="H837" s="2">
        <v>26576.68</v>
      </c>
      <c r="I837" s="2">
        <v>26579.948</v>
      </c>
      <c r="J837" s="2">
        <v>26592.066999999999</v>
      </c>
      <c r="L837" s="2">
        <f t="shared" si="96"/>
        <v>26583.618999999999</v>
      </c>
      <c r="M837" s="2">
        <f t="shared" si="97"/>
        <v>26.583618999999999</v>
      </c>
      <c r="O837" s="2">
        <f t="shared" ref="O837:O849" si="98">SUM($L$834/L837)</f>
        <v>2.9995060717654738</v>
      </c>
    </row>
    <row r="838" spans="2:15" x14ac:dyDescent="0.2">
      <c r="B838" s="9">
        <v>5</v>
      </c>
      <c r="D838" s="3"/>
      <c r="F838" s="15">
        <v>25040.412</v>
      </c>
      <c r="G838" s="2">
        <v>25055.839</v>
      </c>
      <c r="H838" s="2">
        <v>25056.662</v>
      </c>
      <c r="I838" s="2">
        <v>25053.685000000001</v>
      </c>
      <c r="J838" s="2">
        <v>25046.050999999999</v>
      </c>
      <c r="L838" s="2">
        <f t="shared" si="96"/>
        <v>25050.5298</v>
      </c>
      <c r="M838" s="2">
        <f t="shared" si="97"/>
        <v>25.0505298</v>
      </c>
      <c r="O838" s="2">
        <f t="shared" si="98"/>
        <v>3.1830754573502076</v>
      </c>
    </row>
    <row r="839" spans="2:15" x14ac:dyDescent="0.2">
      <c r="B839" s="9">
        <v>6</v>
      </c>
      <c r="D839" s="3"/>
      <c r="F839" s="15">
        <v>20254.867999999999</v>
      </c>
      <c r="G839" s="2">
        <v>20259.475999999999</v>
      </c>
      <c r="H839" s="2">
        <v>20273.740000000002</v>
      </c>
      <c r="I839" s="2">
        <v>20263.620999999999</v>
      </c>
      <c r="J839" s="2">
        <v>20270.349999999999</v>
      </c>
      <c r="L839" s="2">
        <f t="shared" si="96"/>
        <v>20264.411</v>
      </c>
      <c r="M839" s="2">
        <f t="shared" si="97"/>
        <v>20.264410999999999</v>
      </c>
      <c r="O839" s="2">
        <f t="shared" si="98"/>
        <v>3.9348652472553982</v>
      </c>
    </row>
    <row r="840" spans="2:15" x14ac:dyDescent="0.2">
      <c r="B840" s="9">
        <v>7</v>
      </c>
      <c r="D840" s="3"/>
      <c r="F840" s="15">
        <v>15193.41</v>
      </c>
      <c r="G840" s="2">
        <v>15192.833000000001</v>
      </c>
      <c r="H840" s="2">
        <v>15193.463</v>
      </c>
      <c r="I840" s="2">
        <v>15196.168</v>
      </c>
      <c r="J840" s="2">
        <v>15184.094999999999</v>
      </c>
      <c r="L840" s="2">
        <f t="shared" si="96"/>
        <v>15191.9938</v>
      </c>
      <c r="M840" s="2">
        <f t="shared" si="97"/>
        <v>15.191993800000001</v>
      </c>
      <c r="O840" s="2">
        <f t="shared" si="98"/>
        <v>5.2486676633583151</v>
      </c>
    </row>
    <row r="841" spans="2:15" x14ac:dyDescent="0.2">
      <c r="B841" s="9">
        <v>8</v>
      </c>
      <c r="D841" s="3"/>
      <c r="F841" s="15">
        <v>15337.157999999999</v>
      </c>
      <c r="G841" s="2">
        <v>15344.886</v>
      </c>
      <c r="H841" s="2">
        <v>15343.47</v>
      </c>
      <c r="I841" s="2">
        <v>15340.56</v>
      </c>
      <c r="J841" s="2">
        <v>15345.451999999999</v>
      </c>
      <c r="L841" s="2">
        <f t="shared" si="96"/>
        <v>15342.305199999999</v>
      </c>
      <c r="M841" s="2">
        <f t="shared" si="97"/>
        <v>15.342305199999998</v>
      </c>
      <c r="O841" s="2">
        <f t="shared" si="98"/>
        <v>5.1972454960679579</v>
      </c>
    </row>
    <row r="842" spans="2:15" x14ac:dyDescent="0.2">
      <c r="B842" s="9">
        <v>9</v>
      </c>
      <c r="D842" s="3"/>
      <c r="F842" s="15">
        <v>12197.022999999999</v>
      </c>
      <c r="G842" s="2">
        <v>12189.205</v>
      </c>
      <c r="H842" s="2">
        <v>12196.379000000001</v>
      </c>
      <c r="I842" s="2">
        <v>12192.52</v>
      </c>
      <c r="J842" s="2">
        <v>12194.842000000001</v>
      </c>
      <c r="L842" s="2">
        <f t="shared" si="96"/>
        <v>12193.993800000002</v>
      </c>
      <c r="M842" s="2">
        <f t="shared" si="97"/>
        <v>12.193993800000001</v>
      </c>
      <c r="O842" s="2">
        <f t="shared" si="98"/>
        <v>6.5390985027399307</v>
      </c>
    </row>
    <row r="843" spans="2:15" x14ac:dyDescent="0.2">
      <c r="B843" s="9">
        <v>10</v>
      </c>
      <c r="D843" s="3"/>
      <c r="F843" s="15">
        <v>12828.646000000001</v>
      </c>
      <c r="G843" s="2">
        <v>12825.67</v>
      </c>
      <c r="H843" s="2">
        <v>12809.85</v>
      </c>
      <c r="I843" s="2">
        <v>12817.957</v>
      </c>
      <c r="J843" s="2">
        <v>12815.815000000001</v>
      </c>
      <c r="L843" s="2">
        <f t="shared" si="96"/>
        <v>12819.587600000001</v>
      </c>
      <c r="M843" s="2">
        <f t="shared" si="97"/>
        <v>12.8195876</v>
      </c>
      <c r="O843" s="2">
        <f t="shared" si="98"/>
        <v>6.2199915541744888</v>
      </c>
    </row>
    <row r="844" spans="2:15" x14ac:dyDescent="0.2">
      <c r="B844" s="9">
        <v>11</v>
      </c>
      <c r="D844" s="3"/>
      <c r="F844" s="15">
        <v>5487.2610000000004</v>
      </c>
      <c r="G844" s="2">
        <v>5491.4120000000003</v>
      </c>
      <c r="H844" s="2">
        <v>5487.9009999999998</v>
      </c>
      <c r="I844" s="2">
        <v>5491.8180000000002</v>
      </c>
      <c r="J844" s="2">
        <v>5487.616</v>
      </c>
      <c r="L844" s="2">
        <f t="shared" si="96"/>
        <v>5489.2016000000003</v>
      </c>
      <c r="M844" s="2">
        <f t="shared" si="97"/>
        <v>5.4892016000000003</v>
      </c>
      <c r="O844" s="2">
        <f t="shared" si="98"/>
        <v>14.526288595412492</v>
      </c>
    </row>
    <row r="845" spans="2:15" x14ac:dyDescent="0.2">
      <c r="B845" s="9">
        <v>12</v>
      </c>
      <c r="D845" s="3"/>
      <c r="F845" s="15">
        <v>6418.1980000000003</v>
      </c>
      <c r="G845" s="2">
        <v>6413.7020000000002</v>
      </c>
      <c r="H845" s="2">
        <v>6418.9669999999996</v>
      </c>
      <c r="I845" s="2">
        <v>6411.9049999999997</v>
      </c>
      <c r="J845" s="2">
        <v>6420.8980000000001</v>
      </c>
      <c r="L845" s="2">
        <f t="shared" si="96"/>
        <v>6416.7340000000004</v>
      </c>
      <c r="M845" s="2">
        <f t="shared" si="97"/>
        <v>6.4167339999999999</v>
      </c>
      <c r="O845" s="2">
        <f t="shared" si="98"/>
        <v>12.426528293053757</v>
      </c>
    </row>
    <row r="846" spans="2:15" x14ac:dyDescent="0.2">
      <c r="B846" s="9">
        <v>13</v>
      </c>
      <c r="D846" s="3"/>
      <c r="F846" s="15">
        <v>6585.0730000000003</v>
      </c>
      <c r="G846" s="2">
        <v>6582.03</v>
      </c>
      <c r="H846" s="2">
        <v>6583.6260000000002</v>
      </c>
      <c r="I846" s="2">
        <v>6587.7139999999999</v>
      </c>
      <c r="J846" s="2">
        <v>6586.3549999999996</v>
      </c>
      <c r="L846" s="2">
        <f t="shared" si="96"/>
        <v>6584.9595999999992</v>
      </c>
      <c r="M846" s="2">
        <f t="shared" si="97"/>
        <v>6.5849595999999995</v>
      </c>
      <c r="O846" s="2">
        <f t="shared" si="98"/>
        <v>12.109068459584782</v>
      </c>
    </row>
    <row r="847" spans="2:15" x14ac:dyDescent="0.2">
      <c r="B847" s="9">
        <v>14</v>
      </c>
      <c r="D847" s="3"/>
      <c r="F847" s="15">
        <v>6115.9210000000003</v>
      </c>
      <c r="G847" s="2">
        <v>6117.9889999999996</v>
      </c>
      <c r="H847" s="2">
        <v>6116.1729999999998</v>
      </c>
      <c r="I847" s="2">
        <v>6112.2569999999996</v>
      </c>
      <c r="J847" s="2">
        <v>6113.99</v>
      </c>
      <c r="L847" s="2">
        <f t="shared" si="96"/>
        <v>6115.2659999999987</v>
      </c>
      <c r="M847" s="2">
        <f t="shared" si="97"/>
        <v>6.1152659999999983</v>
      </c>
      <c r="O847" s="2">
        <f t="shared" si="98"/>
        <v>13.039126441924198</v>
      </c>
    </row>
    <row r="848" spans="2:15" x14ac:dyDescent="0.2">
      <c r="B848" s="9">
        <v>15</v>
      </c>
      <c r="D848" s="3"/>
      <c r="F848" s="15">
        <v>6288.0659999999998</v>
      </c>
      <c r="G848" s="2">
        <v>6291.9440000000004</v>
      </c>
      <c r="H848" s="2">
        <v>6290.5959999999995</v>
      </c>
      <c r="I848" s="2">
        <v>6291.9520000000002</v>
      </c>
      <c r="J848" s="2">
        <v>6285.2150000000001</v>
      </c>
      <c r="L848" s="2">
        <f t="shared" si="96"/>
        <v>6289.5546000000004</v>
      </c>
      <c r="M848" s="2">
        <f t="shared" si="97"/>
        <v>6.2895546000000007</v>
      </c>
      <c r="O848" s="2">
        <f t="shared" si="98"/>
        <v>12.677801795376736</v>
      </c>
    </row>
    <row r="849" spans="2:15" x14ac:dyDescent="0.2">
      <c r="B849" s="9">
        <v>16</v>
      </c>
      <c r="D849" s="3"/>
      <c r="F849" s="15">
        <v>3597.3760000000002</v>
      </c>
      <c r="G849" s="2">
        <v>3596.5630000000001</v>
      </c>
      <c r="H849" s="2">
        <v>3598.1669999999999</v>
      </c>
      <c r="I849" s="2">
        <v>3614.3820000000001</v>
      </c>
      <c r="J849" s="2">
        <v>3603.3670000000002</v>
      </c>
      <c r="L849" s="2">
        <f t="shared" si="96"/>
        <v>3601.971</v>
      </c>
      <c r="M849" s="2">
        <f t="shared" si="97"/>
        <v>3.6019709999999998</v>
      </c>
      <c r="O849" s="2">
        <f t="shared" si="98"/>
        <v>22.137248356524804</v>
      </c>
    </row>
    <row r="850" spans="2:15" x14ac:dyDescent="0.2">
      <c r="F850" s="7"/>
      <c r="G850" s="2"/>
      <c r="H850" s="2"/>
      <c r="I850" s="2"/>
      <c r="J850" s="2"/>
      <c r="L850" s="2"/>
      <c r="M850" s="2"/>
    </row>
    <row r="851" spans="2:15" x14ac:dyDescent="0.2">
      <c r="F851" s="7"/>
      <c r="G851" s="2"/>
      <c r="H851" s="2"/>
      <c r="I851" s="2"/>
      <c r="J851" s="2"/>
      <c r="L851" s="2"/>
      <c r="M851" s="2"/>
    </row>
    <row r="852" spans="2:15" x14ac:dyDescent="0.2">
      <c r="F852" s="7"/>
      <c r="G852" s="2"/>
      <c r="H852" s="2"/>
      <c r="I852" s="2"/>
      <c r="J852" s="2"/>
      <c r="L852" s="2"/>
      <c r="M852" s="2"/>
    </row>
    <row r="853" spans="2:15" x14ac:dyDescent="0.2">
      <c r="F853" s="7"/>
      <c r="G853" s="2"/>
      <c r="H853" s="2"/>
      <c r="I853" s="2"/>
      <c r="J853" s="2"/>
      <c r="L853" s="2"/>
      <c r="M853" s="2"/>
    </row>
    <row r="854" spans="2:15" x14ac:dyDescent="0.2">
      <c r="F854" s="7"/>
      <c r="G854" s="2"/>
      <c r="H854" s="2"/>
      <c r="I854" s="2"/>
      <c r="J854" s="2"/>
      <c r="L854" s="2"/>
      <c r="M854" s="2"/>
      <c r="O854" s="5" t="s">
        <v>213</v>
      </c>
    </row>
    <row r="855" spans="2:15" x14ac:dyDescent="0.2">
      <c r="F855" s="7"/>
      <c r="G855" s="2"/>
      <c r="H855" s="2"/>
      <c r="I855" s="2"/>
      <c r="J855" s="2"/>
      <c r="L855" s="2"/>
      <c r="M855" s="2"/>
    </row>
    <row r="856" spans="2:15" x14ac:dyDescent="0.2">
      <c r="F856" s="7"/>
      <c r="G856" s="2"/>
      <c r="H856" s="2"/>
      <c r="I856" s="2"/>
      <c r="J856" s="2"/>
      <c r="L856" s="16" t="s">
        <v>211</v>
      </c>
      <c r="M856" s="16" t="s">
        <v>212</v>
      </c>
      <c r="O856" s="4" t="s">
        <v>210</v>
      </c>
    </row>
    <row r="857" spans="2:15" x14ac:dyDescent="0.2">
      <c r="F857" s="7"/>
      <c r="G857" s="2"/>
      <c r="H857" s="2"/>
      <c r="I857" s="2"/>
      <c r="J857" s="2"/>
      <c r="L857" s="2"/>
      <c r="M857" s="2"/>
    </row>
    <row r="858" spans="2:15" x14ac:dyDescent="0.2">
      <c r="F858" s="7"/>
      <c r="G858" s="2"/>
      <c r="H858" s="2"/>
      <c r="I858" s="2"/>
      <c r="J858" s="2"/>
      <c r="L858" s="8">
        <v>1</v>
      </c>
      <c r="M858" s="8">
        <v>1</v>
      </c>
      <c r="O858" s="2">
        <f>SUM($L858/M858)</f>
        <v>1</v>
      </c>
    </row>
    <row r="859" spans="2:15" x14ac:dyDescent="0.2">
      <c r="F859" s="7"/>
      <c r="G859" s="2"/>
      <c r="H859" s="2"/>
      <c r="I859" s="2"/>
      <c r="J859" s="2"/>
      <c r="L859" s="8">
        <v>2</v>
      </c>
      <c r="M859" s="8">
        <v>1</v>
      </c>
      <c r="O859" s="2">
        <f>SUM($L859/M859)</f>
        <v>2</v>
      </c>
    </row>
    <row r="860" spans="2:15" x14ac:dyDescent="0.2">
      <c r="F860" s="7"/>
      <c r="G860" s="2"/>
      <c r="H860" s="2"/>
      <c r="I860" s="2"/>
      <c r="J860" s="2"/>
      <c r="L860" s="8">
        <v>3</v>
      </c>
      <c r="M860" s="8">
        <v>1</v>
      </c>
      <c r="O860" s="2">
        <f t="shared" ref="O860:O877" si="99">SUM($L860/M860)</f>
        <v>3</v>
      </c>
    </row>
    <row r="861" spans="2:15" x14ac:dyDescent="0.2">
      <c r="F861" s="7"/>
      <c r="G861" s="2"/>
      <c r="H861" s="2"/>
      <c r="I861" s="2"/>
      <c r="J861" s="2"/>
      <c r="L861" s="8">
        <v>4</v>
      </c>
      <c r="M861" s="8">
        <v>1</v>
      </c>
      <c r="O861" s="2">
        <f t="shared" si="99"/>
        <v>4</v>
      </c>
    </row>
    <row r="862" spans="2:15" x14ac:dyDescent="0.2">
      <c r="F862" s="7"/>
      <c r="G862" s="2"/>
      <c r="H862" s="2"/>
      <c r="I862" s="2"/>
      <c r="J862" s="2"/>
      <c r="L862" s="8">
        <v>5</v>
      </c>
      <c r="M862" s="8">
        <v>1</v>
      </c>
      <c r="O862" s="2">
        <f t="shared" si="99"/>
        <v>5</v>
      </c>
    </row>
    <row r="863" spans="2:15" x14ac:dyDescent="0.2">
      <c r="F863" s="7"/>
      <c r="G863" s="2"/>
      <c r="H863" s="2"/>
      <c r="I863" s="2"/>
      <c r="J863" s="2"/>
      <c r="L863" s="8">
        <v>6</v>
      </c>
      <c r="M863" s="8">
        <v>1</v>
      </c>
      <c r="O863" s="2">
        <f t="shared" si="99"/>
        <v>6</v>
      </c>
    </row>
    <row r="864" spans="2:15" x14ac:dyDescent="0.2">
      <c r="F864" s="7"/>
      <c r="G864" s="2"/>
      <c r="H864" s="2"/>
      <c r="I864" s="2"/>
      <c r="J864" s="2"/>
      <c r="L864" s="8">
        <v>7</v>
      </c>
      <c r="M864" s="8">
        <v>1</v>
      </c>
      <c r="O864" s="2">
        <f t="shared" si="99"/>
        <v>7</v>
      </c>
    </row>
    <row r="865" spans="6:15" x14ac:dyDescent="0.2">
      <c r="F865" s="7"/>
      <c r="G865" s="2"/>
      <c r="H865" s="2"/>
      <c r="I865" s="2"/>
      <c r="J865" s="2"/>
      <c r="L865" s="8">
        <v>8</v>
      </c>
      <c r="M865" s="8">
        <v>1</v>
      </c>
      <c r="O865" s="2">
        <f t="shared" si="99"/>
        <v>8</v>
      </c>
    </row>
    <row r="866" spans="6:15" x14ac:dyDescent="0.2">
      <c r="F866" s="7"/>
      <c r="G866" s="2"/>
      <c r="H866" s="2"/>
      <c r="I866" s="2"/>
      <c r="J866" s="2"/>
      <c r="L866" s="8">
        <v>9</v>
      </c>
      <c r="M866" s="8">
        <v>1</v>
      </c>
      <c r="O866" s="2">
        <f t="shared" si="99"/>
        <v>9</v>
      </c>
    </row>
    <row r="867" spans="6:15" x14ac:dyDescent="0.2">
      <c r="F867" s="7"/>
      <c r="G867" s="2"/>
      <c r="H867" s="2"/>
      <c r="I867" s="2"/>
      <c r="J867" s="2"/>
      <c r="L867" s="8">
        <v>10</v>
      </c>
      <c r="M867" s="8">
        <v>1</v>
      </c>
      <c r="O867" s="2">
        <f t="shared" si="99"/>
        <v>10</v>
      </c>
    </row>
    <row r="868" spans="6:15" x14ac:dyDescent="0.2">
      <c r="F868" s="7"/>
      <c r="G868" s="2"/>
      <c r="H868" s="2"/>
      <c r="I868" s="2"/>
      <c r="J868" s="2"/>
      <c r="L868" s="8">
        <v>11</v>
      </c>
      <c r="M868" s="8">
        <v>1</v>
      </c>
      <c r="O868" s="2">
        <f t="shared" si="99"/>
        <v>11</v>
      </c>
    </row>
    <row r="869" spans="6:15" x14ac:dyDescent="0.2">
      <c r="F869" s="7"/>
      <c r="G869" s="2"/>
      <c r="H869" s="2"/>
      <c r="I869" s="2"/>
      <c r="J869" s="2"/>
      <c r="L869" s="8">
        <v>12</v>
      </c>
      <c r="M869" s="8">
        <v>1</v>
      </c>
      <c r="O869" s="2">
        <f t="shared" si="99"/>
        <v>12</v>
      </c>
    </row>
    <row r="870" spans="6:15" x14ac:dyDescent="0.2">
      <c r="F870" s="7"/>
      <c r="G870" s="2"/>
      <c r="H870" s="2"/>
      <c r="I870" s="2"/>
      <c r="J870" s="2"/>
      <c r="L870" s="8">
        <v>13</v>
      </c>
      <c r="M870" s="8">
        <v>1</v>
      </c>
      <c r="O870" s="2">
        <f t="shared" si="99"/>
        <v>13</v>
      </c>
    </row>
    <row r="871" spans="6:15" x14ac:dyDescent="0.2">
      <c r="F871" s="7"/>
      <c r="G871" s="2"/>
      <c r="H871" s="2"/>
      <c r="I871" s="2"/>
      <c r="J871" s="2"/>
      <c r="L871" s="8">
        <v>14</v>
      </c>
      <c r="M871" s="8">
        <v>1</v>
      </c>
      <c r="O871" s="2">
        <f t="shared" si="99"/>
        <v>14</v>
      </c>
    </row>
    <row r="872" spans="6:15" x14ac:dyDescent="0.2">
      <c r="F872" s="7"/>
      <c r="G872" s="2"/>
      <c r="H872" s="2"/>
      <c r="I872" s="2"/>
      <c r="J872" s="2"/>
      <c r="L872" s="8">
        <v>15</v>
      </c>
      <c r="M872" s="8">
        <v>1</v>
      </c>
      <c r="O872" s="2">
        <f t="shared" si="99"/>
        <v>15</v>
      </c>
    </row>
    <row r="873" spans="6:15" x14ac:dyDescent="0.2">
      <c r="F873" s="7"/>
      <c r="G873" s="2"/>
      <c r="H873" s="2"/>
      <c r="I873" s="2"/>
      <c r="J873" s="2"/>
      <c r="L873" s="8">
        <v>16</v>
      </c>
      <c r="M873" s="8">
        <v>1</v>
      </c>
      <c r="O873" s="2">
        <f t="shared" si="99"/>
        <v>16</v>
      </c>
    </row>
    <row r="874" spans="6:15" x14ac:dyDescent="0.2">
      <c r="F874" s="7"/>
      <c r="G874" s="2"/>
      <c r="H874" s="2"/>
      <c r="I874" s="2"/>
      <c r="J874" s="2"/>
      <c r="L874" s="8">
        <v>17</v>
      </c>
      <c r="M874" s="8">
        <v>1</v>
      </c>
      <c r="O874" s="2">
        <f t="shared" si="99"/>
        <v>17</v>
      </c>
    </row>
    <row r="875" spans="6:15" x14ac:dyDescent="0.2">
      <c r="F875" s="7"/>
      <c r="G875" s="2"/>
      <c r="H875" s="2"/>
      <c r="I875" s="2"/>
      <c r="J875" s="2"/>
      <c r="L875" s="8">
        <v>18</v>
      </c>
      <c r="M875" s="8">
        <v>1</v>
      </c>
      <c r="O875" s="2">
        <f t="shared" si="99"/>
        <v>18</v>
      </c>
    </row>
    <row r="876" spans="6:15" x14ac:dyDescent="0.2">
      <c r="F876" s="7"/>
      <c r="G876" s="2"/>
      <c r="H876" s="2"/>
      <c r="I876" s="2"/>
      <c r="J876" s="2"/>
      <c r="L876" s="8">
        <v>19</v>
      </c>
      <c r="M876" s="8">
        <v>1</v>
      </c>
      <c r="O876" s="2">
        <f t="shared" si="99"/>
        <v>19</v>
      </c>
    </row>
    <row r="877" spans="6:15" x14ac:dyDescent="0.2">
      <c r="F877" s="7"/>
      <c r="G877" s="2"/>
      <c r="H877" s="2"/>
      <c r="I877" s="2"/>
      <c r="J877" s="2"/>
      <c r="L877" s="8">
        <v>20</v>
      </c>
      <c r="M877" s="8">
        <v>1</v>
      </c>
      <c r="O877" s="2">
        <f t="shared" si="99"/>
        <v>20</v>
      </c>
    </row>
    <row r="878" spans="6:15" x14ac:dyDescent="0.2">
      <c r="F878" s="7"/>
      <c r="G878" s="2"/>
      <c r="H878" s="2"/>
      <c r="I878" s="2"/>
      <c r="J878" s="2"/>
      <c r="L878" s="2"/>
      <c r="M878" s="2"/>
    </row>
    <row r="879" spans="6:15" x14ac:dyDescent="0.2">
      <c r="F879" s="7"/>
      <c r="G879" s="2"/>
      <c r="H879" s="2"/>
      <c r="I879" s="2"/>
      <c r="J879" s="2"/>
      <c r="L879" s="2"/>
      <c r="M87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E7F6-5371-4343-B54F-EB8EF74B688D}">
  <dimension ref="B3:P879"/>
  <sheetViews>
    <sheetView zoomScaleNormal="100" workbookViewId="0">
      <selection activeCell="B8" sqref="B8"/>
    </sheetView>
  </sheetViews>
  <sheetFormatPr baseColWidth="10" defaultRowHeight="16" x14ac:dyDescent="0.2"/>
  <cols>
    <col min="2" max="2" width="12.83203125" customWidth="1"/>
    <col min="3" max="3" width="2.83203125" customWidth="1"/>
    <col min="5" max="5" width="2.83203125" customWidth="1"/>
    <col min="6" max="7" width="12.6640625" customWidth="1"/>
    <col min="8" max="10" width="12.6640625" bestFit="1" customWidth="1"/>
    <col min="11" max="11" width="2.83203125" customWidth="1"/>
    <col min="12" max="12" width="12.6640625" bestFit="1" customWidth="1"/>
  </cols>
  <sheetData>
    <row r="3" spans="2:16" ht="21" x14ac:dyDescent="0.25">
      <c r="B3" s="11" t="s">
        <v>184</v>
      </c>
      <c r="D3" s="12" t="s">
        <v>183</v>
      </c>
    </row>
    <row r="6" spans="2:16" x14ac:dyDescent="0.2">
      <c r="B6" s="10" t="s">
        <v>18</v>
      </c>
      <c r="D6" t="s">
        <v>214</v>
      </c>
    </row>
    <row r="11" spans="2:16" x14ac:dyDescent="0.2">
      <c r="B11" s="5" t="s">
        <v>2</v>
      </c>
      <c r="D11" s="1" t="s">
        <v>139</v>
      </c>
    </row>
    <row r="13" spans="2:16" x14ac:dyDescent="0.2">
      <c r="B13" s="5" t="s">
        <v>3</v>
      </c>
      <c r="D13" t="s">
        <v>140</v>
      </c>
    </row>
    <row r="14" spans="2:16" x14ac:dyDescent="0.2">
      <c r="H14" t="s">
        <v>0</v>
      </c>
    </row>
    <row r="16" spans="2:16" x14ac:dyDescent="0.2">
      <c r="B16" s="4" t="s">
        <v>6</v>
      </c>
      <c r="F16" s="4">
        <v>1</v>
      </c>
      <c r="G16" s="4">
        <v>2</v>
      </c>
      <c r="H16" s="4">
        <v>3</v>
      </c>
      <c r="I16" s="4">
        <v>4</v>
      </c>
      <c r="J16" s="4">
        <v>5</v>
      </c>
      <c r="L16" s="4" t="s">
        <v>1</v>
      </c>
      <c r="M16" s="4" t="s">
        <v>4</v>
      </c>
      <c r="N16" s="4" t="s">
        <v>185</v>
      </c>
      <c r="P16" s="4" t="s">
        <v>210</v>
      </c>
    </row>
    <row r="18" spans="2:16" x14ac:dyDescent="0.2">
      <c r="B18" s="9">
        <v>1</v>
      </c>
      <c r="D18" s="3"/>
      <c r="F18" s="15">
        <v>918233.65099999995</v>
      </c>
      <c r="G18" s="2">
        <v>918123.44099999999</v>
      </c>
      <c r="H18" s="2">
        <v>918532.12699999998</v>
      </c>
      <c r="I18" s="2">
        <v>918096.97100000002</v>
      </c>
      <c r="J18" s="2">
        <v>917841.93900000001</v>
      </c>
      <c r="L18" s="2">
        <f t="shared" ref="L18:L21" si="0">SUM((F18+G18+H18+I18+J18)/5)</f>
        <v>918165.62579999992</v>
      </c>
      <c r="M18" s="2">
        <f t="shared" ref="M18:M21" si="1">SUM(L18/1000)</f>
        <v>918.16562579999993</v>
      </c>
      <c r="N18" s="2">
        <f t="shared" ref="N18:N21" si="2">SUM(M18/60)</f>
        <v>15.302760429999999</v>
      </c>
      <c r="P18" s="2">
        <f>SUM($L$18/L18)</f>
        <v>1</v>
      </c>
    </row>
    <row r="19" spans="2:16" x14ac:dyDescent="0.2">
      <c r="B19" s="9">
        <v>2</v>
      </c>
      <c r="D19" s="3"/>
      <c r="F19" s="15">
        <v>323096.478</v>
      </c>
      <c r="G19" s="2">
        <v>323063.58399999997</v>
      </c>
      <c r="H19" s="2">
        <v>323122.88799999998</v>
      </c>
      <c r="I19" s="2">
        <v>323126.016</v>
      </c>
      <c r="J19" s="2">
        <v>323157.67499999999</v>
      </c>
      <c r="L19" s="2">
        <f t="shared" si="0"/>
        <v>323113.32819999999</v>
      </c>
      <c r="M19" s="2">
        <f t="shared" si="1"/>
        <v>323.11332820000001</v>
      </c>
      <c r="N19" s="2">
        <f t="shared" si="2"/>
        <v>5.385222136666667</v>
      </c>
      <c r="P19" s="2">
        <f>SUM($L$18/L19)</f>
        <v>2.8416210216858517</v>
      </c>
    </row>
    <row r="20" spans="2:16" x14ac:dyDescent="0.2">
      <c r="B20" s="9">
        <v>3</v>
      </c>
      <c r="D20" s="3"/>
      <c r="F20" s="15">
        <v>193338.54</v>
      </c>
      <c r="G20" s="2">
        <v>193366.351</v>
      </c>
      <c r="H20" s="2">
        <v>193342.36900000001</v>
      </c>
      <c r="I20" s="2">
        <v>193376.79199999999</v>
      </c>
      <c r="J20" s="2">
        <v>193275.71599999999</v>
      </c>
      <c r="L20" s="2">
        <f t="shared" si="0"/>
        <v>193339.95360000001</v>
      </c>
      <c r="M20" s="2">
        <f t="shared" si="1"/>
        <v>193.3399536</v>
      </c>
      <c r="N20" s="2">
        <f t="shared" si="2"/>
        <v>3.2223325599999999</v>
      </c>
      <c r="P20" s="2">
        <f>SUM($L$18/L20)</f>
        <v>4.7489699294103893</v>
      </c>
    </row>
    <row r="21" spans="2:16" x14ac:dyDescent="0.2">
      <c r="B21" s="9">
        <v>4</v>
      </c>
      <c r="D21" s="3"/>
      <c r="F21" s="15">
        <v>107663.851</v>
      </c>
      <c r="G21" s="2">
        <v>107656.56200000001</v>
      </c>
      <c r="H21" s="2">
        <v>107657.719</v>
      </c>
      <c r="I21" s="2">
        <v>107661.78200000001</v>
      </c>
      <c r="J21" s="2">
        <v>107617.52800000001</v>
      </c>
      <c r="L21" s="2">
        <f t="shared" si="0"/>
        <v>107651.4884</v>
      </c>
      <c r="M21" s="2">
        <f t="shared" si="1"/>
        <v>107.65148840000001</v>
      </c>
      <c r="N21" s="2">
        <f t="shared" si="2"/>
        <v>1.7941914733333335</v>
      </c>
      <c r="P21" s="2">
        <f t="shared" ref="P21:P33" si="3">SUM($L$18/L21)</f>
        <v>8.5290564900354866</v>
      </c>
    </row>
    <row r="22" spans="2:16" x14ac:dyDescent="0.2">
      <c r="B22" s="9">
        <v>5</v>
      </c>
      <c r="D22" s="3"/>
      <c r="F22" s="15">
        <v>67367.244999999995</v>
      </c>
      <c r="G22" s="2">
        <v>67325.998000000007</v>
      </c>
      <c r="H22" s="2">
        <v>67318.22</v>
      </c>
      <c r="I22" s="2">
        <v>67324.707999999999</v>
      </c>
      <c r="J22" s="2">
        <v>67335.317999999999</v>
      </c>
      <c r="L22" s="2">
        <f t="shared" ref="L22:L33" si="4">SUM((F22+G22+H22+I22+J22)/5)</f>
        <v>67334.297800000015</v>
      </c>
      <c r="M22" s="2">
        <f t="shared" ref="M22:M33" si="5">SUM(L22/1000)</f>
        <v>67.334297800000016</v>
      </c>
      <c r="N22" s="2">
        <f>SUM(M22/60)</f>
        <v>1.1222382966666669</v>
      </c>
      <c r="P22" s="2">
        <f t="shared" si="3"/>
        <v>13.635927837655414</v>
      </c>
    </row>
    <row r="23" spans="2:16" x14ac:dyDescent="0.2">
      <c r="B23" s="9">
        <v>6</v>
      </c>
      <c r="D23" s="3"/>
      <c r="F23" s="15">
        <v>51010.457999999999</v>
      </c>
      <c r="G23" s="2">
        <v>50993.800999999999</v>
      </c>
      <c r="H23" s="2">
        <v>51018.146999999997</v>
      </c>
      <c r="I23" s="2">
        <v>50996.85</v>
      </c>
      <c r="J23" s="2">
        <v>50992.048000000003</v>
      </c>
      <c r="L23" s="2">
        <f t="shared" si="4"/>
        <v>51002.260800000004</v>
      </c>
      <c r="M23" s="2">
        <f t="shared" si="5"/>
        <v>51.002260800000002</v>
      </c>
      <c r="N23" s="2">
        <f t="shared" ref="N23:N33" si="6">SUM(M23/60)</f>
        <v>0.85003768000000002</v>
      </c>
      <c r="P23" s="2">
        <f t="shared" si="3"/>
        <v>18.002449526708038</v>
      </c>
    </row>
    <row r="24" spans="2:16" x14ac:dyDescent="0.2">
      <c r="B24" s="9">
        <v>7</v>
      </c>
      <c r="D24" s="3"/>
      <c r="F24" s="15">
        <v>40237.567999999999</v>
      </c>
      <c r="G24" s="2">
        <v>40230.379000000001</v>
      </c>
      <c r="H24" s="2">
        <v>40230.506000000001</v>
      </c>
      <c r="I24" s="2">
        <v>40227.584000000003</v>
      </c>
      <c r="J24" s="2">
        <v>40240.771000000001</v>
      </c>
      <c r="L24" s="2">
        <f t="shared" si="4"/>
        <v>40233.361600000004</v>
      </c>
      <c r="M24" s="2">
        <f t="shared" si="5"/>
        <v>40.233361600000002</v>
      </c>
      <c r="N24" s="2">
        <f t="shared" si="6"/>
        <v>0.67055602666666669</v>
      </c>
      <c r="P24" s="2">
        <f t="shared" si="3"/>
        <v>22.821002006454261</v>
      </c>
    </row>
    <row r="25" spans="2:16" x14ac:dyDescent="0.2">
      <c r="B25" s="9">
        <v>8</v>
      </c>
      <c r="D25" s="3"/>
      <c r="F25" s="15">
        <v>32519.766</v>
      </c>
      <c r="G25" s="2">
        <v>32512.63</v>
      </c>
      <c r="H25" s="2">
        <v>32506.578000000001</v>
      </c>
      <c r="I25" s="2">
        <v>32522.412</v>
      </c>
      <c r="J25" s="2">
        <v>32523.425999999999</v>
      </c>
      <c r="L25" s="2">
        <f t="shared" si="4"/>
        <v>32516.9624</v>
      </c>
      <c r="M25" s="2">
        <f t="shared" si="5"/>
        <v>32.516962399999997</v>
      </c>
      <c r="N25" s="2">
        <f t="shared" si="6"/>
        <v>0.54194937333333326</v>
      </c>
      <c r="P25" s="2">
        <f t="shared" si="3"/>
        <v>28.236512823842361</v>
      </c>
    </row>
    <row r="26" spans="2:16" x14ac:dyDescent="0.2">
      <c r="B26" s="9">
        <v>9</v>
      </c>
      <c r="D26" s="3"/>
      <c r="F26" s="15">
        <v>25315.281999999999</v>
      </c>
      <c r="G26" s="2">
        <v>25333.755000000001</v>
      </c>
      <c r="H26" s="2">
        <v>25335.127</v>
      </c>
      <c r="I26" s="2">
        <v>25321.5</v>
      </c>
      <c r="J26" s="2">
        <v>25313.441999999999</v>
      </c>
      <c r="L26" s="2">
        <f t="shared" si="4"/>
        <v>25323.821199999998</v>
      </c>
      <c r="M26" s="2">
        <f t="shared" si="5"/>
        <v>25.323821199999998</v>
      </c>
      <c r="N26" s="2">
        <f t="shared" si="6"/>
        <v>0.4220636866666666</v>
      </c>
      <c r="P26" s="2">
        <f t="shared" si="3"/>
        <v>36.256993703620054</v>
      </c>
    </row>
    <row r="27" spans="2:16" x14ac:dyDescent="0.2">
      <c r="B27" s="9">
        <v>10</v>
      </c>
      <c r="D27" s="3"/>
      <c r="F27" s="15">
        <v>20201.621999999999</v>
      </c>
      <c r="G27" s="2">
        <v>20194.776999999998</v>
      </c>
      <c r="H27" s="2">
        <v>20188.066999999999</v>
      </c>
      <c r="I27" s="2">
        <v>20199.066999999999</v>
      </c>
      <c r="J27" s="2">
        <v>20191.021000000001</v>
      </c>
      <c r="L27" s="2">
        <f t="shared" si="4"/>
        <v>20194.910800000001</v>
      </c>
      <c r="M27" s="2">
        <f t="shared" si="5"/>
        <v>20.194910800000002</v>
      </c>
      <c r="N27" s="2">
        <f t="shared" si="6"/>
        <v>0.33658184666666668</v>
      </c>
      <c r="P27" s="2">
        <f t="shared" si="3"/>
        <v>45.465198380574172</v>
      </c>
    </row>
    <row r="28" spans="2:16" x14ac:dyDescent="0.2">
      <c r="B28" s="9">
        <v>11</v>
      </c>
      <c r="D28" s="3"/>
      <c r="F28" s="15">
        <v>16982.649000000001</v>
      </c>
      <c r="G28" s="2">
        <v>16984.142</v>
      </c>
      <c r="H28" s="2">
        <v>16979.115000000002</v>
      </c>
      <c r="I28" s="2">
        <v>16981.642</v>
      </c>
      <c r="J28" s="2">
        <v>16980.969000000001</v>
      </c>
      <c r="L28" s="2">
        <f t="shared" si="4"/>
        <v>16981.703400000002</v>
      </c>
      <c r="M28" s="2">
        <f t="shared" si="5"/>
        <v>16.981703400000001</v>
      </c>
      <c r="N28" s="2">
        <f t="shared" si="6"/>
        <v>0.28302839000000002</v>
      </c>
      <c r="P28" s="2">
        <f t="shared" si="3"/>
        <v>54.067934421702347</v>
      </c>
    </row>
    <row r="29" spans="2:16" x14ac:dyDescent="0.2">
      <c r="B29" s="9">
        <v>12</v>
      </c>
      <c r="D29" s="3"/>
      <c r="F29" s="15">
        <v>14114.77</v>
      </c>
      <c r="G29" s="2">
        <v>14113.591</v>
      </c>
      <c r="H29" s="2">
        <v>14114.194</v>
      </c>
      <c r="I29" s="2">
        <v>14107.278</v>
      </c>
      <c r="J29" s="2">
        <v>14111.242</v>
      </c>
      <c r="L29" s="2">
        <f t="shared" si="4"/>
        <v>14112.215</v>
      </c>
      <c r="M29" s="2">
        <f t="shared" si="5"/>
        <v>14.112215000000001</v>
      </c>
      <c r="N29" s="2">
        <f t="shared" si="6"/>
        <v>0.23520358333333335</v>
      </c>
      <c r="P29" s="2">
        <f t="shared" si="3"/>
        <v>65.061765697305489</v>
      </c>
    </row>
    <row r="30" spans="2:16" x14ac:dyDescent="0.2">
      <c r="B30" s="9">
        <v>13</v>
      </c>
      <c r="D30" s="3"/>
      <c r="F30" s="15">
        <v>12311.819</v>
      </c>
      <c r="G30" s="2">
        <v>12315.625</v>
      </c>
      <c r="H30" s="2">
        <v>12316.700999999999</v>
      </c>
      <c r="I30" s="2">
        <v>12314.594999999999</v>
      </c>
      <c r="J30" s="2">
        <v>12311.228999999999</v>
      </c>
      <c r="L30" s="2">
        <f t="shared" si="4"/>
        <v>12313.9938</v>
      </c>
      <c r="M30" s="2">
        <f t="shared" si="5"/>
        <v>12.3139938</v>
      </c>
      <c r="N30" s="2">
        <f t="shared" si="6"/>
        <v>0.20523323000000002</v>
      </c>
      <c r="P30" s="2">
        <f t="shared" si="3"/>
        <v>74.562781231869707</v>
      </c>
    </row>
    <row r="31" spans="2:16" x14ac:dyDescent="0.2">
      <c r="B31" s="9">
        <v>14</v>
      </c>
      <c r="D31" s="3"/>
      <c r="F31" s="15">
        <v>10750.954</v>
      </c>
      <c r="G31" s="2">
        <v>10749.882</v>
      </c>
      <c r="H31" s="2">
        <v>10752.834000000001</v>
      </c>
      <c r="I31" s="2">
        <v>10752.773999999999</v>
      </c>
      <c r="J31" s="2">
        <v>10747.478999999999</v>
      </c>
      <c r="L31" s="2">
        <f t="shared" si="4"/>
        <v>10750.784599999999</v>
      </c>
      <c r="M31" s="2">
        <f t="shared" si="5"/>
        <v>10.750784599999999</v>
      </c>
      <c r="N31" s="2">
        <f t="shared" si="6"/>
        <v>0.17917974333333334</v>
      </c>
      <c r="P31" s="2">
        <f t="shared" si="3"/>
        <v>85.404522549916962</v>
      </c>
    </row>
    <row r="32" spans="2:16" x14ac:dyDescent="0.2">
      <c r="B32" s="9">
        <v>15</v>
      </c>
      <c r="D32" s="3"/>
      <c r="F32" s="15">
        <v>9592.2160000000003</v>
      </c>
      <c r="G32" s="2">
        <v>9590.6839999999993</v>
      </c>
      <c r="H32" s="2">
        <v>9593.4570000000003</v>
      </c>
      <c r="I32" s="2">
        <v>9598.4549999999999</v>
      </c>
      <c r="J32" s="2">
        <v>9595.893</v>
      </c>
      <c r="L32" s="2">
        <f t="shared" si="4"/>
        <v>9594.1409999999996</v>
      </c>
      <c r="M32" s="2">
        <f t="shared" si="5"/>
        <v>9.5941410000000005</v>
      </c>
      <c r="N32" s="2">
        <f t="shared" si="6"/>
        <v>0.15990235</v>
      </c>
      <c r="P32" s="2">
        <f t="shared" si="3"/>
        <v>95.700659996554137</v>
      </c>
    </row>
    <row r="33" spans="2:16" x14ac:dyDescent="0.2">
      <c r="B33" s="9">
        <v>16</v>
      </c>
      <c r="D33" s="3"/>
      <c r="F33" s="15">
        <v>8382.7890000000007</v>
      </c>
      <c r="G33" s="2">
        <v>8381.1610000000001</v>
      </c>
      <c r="H33" s="2">
        <v>8376.6990000000005</v>
      </c>
      <c r="I33" s="2">
        <v>8377.5259999999998</v>
      </c>
      <c r="J33" s="2">
        <v>8379.3709999999992</v>
      </c>
      <c r="L33" s="2">
        <f t="shared" si="4"/>
        <v>8379.5092000000004</v>
      </c>
      <c r="M33" s="2">
        <f t="shared" si="5"/>
        <v>8.3795092000000011</v>
      </c>
      <c r="N33" s="2">
        <f t="shared" si="6"/>
        <v>0.13965848666666669</v>
      </c>
      <c r="P33" s="2">
        <f t="shared" si="3"/>
        <v>109.57272125197976</v>
      </c>
    </row>
    <row r="34" spans="2:16" x14ac:dyDescent="0.2">
      <c r="B34" s="3"/>
      <c r="D34" s="3"/>
      <c r="F34" s="7"/>
      <c r="G34" s="7"/>
      <c r="H34" s="7"/>
      <c r="I34" s="7"/>
      <c r="J34" s="2"/>
      <c r="L34" s="2"/>
      <c r="M34" s="2"/>
    </row>
    <row r="35" spans="2:16" x14ac:dyDescent="0.2">
      <c r="B35" s="3"/>
      <c r="D35" s="3"/>
      <c r="F35" s="7"/>
      <c r="G35" s="7"/>
      <c r="H35" s="7"/>
      <c r="I35" s="7"/>
      <c r="J35" s="2"/>
      <c r="L35" s="2"/>
      <c r="M35" s="2"/>
    </row>
    <row r="36" spans="2:16" x14ac:dyDescent="0.2">
      <c r="B36" s="5" t="s">
        <v>2</v>
      </c>
      <c r="D36" s="1" t="s">
        <v>141</v>
      </c>
    </row>
    <row r="38" spans="2:16" x14ac:dyDescent="0.2">
      <c r="B38" s="5" t="s">
        <v>3</v>
      </c>
      <c r="D38" t="s">
        <v>142</v>
      </c>
    </row>
    <row r="39" spans="2:16" x14ac:dyDescent="0.2">
      <c r="H39" t="s">
        <v>0</v>
      </c>
    </row>
    <row r="41" spans="2:16" x14ac:dyDescent="0.2">
      <c r="B41" s="4" t="s">
        <v>6</v>
      </c>
      <c r="F41" s="4">
        <v>1</v>
      </c>
      <c r="G41" s="4">
        <v>2</v>
      </c>
      <c r="H41" s="4">
        <v>3</v>
      </c>
      <c r="I41" s="4">
        <v>4</v>
      </c>
      <c r="J41" s="4">
        <v>5</v>
      </c>
      <c r="L41" s="4" t="s">
        <v>1</v>
      </c>
      <c r="M41" s="4" t="s">
        <v>4</v>
      </c>
      <c r="N41" s="4" t="s">
        <v>185</v>
      </c>
      <c r="P41" s="4" t="s">
        <v>210</v>
      </c>
    </row>
    <row r="43" spans="2:16" x14ac:dyDescent="0.2">
      <c r="B43" s="9">
        <v>1</v>
      </c>
      <c r="D43" s="3"/>
      <c r="F43" s="15">
        <v>1083670.764</v>
      </c>
      <c r="G43" s="2">
        <v>1084340.5730000001</v>
      </c>
      <c r="H43" s="2">
        <v>1083348.514</v>
      </c>
      <c r="I43" s="2">
        <v>1083784.0220000001</v>
      </c>
      <c r="J43" s="2">
        <v>1083456.9620000001</v>
      </c>
      <c r="L43" s="2">
        <f t="shared" ref="L43:L46" si="7">SUM((F43+G43+H43+I43+J43)/5)</f>
        <v>1083720.1670000001</v>
      </c>
      <c r="M43" s="2">
        <f t="shared" ref="M43:M46" si="8">SUM(L43/1000)</f>
        <v>1083.7201670000002</v>
      </c>
      <c r="N43" s="2">
        <f t="shared" ref="N43:N46" si="9">SUM(M43/60)</f>
        <v>18.062002783333337</v>
      </c>
      <c r="P43" s="2">
        <f>SUM($L$43/L43)</f>
        <v>1</v>
      </c>
    </row>
    <row r="44" spans="2:16" x14ac:dyDescent="0.2">
      <c r="B44" s="9">
        <v>2</v>
      </c>
      <c r="D44" s="3"/>
      <c r="F44" s="15">
        <v>485389.54800000001</v>
      </c>
      <c r="G44" s="2">
        <v>485341.84899999999</v>
      </c>
      <c r="H44" s="2">
        <v>485578.01699999999</v>
      </c>
      <c r="I44" s="2">
        <v>485463.82400000002</v>
      </c>
      <c r="J44" s="2">
        <v>485136.978</v>
      </c>
      <c r="L44" s="2">
        <f t="shared" si="7"/>
        <v>485382.04320000001</v>
      </c>
      <c r="M44" s="2">
        <f t="shared" si="8"/>
        <v>485.3820432</v>
      </c>
      <c r="N44" s="2">
        <f t="shared" si="9"/>
        <v>8.0897007199999997</v>
      </c>
      <c r="P44" s="2">
        <f>SUM($L$43/L44)</f>
        <v>2.2327158208311735</v>
      </c>
    </row>
    <row r="45" spans="2:16" x14ac:dyDescent="0.2">
      <c r="B45" s="9">
        <v>3</v>
      </c>
      <c r="D45" s="3"/>
      <c r="F45" s="15">
        <v>237596.758</v>
      </c>
      <c r="G45" s="2">
        <v>237524.80499999999</v>
      </c>
      <c r="H45" s="2">
        <v>237546.00599999999</v>
      </c>
      <c r="I45" s="2">
        <v>237562.35800000001</v>
      </c>
      <c r="J45" s="2">
        <v>237492.25099999999</v>
      </c>
      <c r="L45" s="2">
        <f t="shared" si="7"/>
        <v>237544.43559999997</v>
      </c>
      <c r="M45" s="2">
        <f t="shared" si="8"/>
        <v>237.54443559999996</v>
      </c>
      <c r="N45" s="2">
        <f t="shared" si="9"/>
        <v>3.9590739266666661</v>
      </c>
      <c r="P45" s="2">
        <f>SUM($L$43/L45)</f>
        <v>4.5621787109544076</v>
      </c>
    </row>
    <row r="46" spans="2:16" x14ac:dyDescent="0.2">
      <c r="B46" s="9">
        <v>4</v>
      </c>
      <c r="D46" s="3"/>
      <c r="F46" s="15">
        <v>156907.11799999999</v>
      </c>
      <c r="G46" s="2">
        <v>156867.584</v>
      </c>
      <c r="H46" s="2">
        <v>156927.56099999999</v>
      </c>
      <c r="I46" s="2">
        <v>156812.71299999999</v>
      </c>
      <c r="J46" s="2">
        <v>156997.04500000001</v>
      </c>
      <c r="L46" s="2">
        <f t="shared" si="7"/>
        <v>156902.40420000002</v>
      </c>
      <c r="M46" s="2">
        <f t="shared" si="8"/>
        <v>156.90240420000001</v>
      </c>
      <c r="N46" s="2">
        <f t="shared" si="9"/>
        <v>2.61504007</v>
      </c>
      <c r="P46" s="2">
        <f t="shared" ref="P46:P58" si="10">SUM($L$43/L46)</f>
        <v>6.9069697977260187</v>
      </c>
    </row>
    <row r="47" spans="2:16" x14ac:dyDescent="0.2">
      <c r="B47" s="9">
        <v>5</v>
      </c>
      <c r="D47" s="3"/>
      <c r="F47" s="15">
        <v>84672.025999999998</v>
      </c>
      <c r="G47" s="2">
        <v>84662.95</v>
      </c>
      <c r="H47" s="2">
        <v>84653.861000000004</v>
      </c>
      <c r="I47" s="2">
        <v>84693.335999999996</v>
      </c>
      <c r="J47" s="2">
        <v>84674.183999999994</v>
      </c>
      <c r="L47" s="2">
        <f t="shared" ref="L47:L58" si="11">SUM((F47+G47+H47+I47+J47)/5)</f>
        <v>84671.271399999998</v>
      </c>
      <c r="M47" s="2">
        <f t="shared" ref="M47:M58" si="12">SUM(L47/1000)</f>
        <v>84.671271399999995</v>
      </c>
      <c r="N47" s="2">
        <f>SUM(M47/60)</f>
        <v>1.4111878566666667</v>
      </c>
      <c r="P47" s="2">
        <f t="shared" si="10"/>
        <v>12.799148389780765</v>
      </c>
    </row>
    <row r="48" spans="2:16" x14ac:dyDescent="0.2">
      <c r="B48" s="9">
        <v>6</v>
      </c>
      <c r="D48" s="3"/>
      <c r="F48" s="15">
        <v>63154.913</v>
      </c>
      <c r="G48" s="2">
        <v>63151.48</v>
      </c>
      <c r="H48" s="2">
        <v>63156.430999999997</v>
      </c>
      <c r="I48" s="2">
        <v>63155.398999999998</v>
      </c>
      <c r="J48" s="2">
        <v>63165.114999999998</v>
      </c>
      <c r="L48" s="2">
        <f t="shared" si="11"/>
        <v>63156.667600000008</v>
      </c>
      <c r="M48" s="2">
        <f t="shared" si="12"/>
        <v>63.156667600000006</v>
      </c>
      <c r="N48" s="2">
        <f t="shared" ref="N48:N58" si="13">SUM(M48/60)</f>
        <v>1.0526111266666667</v>
      </c>
      <c r="P48" s="2">
        <f t="shared" si="10"/>
        <v>17.159236042403226</v>
      </c>
    </row>
    <row r="49" spans="2:16" x14ac:dyDescent="0.2">
      <c r="B49" s="9">
        <v>7</v>
      </c>
      <c r="D49" s="3"/>
      <c r="F49" s="15">
        <v>49753.463000000003</v>
      </c>
      <c r="G49" s="2">
        <v>49752.673000000003</v>
      </c>
      <c r="H49" s="2">
        <v>49756.095000000001</v>
      </c>
      <c r="I49" s="2">
        <v>49746.303</v>
      </c>
      <c r="J49" s="2">
        <v>49748.858999999997</v>
      </c>
      <c r="L49" s="2">
        <f t="shared" si="11"/>
        <v>49751.478599999995</v>
      </c>
      <c r="M49" s="2">
        <f t="shared" si="12"/>
        <v>49.751478599999992</v>
      </c>
      <c r="N49" s="2">
        <f t="shared" si="13"/>
        <v>0.8291913099999999</v>
      </c>
      <c r="P49" s="2">
        <f t="shared" si="10"/>
        <v>21.782672545535164</v>
      </c>
    </row>
    <row r="50" spans="2:16" x14ac:dyDescent="0.2">
      <c r="B50" s="9">
        <v>8</v>
      </c>
      <c r="D50" s="3"/>
      <c r="F50" s="15">
        <v>40446.118000000002</v>
      </c>
      <c r="G50" s="2">
        <v>40431.813000000002</v>
      </c>
      <c r="H50" s="2">
        <v>40444.055</v>
      </c>
      <c r="I50" s="2">
        <v>40440.845000000001</v>
      </c>
      <c r="J50" s="2">
        <v>40432.466</v>
      </c>
      <c r="L50" s="2">
        <f t="shared" si="11"/>
        <v>40439.059400000006</v>
      </c>
      <c r="M50" s="2">
        <f t="shared" si="12"/>
        <v>40.439059400000005</v>
      </c>
      <c r="N50" s="2">
        <f t="shared" si="13"/>
        <v>0.67398432333333347</v>
      </c>
      <c r="P50" s="2">
        <f t="shared" si="10"/>
        <v>26.798847032530137</v>
      </c>
    </row>
    <row r="51" spans="2:16" x14ac:dyDescent="0.2">
      <c r="B51" s="9">
        <v>9</v>
      </c>
      <c r="D51" s="3"/>
      <c r="F51" s="15">
        <v>32499.784</v>
      </c>
      <c r="G51" s="2">
        <v>32496.685000000001</v>
      </c>
      <c r="H51" s="2">
        <v>32513.691999999999</v>
      </c>
      <c r="I51" s="2">
        <v>32497.516</v>
      </c>
      <c r="J51" s="2">
        <v>32509.858</v>
      </c>
      <c r="L51" s="2">
        <f t="shared" si="11"/>
        <v>32503.507000000001</v>
      </c>
      <c r="M51" s="2">
        <f t="shared" si="12"/>
        <v>32.503506999999999</v>
      </c>
      <c r="N51" s="2">
        <f t="shared" si="13"/>
        <v>0.54172511666666667</v>
      </c>
      <c r="P51" s="2">
        <f t="shared" si="10"/>
        <v>33.341638088468429</v>
      </c>
    </row>
    <row r="52" spans="2:16" x14ac:dyDescent="0.2">
      <c r="B52" s="9">
        <v>10</v>
      </c>
      <c r="D52" s="3"/>
      <c r="F52" s="15">
        <v>22914.731</v>
      </c>
      <c r="G52" s="2">
        <v>22927.896000000001</v>
      </c>
      <c r="H52" s="2">
        <v>22927.409</v>
      </c>
      <c r="I52" s="2">
        <v>22919.553</v>
      </c>
      <c r="J52" s="2">
        <v>22922.116000000002</v>
      </c>
      <c r="L52" s="2">
        <f t="shared" si="11"/>
        <v>22922.340999999997</v>
      </c>
      <c r="M52" s="2">
        <f t="shared" si="12"/>
        <v>22.922340999999996</v>
      </c>
      <c r="N52" s="2">
        <f t="shared" si="13"/>
        <v>0.38203901666666662</v>
      </c>
      <c r="P52" s="2">
        <f t="shared" si="10"/>
        <v>47.277900935161917</v>
      </c>
    </row>
    <row r="53" spans="2:16" x14ac:dyDescent="0.2">
      <c r="B53" s="9">
        <v>11</v>
      </c>
      <c r="D53" s="3"/>
      <c r="F53" s="15">
        <v>19327.330999999998</v>
      </c>
      <c r="G53" s="2">
        <v>19329.219000000001</v>
      </c>
      <c r="H53" s="2">
        <v>19326.101999999999</v>
      </c>
      <c r="I53" s="2">
        <v>19326.312999999998</v>
      </c>
      <c r="J53" s="2">
        <v>19309.758999999998</v>
      </c>
      <c r="L53" s="2">
        <f t="shared" si="11"/>
        <v>19323.744799999997</v>
      </c>
      <c r="M53" s="2">
        <f t="shared" si="12"/>
        <v>19.323744799999997</v>
      </c>
      <c r="N53" s="2">
        <f t="shared" si="13"/>
        <v>0.3220624133333333</v>
      </c>
      <c r="P53" s="2">
        <f t="shared" si="10"/>
        <v>56.082305899630818</v>
      </c>
    </row>
    <row r="54" spans="2:16" x14ac:dyDescent="0.2">
      <c r="B54" s="9">
        <v>12</v>
      </c>
      <c r="D54" s="3"/>
      <c r="F54" s="15">
        <v>16821.14</v>
      </c>
      <c r="G54" s="2">
        <v>16820.006000000001</v>
      </c>
      <c r="H54" s="2">
        <v>16823.405999999999</v>
      </c>
      <c r="I54" s="2">
        <v>16815.748</v>
      </c>
      <c r="J54" s="2">
        <v>16814.900000000001</v>
      </c>
      <c r="L54" s="2">
        <f t="shared" si="11"/>
        <v>16819.039999999997</v>
      </c>
      <c r="M54" s="2">
        <f t="shared" si="12"/>
        <v>16.819039999999998</v>
      </c>
      <c r="N54" s="2">
        <f t="shared" si="13"/>
        <v>0.28031733333333331</v>
      </c>
      <c r="P54" s="2">
        <f t="shared" si="10"/>
        <v>64.434127453172138</v>
      </c>
    </row>
    <row r="55" spans="2:16" x14ac:dyDescent="0.2">
      <c r="B55" s="9">
        <v>13</v>
      </c>
      <c r="D55" s="3"/>
      <c r="F55" s="15">
        <v>14688.111999999999</v>
      </c>
      <c r="G55" s="2">
        <v>14683.625</v>
      </c>
      <c r="H55" s="2">
        <v>14682.96</v>
      </c>
      <c r="I55" s="2">
        <v>14681.547</v>
      </c>
      <c r="J55" s="2">
        <v>14684.816999999999</v>
      </c>
      <c r="L55" s="2">
        <f t="shared" si="11"/>
        <v>14684.2122</v>
      </c>
      <c r="M55" s="2">
        <f t="shared" si="12"/>
        <v>14.684212199999999</v>
      </c>
      <c r="N55" s="2">
        <f t="shared" si="13"/>
        <v>0.24473687</v>
      </c>
      <c r="P55" s="2">
        <f t="shared" si="10"/>
        <v>73.801723391058061</v>
      </c>
    </row>
    <row r="56" spans="2:16" x14ac:dyDescent="0.2">
      <c r="B56" s="9">
        <v>14</v>
      </c>
      <c r="D56" s="3"/>
      <c r="F56" s="15">
        <v>12750.341</v>
      </c>
      <c r="G56" s="2">
        <v>12751.416999999999</v>
      </c>
      <c r="H56" s="2">
        <v>12755.029</v>
      </c>
      <c r="I56" s="2">
        <v>12752.569</v>
      </c>
      <c r="J56" s="2">
        <v>12753.967000000001</v>
      </c>
      <c r="L56" s="2">
        <f t="shared" si="11"/>
        <v>12752.6646</v>
      </c>
      <c r="M56" s="2">
        <f t="shared" si="12"/>
        <v>12.752664599999999</v>
      </c>
      <c r="N56" s="2">
        <f t="shared" si="13"/>
        <v>0.21254440999999999</v>
      </c>
      <c r="P56" s="2">
        <f t="shared" si="10"/>
        <v>84.979900357451584</v>
      </c>
    </row>
    <row r="57" spans="2:16" x14ac:dyDescent="0.2">
      <c r="B57" s="9">
        <v>15</v>
      </c>
      <c r="D57" s="3"/>
      <c r="F57" s="15">
        <v>11410.745999999999</v>
      </c>
      <c r="G57" s="2">
        <v>11413.184999999999</v>
      </c>
      <c r="H57" s="2">
        <v>11409.4</v>
      </c>
      <c r="I57" s="2">
        <v>11417.644</v>
      </c>
      <c r="J57" s="2">
        <v>11414.001</v>
      </c>
      <c r="L57" s="2">
        <f t="shared" si="11"/>
        <v>11412.995199999999</v>
      </c>
      <c r="M57" s="2">
        <f t="shared" si="12"/>
        <v>11.412995199999999</v>
      </c>
      <c r="N57" s="2">
        <f t="shared" si="13"/>
        <v>0.19021658666666666</v>
      </c>
      <c r="P57" s="2">
        <f t="shared" si="10"/>
        <v>94.954930586494967</v>
      </c>
    </row>
    <row r="58" spans="2:16" x14ac:dyDescent="0.2">
      <c r="B58" s="9">
        <v>16</v>
      </c>
      <c r="D58" s="3"/>
      <c r="F58" s="15">
        <v>10242.618</v>
      </c>
      <c r="G58" s="2">
        <v>10245.23</v>
      </c>
      <c r="H58" s="2">
        <v>10248.304</v>
      </c>
      <c r="I58" s="2">
        <v>10237.009</v>
      </c>
      <c r="J58" s="2">
        <v>10241.495999999999</v>
      </c>
      <c r="L58" s="2">
        <f t="shared" si="11"/>
        <v>10242.931399999999</v>
      </c>
      <c r="M58" s="2">
        <f t="shared" si="12"/>
        <v>10.2429314</v>
      </c>
      <c r="N58" s="2">
        <f t="shared" si="13"/>
        <v>0.17071552333333334</v>
      </c>
      <c r="P58" s="2">
        <f t="shared" si="10"/>
        <v>105.80175973842802</v>
      </c>
    </row>
    <row r="59" spans="2:16" x14ac:dyDescent="0.2">
      <c r="B59" s="3"/>
      <c r="D59" s="3"/>
      <c r="F59" s="7"/>
      <c r="G59" s="7"/>
      <c r="H59" s="7"/>
      <c r="I59" s="7"/>
      <c r="J59" s="2"/>
      <c r="L59" s="2"/>
      <c r="M59" s="2"/>
    </row>
    <row r="60" spans="2:16" x14ac:dyDescent="0.2">
      <c r="B60" s="3"/>
      <c r="D60" s="3"/>
      <c r="F60" s="7"/>
      <c r="G60" s="7"/>
      <c r="H60" s="7"/>
      <c r="I60" s="7"/>
      <c r="J60" s="2"/>
      <c r="L60" s="2"/>
      <c r="M60" s="2"/>
    </row>
    <row r="61" spans="2:16" x14ac:dyDescent="0.2">
      <c r="B61" s="5" t="s">
        <v>2</v>
      </c>
      <c r="D61" s="1" t="s">
        <v>143</v>
      </c>
    </row>
    <row r="63" spans="2:16" x14ac:dyDescent="0.2">
      <c r="B63" s="5" t="s">
        <v>3</v>
      </c>
      <c r="D63" t="s">
        <v>144</v>
      </c>
    </row>
    <row r="64" spans="2:16" x14ac:dyDescent="0.2">
      <c r="H64" t="s">
        <v>0</v>
      </c>
    </row>
    <row r="66" spans="2:16" x14ac:dyDescent="0.2">
      <c r="B66" s="4" t="s">
        <v>6</v>
      </c>
      <c r="F66" s="4">
        <v>1</v>
      </c>
      <c r="G66" s="4">
        <v>2</v>
      </c>
      <c r="H66" s="4">
        <v>3</v>
      </c>
      <c r="I66" s="4">
        <v>4</v>
      </c>
      <c r="J66" s="4">
        <v>5</v>
      </c>
      <c r="L66" s="4" t="s">
        <v>1</v>
      </c>
      <c r="M66" s="4" t="s">
        <v>4</v>
      </c>
      <c r="N66" s="4" t="s">
        <v>185</v>
      </c>
      <c r="P66" s="4" t="s">
        <v>210</v>
      </c>
    </row>
    <row r="68" spans="2:16" x14ac:dyDescent="0.2">
      <c r="B68" s="9">
        <v>1</v>
      </c>
      <c r="D68" s="3"/>
      <c r="F68" s="15">
        <v>1332313.2709999999</v>
      </c>
      <c r="G68" s="2">
        <v>1332148.733</v>
      </c>
      <c r="H68" s="2">
        <v>1331924.8759999999</v>
      </c>
      <c r="I68" s="2">
        <v>1332130.3740000001</v>
      </c>
      <c r="J68" s="2">
        <v>1332202.071</v>
      </c>
      <c r="L68" s="2">
        <f t="shared" ref="L68:L71" si="14">SUM((F68+G68+H68+I68+J68)/5)</f>
        <v>1332143.8649999998</v>
      </c>
      <c r="M68" s="2">
        <f t="shared" ref="M68:M71" si="15">SUM(L68/1000)</f>
        <v>1332.1438649999998</v>
      </c>
      <c r="N68" s="2">
        <f>SUM(M68/60)</f>
        <v>22.202397749999996</v>
      </c>
      <c r="P68" s="2">
        <f>SUM($L$68/L68)</f>
        <v>1</v>
      </c>
    </row>
    <row r="69" spans="2:16" x14ac:dyDescent="0.2">
      <c r="B69" s="9">
        <v>2</v>
      </c>
      <c r="D69" s="3"/>
      <c r="F69" s="15">
        <v>624656.75699999998</v>
      </c>
      <c r="G69" s="2">
        <v>624548.28200000001</v>
      </c>
      <c r="H69" s="2">
        <v>624476.15300000005</v>
      </c>
      <c r="I69" s="2">
        <v>624460.28099999996</v>
      </c>
      <c r="J69" s="2">
        <v>624446.87300000002</v>
      </c>
      <c r="L69" s="2">
        <f t="shared" si="14"/>
        <v>624517.6692</v>
      </c>
      <c r="M69" s="2">
        <f t="shared" si="15"/>
        <v>624.5176692</v>
      </c>
      <c r="N69" s="2">
        <f t="shared" ref="N69:N71" si="16">SUM(M69/60)</f>
        <v>10.40862782</v>
      </c>
      <c r="P69" s="2">
        <f t="shared" ref="P69:P83" si="17">SUM($L$68/L69)</f>
        <v>2.1330763414691867</v>
      </c>
    </row>
    <row r="70" spans="2:16" x14ac:dyDescent="0.2">
      <c r="B70" s="9">
        <v>3</v>
      </c>
      <c r="D70" s="3"/>
      <c r="F70" s="15">
        <v>270516.66700000002</v>
      </c>
      <c r="G70" s="2">
        <v>270520.72700000001</v>
      </c>
      <c r="H70" s="2">
        <v>270568.72100000002</v>
      </c>
      <c r="I70" s="2">
        <v>270569.36800000002</v>
      </c>
      <c r="J70" s="2">
        <v>270567.402</v>
      </c>
      <c r="L70" s="2">
        <f t="shared" si="14"/>
        <v>270548.57699999999</v>
      </c>
      <c r="M70" s="2">
        <f t="shared" si="15"/>
        <v>270.54857699999997</v>
      </c>
      <c r="N70" s="2">
        <f t="shared" si="16"/>
        <v>4.5091429499999993</v>
      </c>
      <c r="P70" s="2">
        <f>SUM($L$68/L70)</f>
        <v>4.9238620279270577</v>
      </c>
    </row>
    <row r="71" spans="2:16" x14ac:dyDescent="0.2">
      <c r="B71" s="9">
        <v>4</v>
      </c>
      <c r="D71" s="3"/>
      <c r="F71" s="15">
        <v>197830.524</v>
      </c>
      <c r="G71" s="2">
        <v>197697.72399999999</v>
      </c>
      <c r="H71" s="2">
        <v>197722.024</v>
      </c>
      <c r="I71" s="2">
        <v>197638.1</v>
      </c>
      <c r="J71" s="2">
        <v>197686.48699999999</v>
      </c>
      <c r="L71" s="2">
        <f t="shared" si="14"/>
        <v>197714.9718</v>
      </c>
      <c r="M71" s="2">
        <f t="shared" si="15"/>
        <v>197.7149718</v>
      </c>
      <c r="N71" s="2">
        <f t="shared" si="16"/>
        <v>3.29524953</v>
      </c>
      <c r="P71" s="2">
        <f t="shared" si="17"/>
        <v>6.7376984801512121</v>
      </c>
    </row>
    <row r="72" spans="2:16" x14ac:dyDescent="0.2">
      <c r="B72" s="9">
        <v>5</v>
      </c>
      <c r="D72" s="3"/>
      <c r="F72" s="15">
        <v>135915.57999999999</v>
      </c>
      <c r="G72" s="2">
        <v>135925.01500000001</v>
      </c>
      <c r="H72" s="2">
        <v>135839.93100000001</v>
      </c>
      <c r="I72" s="2">
        <v>135898.82999999999</v>
      </c>
      <c r="J72" s="2">
        <v>135842.783</v>
      </c>
      <c r="L72" s="2">
        <f t="shared" ref="L72:L83" si="18">SUM((F72+G72+H72+I72+J72)/5)</f>
        <v>135884.4278</v>
      </c>
      <c r="M72" s="2">
        <f t="shared" ref="M72:M83" si="19">SUM(L72/1000)</f>
        <v>135.8844278</v>
      </c>
      <c r="N72" s="2">
        <f>SUM(M72/60)</f>
        <v>2.2647404633333332</v>
      </c>
      <c r="P72" s="2">
        <f t="shared" si="17"/>
        <v>9.8035064544754231</v>
      </c>
    </row>
    <row r="73" spans="2:16" x14ac:dyDescent="0.2">
      <c r="B73" s="9">
        <v>6</v>
      </c>
      <c r="D73" s="3"/>
      <c r="F73" s="15">
        <v>87658.418999999994</v>
      </c>
      <c r="G73" s="2">
        <v>87648.78</v>
      </c>
      <c r="H73" s="2">
        <v>87649.78</v>
      </c>
      <c r="I73" s="2">
        <v>87631.248999999996</v>
      </c>
      <c r="J73" s="2">
        <v>87675.824999999997</v>
      </c>
      <c r="L73" s="2">
        <f t="shared" si="18"/>
        <v>87652.810599999997</v>
      </c>
      <c r="M73" s="2">
        <f t="shared" si="19"/>
        <v>87.652810599999995</v>
      </c>
      <c r="N73" s="2">
        <f t="shared" ref="N73:N83" si="20">SUM(M73/60)</f>
        <v>1.4608801766666666</v>
      </c>
      <c r="P73" s="2">
        <f t="shared" si="17"/>
        <v>15.19795949361149</v>
      </c>
    </row>
    <row r="74" spans="2:16" x14ac:dyDescent="0.2">
      <c r="B74" s="9">
        <v>7</v>
      </c>
      <c r="D74" s="3"/>
      <c r="F74" s="15">
        <v>58929.97</v>
      </c>
      <c r="G74" s="2">
        <v>58920.868000000002</v>
      </c>
      <c r="H74" s="2">
        <v>58942.034</v>
      </c>
      <c r="I74" s="2">
        <v>58940.68</v>
      </c>
      <c r="J74" s="2">
        <v>58924.082000000002</v>
      </c>
      <c r="L74" s="2">
        <f t="shared" si="18"/>
        <v>58931.526800000007</v>
      </c>
      <c r="M74" s="2">
        <f t="shared" si="19"/>
        <v>58.931526800000007</v>
      </c>
      <c r="N74" s="2">
        <f t="shared" si="20"/>
        <v>0.98219211333333345</v>
      </c>
      <c r="P74" s="2">
        <f t="shared" si="17"/>
        <v>22.604944031417826</v>
      </c>
    </row>
    <row r="75" spans="2:16" x14ac:dyDescent="0.2">
      <c r="B75" s="9">
        <v>8</v>
      </c>
      <c r="D75" s="3"/>
      <c r="F75" s="15">
        <v>47839.057000000001</v>
      </c>
      <c r="G75" s="2">
        <v>47834.089</v>
      </c>
      <c r="H75" s="2">
        <v>47842.949000000001</v>
      </c>
      <c r="I75" s="2">
        <v>47856.531000000003</v>
      </c>
      <c r="J75" s="2">
        <v>47851.59</v>
      </c>
      <c r="L75" s="2">
        <f t="shared" si="18"/>
        <v>47844.843199999996</v>
      </c>
      <c r="M75" s="2">
        <f t="shared" si="19"/>
        <v>47.844843199999993</v>
      </c>
      <c r="N75" s="2">
        <f t="shared" si="20"/>
        <v>0.79741405333333326</v>
      </c>
      <c r="P75" s="2">
        <f t="shared" si="17"/>
        <v>27.842997821758978</v>
      </c>
    </row>
    <row r="76" spans="2:16" x14ac:dyDescent="0.2">
      <c r="B76" s="9">
        <v>9</v>
      </c>
      <c r="D76" s="3"/>
      <c r="F76" s="15">
        <v>40483.534</v>
      </c>
      <c r="G76" s="2">
        <v>40491.069000000003</v>
      </c>
      <c r="H76" s="2">
        <v>40484.510999999999</v>
      </c>
      <c r="I76" s="2">
        <v>40459.303999999996</v>
      </c>
      <c r="J76" s="2">
        <v>40472.703999999998</v>
      </c>
      <c r="L76" s="2">
        <f t="shared" si="18"/>
        <v>40478.224399999999</v>
      </c>
      <c r="M76" s="2">
        <f t="shared" si="19"/>
        <v>40.478224400000002</v>
      </c>
      <c r="N76" s="2">
        <f t="shared" si="20"/>
        <v>0.67463707333333334</v>
      </c>
      <c r="P76" s="2">
        <f t="shared" si="17"/>
        <v>32.910135875426391</v>
      </c>
    </row>
    <row r="77" spans="2:16" x14ac:dyDescent="0.2">
      <c r="B77" s="9">
        <v>10</v>
      </c>
      <c r="D77" s="3"/>
      <c r="F77" s="15">
        <v>33943.998</v>
      </c>
      <c r="G77" s="2">
        <v>33930.455999999998</v>
      </c>
      <c r="H77" s="2">
        <v>33928.877999999997</v>
      </c>
      <c r="I77" s="2">
        <v>33939.625999999997</v>
      </c>
      <c r="J77" s="2">
        <v>33947.411999999997</v>
      </c>
      <c r="L77" s="2">
        <f t="shared" si="18"/>
        <v>33938.074000000001</v>
      </c>
      <c r="M77" s="2">
        <f t="shared" si="19"/>
        <v>33.938074</v>
      </c>
      <c r="N77" s="2">
        <f t="shared" si="20"/>
        <v>0.56563456666666667</v>
      </c>
      <c r="P77" s="2">
        <f t="shared" si="17"/>
        <v>39.252194010773849</v>
      </c>
    </row>
    <row r="78" spans="2:16" x14ac:dyDescent="0.2">
      <c r="B78" s="9">
        <v>11</v>
      </c>
      <c r="D78" s="3"/>
      <c r="F78" s="15">
        <v>28732.008000000002</v>
      </c>
      <c r="G78" s="2">
        <v>28728.427</v>
      </c>
      <c r="H78" s="2">
        <v>28707.495999999999</v>
      </c>
      <c r="I78" s="2">
        <v>28728.050999999999</v>
      </c>
      <c r="J78" s="2">
        <v>28725.008000000002</v>
      </c>
      <c r="L78" s="2">
        <f t="shared" si="18"/>
        <v>28724.197999999997</v>
      </c>
      <c r="M78" s="2">
        <f t="shared" si="19"/>
        <v>28.724197999999998</v>
      </c>
      <c r="N78" s="2">
        <f t="shared" si="20"/>
        <v>0.47873663333333327</v>
      </c>
      <c r="P78" s="2">
        <f t="shared" si="17"/>
        <v>46.377060379544794</v>
      </c>
    </row>
    <row r="79" spans="2:16" x14ac:dyDescent="0.2">
      <c r="B79" s="9">
        <v>12</v>
      </c>
      <c r="D79" s="3"/>
      <c r="F79" s="15">
        <v>24569.544000000002</v>
      </c>
      <c r="G79" s="2">
        <v>24578.807000000001</v>
      </c>
      <c r="H79" s="2">
        <v>24573.953000000001</v>
      </c>
      <c r="I79" s="2">
        <v>24566.526000000002</v>
      </c>
      <c r="J79" s="2">
        <v>24573.596000000001</v>
      </c>
      <c r="L79" s="2">
        <f t="shared" si="18"/>
        <v>24572.485200000003</v>
      </c>
      <c r="M79" s="2">
        <f t="shared" si="19"/>
        <v>24.572485200000003</v>
      </c>
      <c r="N79" s="2">
        <f t="shared" si="20"/>
        <v>0.40954142000000004</v>
      </c>
      <c r="P79" s="2">
        <f t="shared" si="17"/>
        <v>54.212826018916459</v>
      </c>
    </row>
    <row r="80" spans="2:16" x14ac:dyDescent="0.2">
      <c r="B80" s="9">
        <v>13</v>
      </c>
      <c r="D80" s="3"/>
      <c r="F80" s="15">
        <v>21556.784</v>
      </c>
      <c r="G80" s="2">
        <v>21551.724999999999</v>
      </c>
      <c r="H80" s="2">
        <v>21535.528999999999</v>
      </c>
      <c r="I80" s="2">
        <v>21551.474999999999</v>
      </c>
      <c r="J80" s="2">
        <v>21540.248</v>
      </c>
      <c r="L80" s="2">
        <f t="shared" si="18"/>
        <v>21547.1522</v>
      </c>
      <c r="M80" s="2">
        <f t="shared" si="19"/>
        <v>21.547152199999999</v>
      </c>
      <c r="N80" s="2">
        <f t="shared" si="20"/>
        <v>0.3591192033333333</v>
      </c>
      <c r="P80" s="2">
        <f t="shared" si="17"/>
        <v>61.824590676070862</v>
      </c>
    </row>
    <row r="81" spans="2:16" x14ac:dyDescent="0.2">
      <c r="B81" s="9">
        <v>14</v>
      </c>
      <c r="D81" s="3"/>
      <c r="F81" s="15">
        <v>18442.151000000002</v>
      </c>
      <c r="G81" s="2">
        <v>18432.196</v>
      </c>
      <c r="H81" s="2">
        <v>18437.09</v>
      </c>
      <c r="I81" s="2">
        <v>18436.736000000001</v>
      </c>
      <c r="J81" s="2">
        <v>18436.441999999999</v>
      </c>
      <c r="L81" s="2">
        <f t="shared" si="18"/>
        <v>18436.923000000003</v>
      </c>
      <c r="M81" s="2">
        <f t="shared" si="19"/>
        <v>18.436923000000004</v>
      </c>
      <c r="N81" s="2">
        <f t="shared" si="20"/>
        <v>0.30728205000000008</v>
      </c>
      <c r="P81" s="2">
        <f t="shared" si="17"/>
        <v>72.254131831000194</v>
      </c>
    </row>
    <row r="82" spans="2:16" x14ac:dyDescent="0.2">
      <c r="B82" s="9">
        <v>15</v>
      </c>
      <c r="D82" s="3"/>
      <c r="F82" s="15">
        <v>16050.114</v>
      </c>
      <c r="G82" s="2">
        <v>16047.721</v>
      </c>
      <c r="H82" s="2">
        <v>16060.563</v>
      </c>
      <c r="I82" s="2">
        <v>16048.946</v>
      </c>
      <c r="J82" s="2">
        <v>16059.328</v>
      </c>
      <c r="L82" s="2">
        <f t="shared" si="18"/>
        <v>16053.334399999998</v>
      </c>
      <c r="M82" s="2">
        <f t="shared" si="19"/>
        <v>16.053334399999997</v>
      </c>
      <c r="N82" s="2">
        <f t="shared" si="20"/>
        <v>0.2675555733333333</v>
      </c>
      <c r="P82" s="2">
        <f>SUM($L$68/L82)</f>
        <v>82.982378103330348</v>
      </c>
    </row>
    <row r="83" spans="2:16" x14ac:dyDescent="0.2">
      <c r="B83" s="9">
        <v>16</v>
      </c>
      <c r="D83" s="3"/>
      <c r="F83" s="15">
        <v>13829.117</v>
      </c>
      <c r="G83" s="2">
        <v>13824.85</v>
      </c>
      <c r="H83" s="2">
        <v>13823.421</v>
      </c>
      <c r="I83" s="2">
        <v>13827.061</v>
      </c>
      <c r="J83" s="2">
        <v>13824.41</v>
      </c>
      <c r="L83" s="2">
        <f t="shared" si="18"/>
        <v>13825.771799999999</v>
      </c>
      <c r="M83" s="2">
        <f t="shared" si="19"/>
        <v>13.825771799999998</v>
      </c>
      <c r="N83" s="2">
        <f t="shared" si="20"/>
        <v>0.23042952999999997</v>
      </c>
      <c r="P83" s="2">
        <f t="shared" si="17"/>
        <v>96.35222425702122</v>
      </c>
    </row>
    <row r="84" spans="2:16" x14ac:dyDescent="0.2">
      <c r="B84" s="3"/>
      <c r="D84" s="3"/>
      <c r="F84" s="7"/>
      <c r="G84" s="2"/>
      <c r="H84" s="2"/>
      <c r="I84" s="2"/>
      <c r="J84" s="2"/>
      <c r="L84" s="2"/>
      <c r="M84" s="2"/>
    </row>
    <row r="86" spans="2:16" x14ac:dyDescent="0.2">
      <c r="B86" s="5" t="s">
        <v>2</v>
      </c>
      <c r="D86" s="1" t="s">
        <v>145</v>
      </c>
    </row>
    <row r="88" spans="2:16" x14ac:dyDescent="0.2">
      <c r="B88" s="5" t="s">
        <v>3</v>
      </c>
      <c r="D88" t="s">
        <v>146</v>
      </c>
    </row>
    <row r="89" spans="2:16" x14ac:dyDescent="0.2">
      <c r="H89" t="s">
        <v>0</v>
      </c>
    </row>
    <row r="91" spans="2:16" x14ac:dyDescent="0.2">
      <c r="B91" s="4" t="s">
        <v>6</v>
      </c>
      <c r="F91" s="4">
        <v>1</v>
      </c>
      <c r="G91" s="4">
        <v>2</v>
      </c>
      <c r="H91" s="4">
        <v>3</v>
      </c>
      <c r="I91" s="4">
        <v>4</v>
      </c>
      <c r="J91" s="4">
        <v>5</v>
      </c>
      <c r="L91" s="4" t="s">
        <v>1</v>
      </c>
      <c r="M91" s="4" t="s">
        <v>4</v>
      </c>
      <c r="N91" s="4" t="s">
        <v>185</v>
      </c>
      <c r="P91" s="4" t="s">
        <v>210</v>
      </c>
    </row>
    <row r="93" spans="2:16" x14ac:dyDescent="0.2">
      <c r="B93" s="9">
        <v>1</v>
      </c>
      <c r="D93" s="3"/>
      <c r="F93" s="15">
        <v>1534545.487</v>
      </c>
      <c r="G93" s="2">
        <v>1534328.169</v>
      </c>
      <c r="H93" s="2">
        <v>1535267.2209999999</v>
      </c>
      <c r="I93" s="2">
        <v>1534317.682</v>
      </c>
      <c r="J93" s="2">
        <v>1534564.7339999999</v>
      </c>
      <c r="L93" s="2">
        <f t="shared" ref="L93:L96" si="21">SUM((F93+G93+H93+I93+J93)/5)</f>
        <v>1534604.6586000002</v>
      </c>
      <c r="M93" s="2">
        <f t="shared" ref="M93:M96" si="22">SUM(L93/1000)</f>
        <v>1534.6046586000002</v>
      </c>
      <c r="N93" s="2">
        <f>SUM(M93/60)</f>
        <v>25.576744310000002</v>
      </c>
      <c r="P93" s="2">
        <f>SUM($L$93/L93)</f>
        <v>1</v>
      </c>
    </row>
    <row r="94" spans="2:16" x14ac:dyDescent="0.2">
      <c r="B94" s="9">
        <v>2</v>
      </c>
      <c r="D94" s="3"/>
      <c r="F94" s="15">
        <v>728110.625</v>
      </c>
      <c r="G94" s="2">
        <v>728057.91500000004</v>
      </c>
      <c r="H94" s="2">
        <v>727905.42500000005</v>
      </c>
      <c r="I94" s="2">
        <v>728149.495</v>
      </c>
      <c r="J94" s="2">
        <v>728265.52099999995</v>
      </c>
      <c r="L94" s="2">
        <f t="shared" si="21"/>
        <v>728097.79619999998</v>
      </c>
      <c r="M94" s="2">
        <f t="shared" si="22"/>
        <v>728.09779619999995</v>
      </c>
      <c r="N94" s="2">
        <f t="shared" ref="N94:N96" si="23">SUM(M94/60)</f>
        <v>12.134963269999998</v>
      </c>
      <c r="P94" s="2">
        <f t="shared" ref="P94:P108" si="24">SUM($L$93/L94)</f>
        <v>2.1076902946406695</v>
      </c>
    </row>
    <row r="95" spans="2:16" x14ac:dyDescent="0.2">
      <c r="B95" s="9">
        <v>3</v>
      </c>
      <c r="D95" s="3"/>
      <c r="F95" s="15">
        <v>304073.36700000003</v>
      </c>
      <c r="G95" s="2">
        <v>304192.34000000003</v>
      </c>
      <c r="H95" s="2">
        <v>304060.36499999999</v>
      </c>
      <c r="I95" s="2">
        <v>304063.20799999998</v>
      </c>
      <c r="J95" s="2">
        <v>304078.85100000002</v>
      </c>
      <c r="L95" s="2">
        <f>SUM((F95+G95+H95+I95+J95)/5)</f>
        <v>304093.6262</v>
      </c>
      <c r="M95" s="2">
        <f t="shared" si="22"/>
        <v>304.09362620000002</v>
      </c>
      <c r="N95" s="2">
        <f t="shared" si="23"/>
        <v>5.0682271033333333</v>
      </c>
      <c r="P95" s="2">
        <f t="shared" si="24"/>
        <v>5.0464874182884145</v>
      </c>
    </row>
    <row r="96" spans="2:16" x14ac:dyDescent="0.2">
      <c r="B96" s="9">
        <v>4</v>
      </c>
      <c r="D96" s="3"/>
      <c r="F96" s="15">
        <v>238648.04399999999</v>
      </c>
      <c r="G96" s="2">
        <v>238507.82399999999</v>
      </c>
      <c r="H96" s="2">
        <v>238568.75099999999</v>
      </c>
      <c r="I96" s="2">
        <v>238683.11</v>
      </c>
      <c r="J96" s="2">
        <v>238587.022</v>
      </c>
      <c r="L96" s="2">
        <f t="shared" si="21"/>
        <v>238598.95019999999</v>
      </c>
      <c r="M96" s="2">
        <f t="shared" si="22"/>
        <v>238.59895019999999</v>
      </c>
      <c r="N96" s="2">
        <f t="shared" si="23"/>
        <v>3.97664917</v>
      </c>
      <c r="P96" s="2">
        <f t="shared" si="24"/>
        <v>6.431732651437291</v>
      </c>
    </row>
    <row r="97" spans="2:16" x14ac:dyDescent="0.2">
      <c r="B97" s="9">
        <v>5</v>
      </c>
      <c r="D97" s="3"/>
      <c r="F97" s="15">
        <v>156462.99</v>
      </c>
      <c r="G97" s="2">
        <v>156455.94899999999</v>
      </c>
      <c r="H97" s="2">
        <v>156507.14499999999</v>
      </c>
      <c r="I97" s="2">
        <v>156460.06700000001</v>
      </c>
      <c r="J97" s="2">
        <v>156532.59099999999</v>
      </c>
      <c r="L97" s="2">
        <f t="shared" ref="L97:L108" si="25">SUM((F97+G97+H97+I97+J97)/5)</f>
        <v>156483.74840000001</v>
      </c>
      <c r="M97" s="2">
        <f t="shared" ref="M97:M108" si="26">SUM(L97/1000)</f>
        <v>156.48374840000002</v>
      </c>
      <c r="N97" s="2">
        <f>SUM(M97/60)</f>
        <v>2.6080624733333337</v>
      </c>
      <c r="P97" s="2">
        <f t="shared" si="24"/>
        <v>9.8067989442410379</v>
      </c>
    </row>
    <row r="98" spans="2:16" x14ac:dyDescent="0.2">
      <c r="B98" s="9">
        <v>6</v>
      </c>
      <c r="D98" s="3"/>
      <c r="F98" s="15">
        <v>99229.816999999995</v>
      </c>
      <c r="G98" s="2">
        <v>99247.763000000006</v>
      </c>
      <c r="H98" s="2">
        <v>99228.341</v>
      </c>
      <c r="I98" s="2">
        <v>99205.827000000005</v>
      </c>
      <c r="J98" s="2">
        <v>99194.384999999995</v>
      </c>
      <c r="L98" s="2">
        <f t="shared" si="25"/>
        <v>99221.226600000009</v>
      </c>
      <c r="M98" s="2">
        <f t="shared" si="26"/>
        <v>99.221226600000008</v>
      </c>
      <c r="N98" s="2">
        <f t="shared" ref="N98:N108" si="27">SUM(M98/60)</f>
        <v>1.6536871100000001</v>
      </c>
      <c r="P98" s="2">
        <f t="shared" si="24"/>
        <v>15.466495539171254</v>
      </c>
    </row>
    <row r="99" spans="2:16" x14ac:dyDescent="0.2">
      <c r="B99" s="9">
        <v>7</v>
      </c>
      <c r="D99" s="3"/>
      <c r="F99" s="15">
        <v>72066.281000000003</v>
      </c>
      <c r="G99" s="2">
        <v>72085.058999999994</v>
      </c>
      <c r="H99" s="2">
        <v>72081.682000000001</v>
      </c>
      <c r="I99" s="2">
        <v>72061.2</v>
      </c>
      <c r="J99" s="2">
        <v>72085.231</v>
      </c>
      <c r="L99" s="2">
        <f t="shared" si="25"/>
        <v>72075.890599999999</v>
      </c>
      <c r="M99" s="2">
        <f t="shared" si="26"/>
        <v>72.075890599999994</v>
      </c>
      <c r="N99" s="2">
        <f t="shared" si="27"/>
        <v>1.2012648433333333</v>
      </c>
      <c r="P99" s="2">
        <f t="shared" si="24"/>
        <v>21.291511569612158</v>
      </c>
    </row>
    <row r="100" spans="2:16" x14ac:dyDescent="0.2">
      <c r="B100" s="9">
        <v>8</v>
      </c>
      <c r="D100" s="3"/>
      <c r="F100" s="15">
        <v>57427.65</v>
      </c>
      <c r="G100" s="2">
        <v>57421.311999999998</v>
      </c>
      <c r="H100" s="2">
        <v>57435.758000000002</v>
      </c>
      <c r="I100" s="2">
        <v>57434.851000000002</v>
      </c>
      <c r="J100" s="2">
        <v>57437.731</v>
      </c>
      <c r="L100" s="2">
        <f t="shared" si="25"/>
        <v>57431.460400000004</v>
      </c>
      <c r="M100" s="2">
        <f t="shared" si="26"/>
        <v>57.431460400000006</v>
      </c>
      <c r="N100" s="2">
        <f t="shared" si="27"/>
        <v>0.95719100666666679</v>
      </c>
      <c r="P100" s="2">
        <f t="shared" si="24"/>
        <v>26.72062747336998</v>
      </c>
    </row>
    <row r="101" spans="2:16" x14ac:dyDescent="0.2">
      <c r="B101" s="9">
        <v>9</v>
      </c>
      <c r="D101" s="3"/>
      <c r="F101" s="15">
        <v>47978.982000000004</v>
      </c>
      <c r="G101" s="2">
        <v>47984.044000000002</v>
      </c>
      <c r="H101" s="2">
        <v>47980.267999999996</v>
      </c>
      <c r="I101" s="2">
        <v>47978.612000000001</v>
      </c>
      <c r="J101" s="2">
        <v>47965.836000000003</v>
      </c>
      <c r="L101" s="2">
        <f t="shared" si="25"/>
        <v>47977.5484</v>
      </c>
      <c r="M101" s="2">
        <f t="shared" si="26"/>
        <v>47.977548399999996</v>
      </c>
      <c r="N101" s="2">
        <f t="shared" si="27"/>
        <v>0.79962580666666661</v>
      </c>
      <c r="P101" s="2">
        <f t="shared" si="24"/>
        <v>31.985891521710187</v>
      </c>
    </row>
    <row r="102" spans="2:16" x14ac:dyDescent="0.2">
      <c r="B102" s="9">
        <v>10</v>
      </c>
      <c r="D102" s="3"/>
      <c r="F102" s="15">
        <v>40922.491000000002</v>
      </c>
      <c r="G102" s="2">
        <v>40906.086000000003</v>
      </c>
      <c r="H102" s="2">
        <v>40909.811000000002</v>
      </c>
      <c r="I102" s="2">
        <v>40913.156000000003</v>
      </c>
      <c r="J102" s="2">
        <v>40921.784</v>
      </c>
      <c r="L102" s="2">
        <f t="shared" si="25"/>
        <v>40914.665599999993</v>
      </c>
      <c r="M102" s="2">
        <f t="shared" si="26"/>
        <v>40.914665599999992</v>
      </c>
      <c r="N102" s="2">
        <f t="shared" si="27"/>
        <v>0.68191109333333322</v>
      </c>
      <c r="P102" s="2">
        <f t="shared" si="24"/>
        <v>37.507447173172068</v>
      </c>
    </row>
    <row r="103" spans="2:16" x14ac:dyDescent="0.2">
      <c r="B103" s="9">
        <v>11</v>
      </c>
      <c r="D103" s="3"/>
      <c r="F103" s="15">
        <v>35392.338000000003</v>
      </c>
      <c r="G103" s="2">
        <v>35387.713000000003</v>
      </c>
      <c r="H103" s="2">
        <v>35396.644</v>
      </c>
      <c r="I103" s="2">
        <v>35390.519</v>
      </c>
      <c r="J103" s="2">
        <v>35410.428</v>
      </c>
      <c r="L103" s="2">
        <f t="shared" si="25"/>
        <v>35395.528399999996</v>
      </c>
      <c r="M103" s="2">
        <f t="shared" si="26"/>
        <v>35.395528399999996</v>
      </c>
      <c r="N103" s="2">
        <f t="shared" si="27"/>
        <v>0.58992547333333323</v>
      </c>
      <c r="P103" s="2">
        <f t="shared" si="24"/>
        <v>43.355890644084873</v>
      </c>
    </row>
    <row r="104" spans="2:16" x14ac:dyDescent="0.2">
      <c r="B104" s="9">
        <v>12</v>
      </c>
      <c r="D104" s="3"/>
      <c r="F104" s="15">
        <v>30849.624</v>
      </c>
      <c r="G104" s="2">
        <v>30843.902999999998</v>
      </c>
      <c r="H104" s="2">
        <v>30836.402999999998</v>
      </c>
      <c r="I104" s="2">
        <v>30849.932000000001</v>
      </c>
      <c r="J104" s="2">
        <v>30834.941999999999</v>
      </c>
      <c r="L104" s="2">
        <f t="shared" si="25"/>
        <v>30842.960800000001</v>
      </c>
      <c r="M104" s="2">
        <f t="shared" si="26"/>
        <v>30.8429608</v>
      </c>
      <c r="N104" s="2">
        <f t="shared" si="27"/>
        <v>0.51404934666666668</v>
      </c>
      <c r="P104" s="2">
        <f>SUM($L$93/L104)</f>
        <v>49.755426158697453</v>
      </c>
    </row>
    <row r="105" spans="2:16" x14ac:dyDescent="0.2">
      <c r="B105" s="9">
        <v>13</v>
      </c>
      <c r="D105" s="3"/>
      <c r="F105" s="15">
        <v>26177.694</v>
      </c>
      <c r="G105" s="2">
        <v>26208.252</v>
      </c>
      <c r="H105" s="2">
        <v>26210.256000000001</v>
      </c>
      <c r="I105" s="2">
        <v>26213.579000000002</v>
      </c>
      <c r="J105" s="2">
        <v>26207.937000000002</v>
      </c>
      <c r="L105" s="2">
        <f t="shared" si="25"/>
        <v>26203.543599999997</v>
      </c>
      <c r="M105" s="2">
        <f t="shared" si="26"/>
        <v>26.203543599999996</v>
      </c>
      <c r="N105" s="2">
        <f t="shared" si="27"/>
        <v>0.43672572666666659</v>
      </c>
      <c r="P105" s="2">
        <f t="shared" si="24"/>
        <v>58.564775895425086</v>
      </c>
    </row>
    <row r="106" spans="2:16" x14ac:dyDescent="0.2">
      <c r="B106" s="9">
        <v>14</v>
      </c>
      <c r="D106" s="3"/>
      <c r="F106" s="15">
        <v>22961.417000000001</v>
      </c>
      <c r="G106" s="2">
        <v>22953.457999999999</v>
      </c>
      <c r="H106" s="2">
        <v>22960.954000000002</v>
      </c>
      <c r="I106" s="2">
        <v>22958.367999999999</v>
      </c>
      <c r="J106" s="2">
        <v>22959.161</v>
      </c>
      <c r="L106" s="2">
        <f t="shared" si="25"/>
        <v>22958.671600000001</v>
      </c>
      <c r="M106" s="2">
        <f t="shared" si="26"/>
        <v>22.958671600000002</v>
      </c>
      <c r="N106" s="2">
        <f t="shared" si="27"/>
        <v>0.38264452666666671</v>
      </c>
      <c r="P106" s="2">
        <f t="shared" si="24"/>
        <v>66.842049284767853</v>
      </c>
    </row>
    <row r="107" spans="2:16" x14ac:dyDescent="0.2">
      <c r="B107" s="9">
        <v>15</v>
      </c>
      <c r="D107" s="3"/>
      <c r="F107" s="15">
        <v>20108.153999999999</v>
      </c>
      <c r="G107" s="2">
        <v>20110.636999999999</v>
      </c>
      <c r="H107" s="2">
        <v>20121.956999999999</v>
      </c>
      <c r="I107" s="2">
        <v>20120.710999999999</v>
      </c>
      <c r="J107" s="2">
        <v>20111.294000000002</v>
      </c>
      <c r="L107" s="2">
        <f t="shared" si="25"/>
        <v>20114.550599999999</v>
      </c>
      <c r="M107" s="2">
        <f t="shared" si="26"/>
        <v>20.114550599999998</v>
      </c>
      <c r="N107" s="2">
        <f t="shared" si="27"/>
        <v>0.33524250999999994</v>
      </c>
      <c r="P107" s="2">
        <f t="shared" si="24"/>
        <v>76.293260988888321</v>
      </c>
    </row>
    <row r="108" spans="2:16" x14ac:dyDescent="0.2">
      <c r="B108" s="9">
        <v>16</v>
      </c>
      <c r="D108" s="3"/>
      <c r="F108" s="15">
        <v>17733.394</v>
      </c>
      <c r="G108" s="2">
        <v>17753.306</v>
      </c>
      <c r="H108" s="2">
        <v>17745.739000000001</v>
      </c>
      <c r="I108" s="2">
        <v>17743.43</v>
      </c>
      <c r="J108" s="2">
        <v>17741.526000000002</v>
      </c>
      <c r="L108" s="2">
        <f t="shared" si="25"/>
        <v>17743.478999999999</v>
      </c>
      <c r="M108" s="2">
        <f t="shared" si="26"/>
        <v>17.743479000000001</v>
      </c>
      <c r="N108" s="2">
        <f t="shared" si="27"/>
        <v>0.29572465000000003</v>
      </c>
      <c r="P108" s="2">
        <f t="shared" si="24"/>
        <v>86.488374607933437</v>
      </c>
    </row>
    <row r="109" spans="2:16" x14ac:dyDescent="0.2">
      <c r="B109" s="3"/>
      <c r="D109" s="3"/>
      <c r="F109" s="7"/>
      <c r="G109" s="2"/>
      <c r="H109" s="2"/>
      <c r="I109" s="2"/>
      <c r="J109" s="2"/>
      <c r="L109" s="2"/>
      <c r="M109" s="2"/>
    </row>
    <row r="111" spans="2:16" x14ac:dyDescent="0.2">
      <c r="B111" s="5" t="s">
        <v>2</v>
      </c>
      <c r="D111" s="1" t="s">
        <v>147</v>
      </c>
    </row>
    <row r="113" spans="2:16" x14ac:dyDescent="0.2">
      <c r="B113" s="5" t="s">
        <v>3</v>
      </c>
      <c r="D113" t="s">
        <v>148</v>
      </c>
    </row>
    <row r="114" spans="2:16" x14ac:dyDescent="0.2">
      <c r="H114" t="s">
        <v>0</v>
      </c>
    </row>
    <row r="116" spans="2:16" x14ac:dyDescent="0.2">
      <c r="B116" s="4" t="s">
        <v>6</v>
      </c>
      <c r="F116" s="4">
        <v>1</v>
      </c>
      <c r="G116" s="4">
        <v>2</v>
      </c>
      <c r="H116" s="4">
        <v>3</v>
      </c>
      <c r="I116" s="4">
        <v>4</v>
      </c>
      <c r="J116" s="4">
        <v>5</v>
      </c>
      <c r="L116" s="4" t="s">
        <v>1</v>
      </c>
      <c r="M116" s="4" t="s">
        <v>4</v>
      </c>
      <c r="N116" s="4" t="s">
        <v>185</v>
      </c>
      <c r="P116" s="4" t="s">
        <v>210</v>
      </c>
    </row>
    <row r="118" spans="2:16" x14ac:dyDescent="0.2">
      <c r="B118" s="9">
        <v>1</v>
      </c>
      <c r="D118" s="3"/>
      <c r="F118" s="15">
        <v>1707306.453</v>
      </c>
      <c r="G118" s="2">
        <v>1707338.574</v>
      </c>
      <c r="H118" s="2">
        <v>1707311.652</v>
      </c>
      <c r="I118" s="2">
        <v>1707458.8189999999</v>
      </c>
      <c r="J118" s="2">
        <v>1708029.777</v>
      </c>
      <c r="L118" s="2">
        <f t="shared" ref="L118:L121" si="28">SUM((F118+G118+H118+I118+J118)/5)</f>
        <v>1707489.0550000002</v>
      </c>
      <c r="M118" s="2">
        <f t="shared" ref="M118:M121" si="29">SUM(L118/1000)</f>
        <v>1707.4890550000002</v>
      </c>
      <c r="N118" s="2">
        <f t="shared" ref="N118:N121" si="30">SUM(M118/60)</f>
        <v>28.458150916666671</v>
      </c>
      <c r="P118" s="2">
        <f>SUM($L$118/L118)</f>
        <v>1</v>
      </c>
    </row>
    <row r="119" spans="2:16" x14ac:dyDescent="0.2">
      <c r="B119" s="9">
        <v>2</v>
      </c>
      <c r="D119" s="3"/>
      <c r="F119" s="15">
        <v>922157.12100000004</v>
      </c>
      <c r="G119" s="2">
        <v>922440.74600000004</v>
      </c>
      <c r="H119" s="2">
        <v>922133.38500000001</v>
      </c>
      <c r="I119" s="2">
        <v>922307.06900000002</v>
      </c>
      <c r="J119" s="2">
        <v>922245.99800000002</v>
      </c>
      <c r="L119" s="2">
        <f t="shared" si="28"/>
        <v>922256.86380000005</v>
      </c>
      <c r="M119" s="2">
        <f t="shared" si="29"/>
        <v>922.25686380000002</v>
      </c>
      <c r="N119" s="2">
        <f t="shared" si="30"/>
        <v>15.370947730000001</v>
      </c>
      <c r="P119" s="2">
        <f t="shared" ref="P119:P133" si="31">SUM($L$118/L119)</f>
        <v>1.8514246106714636</v>
      </c>
    </row>
    <row r="120" spans="2:16" x14ac:dyDescent="0.2">
      <c r="B120" s="9">
        <v>3</v>
      </c>
      <c r="D120" s="3"/>
      <c r="F120" s="15">
        <v>362232.29499999998</v>
      </c>
      <c r="G120" s="2">
        <v>362327.62900000002</v>
      </c>
      <c r="H120" s="2">
        <v>362205.43900000001</v>
      </c>
      <c r="I120" s="2">
        <v>362378.18099999998</v>
      </c>
      <c r="J120" s="2">
        <v>362245.74</v>
      </c>
      <c r="L120" s="2">
        <f t="shared" si="28"/>
        <v>362277.85679999995</v>
      </c>
      <c r="M120" s="2">
        <f t="shared" si="29"/>
        <v>362.27785679999994</v>
      </c>
      <c r="N120" s="2">
        <f t="shared" si="30"/>
        <v>6.0379642799999989</v>
      </c>
      <c r="P120" s="2">
        <f t="shared" si="31"/>
        <v>4.7132029268425342</v>
      </c>
    </row>
    <row r="121" spans="2:16" x14ac:dyDescent="0.2">
      <c r="B121" s="9">
        <v>4</v>
      </c>
      <c r="D121" s="3"/>
      <c r="F121" s="15">
        <v>257439.696</v>
      </c>
      <c r="G121" s="2">
        <v>257471.52799999999</v>
      </c>
      <c r="H121" s="2">
        <v>257446.65</v>
      </c>
      <c r="I121" s="2">
        <v>257439.44899999999</v>
      </c>
      <c r="J121" s="2">
        <v>257562.315</v>
      </c>
      <c r="L121" s="2">
        <f t="shared" si="28"/>
        <v>257471.9276</v>
      </c>
      <c r="M121" s="2">
        <f t="shared" si="29"/>
        <v>257.47192760000001</v>
      </c>
      <c r="N121" s="2">
        <f t="shared" si="30"/>
        <v>4.2911987933333338</v>
      </c>
      <c r="P121" s="2">
        <f t="shared" si="31"/>
        <v>6.6317484430873552</v>
      </c>
    </row>
    <row r="122" spans="2:16" x14ac:dyDescent="0.2">
      <c r="B122" s="9">
        <v>5</v>
      </c>
      <c r="D122" s="3"/>
      <c r="F122" s="15">
        <v>192699.21</v>
      </c>
      <c r="G122" s="2">
        <v>192697.98300000001</v>
      </c>
      <c r="H122" s="2">
        <v>192709.008</v>
      </c>
      <c r="I122" s="2">
        <v>192658.03400000001</v>
      </c>
      <c r="J122" s="2">
        <v>192687.601</v>
      </c>
      <c r="L122" s="2">
        <f t="shared" ref="L122:L133" si="32">SUM((F122+G122+H122+I122+J122)/5)</f>
        <v>192690.36720000001</v>
      </c>
      <c r="M122" s="2">
        <f t="shared" ref="M122:M133" si="33">SUM(L122/1000)</f>
        <v>192.6903672</v>
      </c>
      <c r="N122" s="2">
        <f>SUM(M122/60)</f>
        <v>3.2115061200000001</v>
      </c>
      <c r="P122" s="2">
        <f t="shared" si="31"/>
        <v>8.8613098818154103</v>
      </c>
    </row>
    <row r="123" spans="2:16" x14ac:dyDescent="0.2">
      <c r="B123" s="9">
        <v>6</v>
      </c>
      <c r="D123" s="3"/>
      <c r="F123" s="15">
        <v>147942.30499999999</v>
      </c>
      <c r="G123" s="2">
        <v>147921.27499999999</v>
      </c>
      <c r="H123" s="2">
        <v>147933.40599999999</v>
      </c>
      <c r="I123" s="2">
        <v>147922.372</v>
      </c>
      <c r="J123" s="2">
        <v>147935.95300000001</v>
      </c>
      <c r="L123" s="2">
        <f t="shared" si="32"/>
        <v>147931.06219999999</v>
      </c>
      <c r="M123" s="2">
        <f t="shared" si="33"/>
        <v>147.93106219999999</v>
      </c>
      <c r="N123" s="2">
        <f t="shared" ref="N123:N133" si="34">SUM(M123/60)</f>
        <v>2.4655177033333331</v>
      </c>
      <c r="P123" s="2">
        <f t="shared" si="31"/>
        <v>11.542464642696254</v>
      </c>
    </row>
    <row r="124" spans="2:16" x14ac:dyDescent="0.2">
      <c r="B124" s="9">
        <v>7</v>
      </c>
      <c r="D124" s="3"/>
      <c r="F124" s="15">
        <v>108384.554</v>
      </c>
      <c r="G124" s="2">
        <v>108438.944</v>
      </c>
      <c r="H124" s="2">
        <v>108426.497</v>
      </c>
      <c r="I124" s="2">
        <v>108395.72900000001</v>
      </c>
      <c r="J124" s="2">
        <v>108438.617</v>
      </c>
      <c r="L124" s="2">
        <f t="shared" si="32"/>
        <v>108416.8682</v>
      </c>
      <c r="M124" s="2">
        <f t="shared" si="33"/>
        <v>108.4168682</v>
      </c>
      <c r="N124" s="2">
        <f t="shared" si="34"/>
        <v>1.8069478033333333</v>
      </c>
      <c r="P124" s="2">
        <f t="shared" si="31"/>
        <v>15.749293291244509</v>
      </c>
    </row>
    <row r="125" spans="2:16" x14ac:dyDescent="0.2">
      <c r="B125" s="9">
        <v>8</v>
      </c>
      <c r="D125" s="3"/>
      <c r="F125" s="15">
        <v>79770.171000000002</v>
      </c>
      <c r="G125" s="2">
        <v>79756.073000000004</v>
      </c>
      <c r="H125" s="2">
        <v>79764.960999999996</v>
      </c>
      <c r="I125" s="2">
        <v>79764.441999999995</v>
      </c>
      <c r="J125" s="2">
        <v>79751.697</v>
      </c>
      <c r="L125" s="2">
        <f t="shared" si="32"/>
        <v>79761.468800000002</v>
      </c>
      <c r="M125" s="2">
        <f t="shared" si="33"/>
        <v>79.761468800000003</v>
      </c>
      <c r="N125" s="2">
        <f t="shared" si="34"/>
        <v>1.3293578133333335</v>
      </c>
      <c r="P125" s="2">
        <f t="shared" si="31"/>
        <v>21.407442474279012</v>
      </c>
    </row>
    <row r="126" spans="2:16" x14ac:dyDescent="0.2">
      <c r="B126" s="9">
        <v>9</v>
      </c>
      <c r="D126" s="3"/>
      <c r="F126" s="15">
        <v>54554.603000000003</v>
      </c>
      <c r="G126" s="2">
        <v>54576.256000000001</v>
      </c>
      <c r="H126" s="2">
        <v>54572.582999999999</v>
      </c>
      <c r="I126" s="2">
        <v>54530.383999999998</v>
      </c>
      <c r="J126" s="2">
        <v>54581.88</v>
      </c>
      <c r="L126" s="2">
        <f t="shared" si="32"/>
        <v>54563.141199999991</v>
      </c>
      <c r="M126" s="2">
        <f t="shared" si="33"/>
        <v>54.56314119999999</v>
      </c>
      <c r="N126" s="2">
        <f t="shared" si="34"/>
        <v>0.90938568666666653</v>
      </c>
      <c r="P126" s="2">
        <f t="shared" si="31"/>
        <v>31.293818820680368</v>
      </c>
    </row>
    <row r="127" spans="2:16" x14ac:dyDescent="0.2">
      <c r="B127" s="9">
        <v>10</v>
      </c>
      <c r="D127" s="3"/>
      <c r="F127" s="15">
        <v>45769.500999999997</v>
      </c>
      <c r="G127" s="2">
        <v>45782.444000000003</v>
      </c>
      <c r="H127" s="2">
        <v>45779.995000000003</v>
      </c>
      <c r="I127" s="2">
        <v>45766.449000000001</v>
      </c>
      <c r="J127" s="2">
        <v>45763.273999999998</v>
      </c>
      <c r="L127" s="2">
        <f t="shared" si="32"/>
        <v>45772.332600000002</v>
      </c>
      <c r="M127" s="2">
        <f t="shared" si="33"/>
        <v>45.772332599999999</v>
      </c>
      <c r="N127" s="2">
        <f t="shared" si="34"/>
        <v>0.76287220999999994</v>
      </c>
      <c r="P127" s="2">
        <f t="shared" si="31"/>
        <v>37.303955424810489</v>
      </c>
    </row>
    <row r="128" spans="2:16" x14ac:dyDescent="0.2">
      <c r="B128" s="9">
        <v>11</v>
      </c>
      <c r="D128" s="3"/>
      <c r="F128" s="15">
        <v>38939.076999999997</v>
      </c>
      <c r="G128" s="2">
        <v>38939.535000000003</v>
      </c>
      <c r="H128" s="2">
        <v>38948.430999999997</v>
      </c>
      <c r="I128" s="2">
        <v>38944.722000000002</v>
      </c>
      <c r="J128" s="2">
        <v>38943.855000000003</v>
      </c>
      <c r="L128" s="2">
        <f t="shared" si="32"/>
        <v>38943.123999999996</v>
      </c>
      <c r="M128" s="2">
        <f t="shared" si="33"/>
        <v>38.943123999999997</v>
      </c>
      <c r="N128" s="2">
        <f t="shared" si="34"/>
        <v>0.64905206666666659</v>
      </c>
      <c r="P128" s="2">
        <f t="shared" si="31"/>
        <v>43.845713430694474</v>
      </c>
    </row>
    <row r="129" spans="2:16" x14ac:dyDescent="0.2">
      <c r="B129" s="9">
        <v>12</v>
      </c>
      <c r="D129" s="3"/>
      <c r="F129" s="15">
        <v>33775.290999999997</v>
      </c>
      <c r="G129" s="2">
        <v>33779.366000000002</v>
      </c>
      <c r="H129" s="2">
        <v>33787.235999999997</v>
      </c>
      <c r="I129" s="2">
        <v>33755.631999999998</v>
      </c>
      <c r="J129" s="2">
        <v>33783.012999999999</v>
      </c>
      <c r="L129" s="2">
        <f t="shared" si="32"/>
        <v>33776.107600000003</v>
      </c>
      <c r="M129" s="2">
        <f t="shared" si="33"/>
        <v>33.776107600000003</v>
      </c>
      <c r="N129" s="2">
        <f t="shared" si="34"/>
        <v>0.56293512666666667</v>
      </c>
      <c r="P129" s="2">
        <f t="shared" si="31"/>
        <v>50.553162466832028</v>
      </c>
    </row>
    <row r="130" spans="2:16" x14ac:dyDescent="0.2">
      <c r="B130" s="9">
        <v>13</v>
      </c>
      <c r="D130" s="3"/>
      <c r="F130" s="15">
        <v>32462.901999999998</v>
      </c>
      <c r="G130" s="2">
        <v>32451.969000000001</v>
      </c>
      <c r="H130" s="2">
        <v>32450.572</v>
      </c>
      <c r="I130" s="2">
        <v>32451.425999999999</v>
      </c>
      <c r="J130" s="2">
        <v>32449.294000000002</v>
      </c>
      <c r="L130" s="2">
        <f t="shared" si="32"/>
        <v>32453.232599999999</v>
      </c>
      <c r="M130" s="2">
        <f t="shared" si="33"/>
        <v>32.4532326</v>
      </c>
      <c r="N130" s="2">
        <f t="shared" si="34"/>
        <v>0.54088720999999995</v>
      </c>
      <c r="P130" s="2">
        <f t="shared" si="31"/>
        <v>52.613835917226936</v>
      </c>
    </row>
    <row r="131" spans="2:16" x14ac:dyDescent="0.2">
      <c r="B131" s="9">
        <v>14</v>
      </c>
      <c r="D131" s="3"/>
      <c r="F131" s="15">
        <v>29027.850999999999</v>
      </c>
      <c r="G131" s="2">
        <v>29022.565999999999</v>
      </c>
      <c r="H131" s="2">
        <v>29013.81</v>
      </c>
      <c r="I131" s="2">
        <v>29019.906999999999</v>
      </c>
      <c r="J131" s="2">
        <v>29022.226999999999</v>
      </c>
      <c r="L131" s="2">
        <f t="shared" si="32"/>
        <v>29021.272199999996</v>
      </c>
      <c r="M131" s="2">
        <f t="shared" si="33"/>
        <v>29.021272199999995</v>
      </c>
      <c r="N131" s="2">
        <f t="shared" si="34"/>
        <v>0.48368786999999991</v>
      </c>
      <c r="P131" s="2">
        <f t="shared" si="31"/>
        <v>58.835775469553688</v>
      </c>
    </row>
    <row r="132" spans="2:16" x14ac:dyDescent="0.2">
      <c r="B132" s="9">
        <v>15</v>
      </c>
      <c r="D132" s="3"/>
      <c r="F132" s="15">
        <v>24988.507000000001</v>
      </c>
      <c r="G132" s="2">
        <v>24993.19</v>
      </c>
      <c r="H132" s="2">
        <v>25007.989000000001</v>
      </c>
      <c r="I132" s="2">
        <v>25000.92</v>
      </c>
      <c r="J132" s="2">
        <v>24992.91</v>
      </c>
      <c r="L132" s="2">
        <f t="shared" si="32"/>
        <v>24996.7032</v>
      </c>
      <c r="M132" s="2">
        <f t="shared" si="33"/>
        <v>24.996703199999999</v>
      </c>
      <c r="N132" s="2">
        <f t="shared" si="34"/>
        <v>0.41661171999999996</v>
      </c>
      <c r="P132" s="2">
        <f>SUM($L$118/L132)</f>
        <v>68.308570187767813</v>
      </c>
    </row>
    <row r="133" spans="2:16" x14ac:dyDescent="0.2">
      <c r="B133" s="9">
        <v>16</v>
      </c>
      <c r="D133" s="3"/>
      <c r="F133" s="15">
        <v>22003.563999999998</v>
      </c>
      <c r="G133" s="2">
        <v>22000.589</v>
      </c>
      <c r="H133" s="2">
        <v>22000.210999999999</v>
      </c>
      <c r="I133" s="2">
        <v>21998.258999999998</v>
      </c>
      <c r="J133" s="2">
        <v>21992.34</v>
      </c>
      <c r="L133" s="2">
        <f t="shared" si="32"/>
        <v>21998.992599999998</v>
      </c>
      <c r="M133" s="2">
        <f t="shared" si="33"/>
        <v>21.998992599999998</v>
      </c>
      <c r="N133" s="2">
        <f t="shared" si="34"/>
        <v>0.36664987666666665</v>
      </c>
      <c r="P133" s="2">
        <f t="shared" si="31"/>
        <v>77.61669300256959</v>
      </c>
    </row>
    <row r="136" spans="2:16" x14ac:dyDescent="0.2">
      <c r="B136" s="5" t="s">
        <v>2</v>
      </c>
      <c r="D136" s="1" t="s">
        <v>149</v>
      </c>
    </row>
    <row r="138" spans="2:16" x14ac:dyDescent="0.2">
      <c r="B138" s="5" t="s">
        <v>3</v>
      </c>
      <c r="D138" t="s">
        <v>150</v>
      </c>
    </row>
    <row r="139" spans="2:16" x14ac:dyDescent="0.2">
      <c r="H139" t="s">
        <v>0</v>
      </c>
    </row>
    <row r="141" spans="2:16" x14ac:dyDescent="0.2">
      <c r="B141" s="4" t="s">
        <v>6</v>
      </c>
      <c r="F141" s="4">
        <v>1</v>
      </c>
      <c r="G141" s="4">
        <v>2</v>
      </c>
      <c r="H141" s="4">
        <v>3</v>
      </c>
      <c r="I141" s="4">
        <v>4</v>
      </c>
      <c r="J141" s="4">
        <v>5</v>
      </c>
      <c r="L141" s="4" t="s">
        <v>1</v>
      </c>
      <c r="M141" s="4" t="s">
        <v>4</v>
      </c>
      <c r="N141" s="4" t="s">
        <v>185</v>
      </c>
      <c r="P141" s="4" t="s">
        <v>210</v>
      </c>
    </row>
    <row r="143" spans="2:16" x14ac:dyDescent="0.2">
      <c r="B143" s="9">
        <v>1</v>
      </c>
      <c r="D143" s="3"/>
      <c r="F143" s="15">
        <v>2088465.179</v>
      </c>
      <c r="G143" s="2">
        <v>2088210.872</v>
      </c>
      <c r="H143" s="2">
        <v>2087922.216</v>
      </c>
      <c r="I143" s="2">
        <v>2087625.4380000001</v>
      </c>
      <c r="J143" s="2">
        <v>2087710.611</v>
      </c>
      <c r="L143" s="2">
        <f t="shared" ref="L143:L146" si="35">SUM((F143+G143+H143+I143+J143)/5)</f>
        <v>2087986.8632</v>
      </c>
      <c r="M143" s="2">
        <f t="shared" ref="M143:M146" si="36">SUM(L143/1000)</f>
        <v>2087.9868632000002</v>
      </c>
      <c r="N143" s="2">
        <f t="shared" ref="N143:N146" si="37">SUM(M143/60)</f>
        <v>34.799781053333341</v>
      </c>
      <c r="P143" s="2">
        <f>SUM($L$143/L143)</f>
        <v>1</v>
      </c>
    </row>
    <row r="144" spans="2:16" x14ac:dyDescent="0.2">
      <c r="B144" s="9">
        <v>2</v>
      </c>
      <c r="D144" s="3"/>
      <c r="F144" s="15">
        <v>1102342.6680000001</v>
      </c>
      <c r="G144" s="2">
        <v>1102366.817</v>
      </c>
      <c r="H144" s="2">
        <v>1102542.1499999999</v>
      </c>
      <c r="I144" s="2">
        <v>1102423.591</v>
      </c>
      <c r="J144" s="2">
        <v>1102627.3799999999</v>
      </c>
      <c r="L144" s="2">
        <f t="shared" si="35"/>
        <v>1102460.5211999998</v>
      </c>
      <c r="M144" s="2">
        <f t="shared" si="36"/>
        <v>1102.4605211999999</v>
      </c>
      <c r="N144" s="2">
        <f t="shared" si="37"/>
        <v>18.374342019999997</v>
      </c>
      <c r="P144" s="2">
        <f t="shared" ref="P144:P158" si="38">SUM($L$143/L144)</f>
        <v>1.8939334543492587</v>
      </c>
    </row>
    <row r="145" spans="2:16" x14ac:dyDescent="0.2">
      <c r="B145" s="9">
        <v>3</v>
      </c>
      <c r="D145" s="3"/>
      <c r="F145" s="15">
        <v>443600.489</v>
      </c>
      <c r="G145" s="2">
        <v>443585.80699999997</v>
      </c>
      <c r="H145" s="2">
        <v>443537.83199999999</v>
      </c>
      <c r="I145" s="2">
        <v>443616.99699999997</v>
      </c>
      <c r="J145" s="2">
        <v>443560.49300000002</v>
      </c>
      <c r="L145" s="2">
        <f t="shared" si="35"/>
        <v>443580.32359999995</v>
      </c>
      <c r="M145" s="2">
        <f t="shared" si="36"/>
        <v>443.58032359999993</v>
      </c>
      <c r="N145" s="2">
        <f t="shared" si="37"/>
        <v>7.3930053933333317</v>
      </c>
      <c r="P145" s="2">
        <f t="shared" si="38"/>
        <v>4.707122367949867</v>
      </c>
    </row>
    <row r="146" spans="2:16" x14ac:dyDescent="0.2">
      <c r="B146" s="9">
        <v>4</v>
      </c>
      <c r="D146" s="3"/>
      <c r="F146" s="15">
        <v>315363.03000000003</v>
      </c>
      <c r="G146" s="2">
        <v>315287.09399999998</v>
      </c>
      <c r="H146" s="2">
        <v>315342.103</v>
      </c>
      <c r="I146" s="2">
        <v>315368.364</v>
      </c>
      <c r="J146" s="2">
        <v>315306.25300000003</v>
      </c>
      <c r="L146" s="2">
        <f t="shared" si="35"/>
        <v>315333.3688</v>
      </c>
      <c r="M146" s="2">
        <f t="shared" si="36"/>
        <v>315.33336880000002</v>
      </c>
      <c r="N146" s="2">
        <f t="shared" si="37"/>
        <v>5.2555561466666667</v>
      </c>
      <c r="P146" s="2">
        <f t="shared" si="38"/>
        <v>6.6215220772410692</v>
      </c>
    </row>
    <row r="147" spans="2:16" x14ac:dyDescent="0.2">
      <c r="B147" s="9">
        <v>5</v>
      </c>
      <c r="D147" s="3"/>
      <c r="F147" s="15">
        <v>251400.81599999999</v>
      </c>
      <c r="G147" s="2">
        <v>251347.64199999999</v>
      </c>
      <c r="H147" s="2">
        <v>251333.89</v>
      </c>
      <c r="I147" s="2">
        <v>251268.34899999999</v>
      </c>
      <c r="J147" s="2">
        <v>251344.9</v>
      </c>
      <c r="L147" s="2">
        <f t="shared" ref="L147:L158" si="39">SUM((F147+G147+H147+I147+J147)/5)</f>
        <v>251339.11939999997</v>
      </c>
      <c r="M147" s="2">
        <f t="shared" ref="M147:M158" si="40">SUM(L147/1000)</f>
        <v>251.33911939999996</v>
      </c>
      <c r="N147" s="2">
        <f>SUM(M147/60)</f>
        <v>4.1889853233333323</v>
      </c>
      <c r="P147" s="2">
        <f t="shared" si="38"/>
        <v>8.3074487894461857</v>
      </c>
    </row>
    <row r="148" spans="2:16" x14ac:dyDescent="0.2">
      <c r="B148" s="9">
        <v>6</v>
      </c>
      <c r="D148" s="3"/>
      <c r="F148" s="15">
        <v>191259.321</v>
      </c>
      <c r="G148" s="2">
        <v>191323.125</v>
      </c>
      <c r="H148" s="2">
        <v>191286.83600000001</v>
      </c>
      <c r="I148" s="2">
        <v>191285.51800000001</v>
      </c>
      <c r="J148" s="2">
        <v>191298.41</v>
      </c>
      <c r="L148" s="2">
        <f t="shared" si="39"/>
        <v>191290.64200000002</v>
      </c>
      <c r="M148" s="2">
        <f t="shared" si="40"/>
        <v>191.29064200000002</v>
      </c>
      <c r="N148" s="2">
        <f t="shared" ref="N148:N158" si="41">SUM(M148/60)</f>
        <v>3.1881773666666668</v>
      </c>
      <c r="P148" s="2">
        <f t="shared" si="38"/>
        <v>10.915258798702761</v>
      </c>
    </row>
    <row r="149" spans="2:16" x14ac:dyDescent="0.2">
      <c r="B149" s="9">
        <v>7</v>
      </c>
      <c r="D149" s="3"/>
      <c r="F149" s="15">
        <v>141077.14499999999</v>
      </c>
      <c r="G149" s="2">
        <v>141064.52600000001</v>
      </c>
      <c r="H149" s="2">
        <v>141057.834</v>
      </c>
      <c r="I149" s="2">
        <v>141075.70499999999</v>
      </c>
      <c r="J149" s="2">
        <v>141105.981</v>
      </c>
      <c r="L149" s="2">
        <f t="shared" si="39"/>
        <v>141076.23819999999</v>
      </c>
      <c r="M149" s="2">
        <f t="shared" si="40"/>
        <v>141.07623820000001</v>
      </c>
      <c r="N149" s="2">
        <f t="shared" si="41"/>
        <v>2.3512706366666669</v>
      </c>
      <c r="P149" s="2">
        <f t="shared" si="38"/>
        <v>14.800414937630512</v>
      </c>
    </row>
    <row r="150" spans="2:16" x14ac:dyDescent="0.2">
      <c r="B150" s="9">
        <v>8</v>
      </c>
      <c r="D150" s="3"/>
      <c r="F150" s="15">
        <v>102512.15399999999</v>
      </c>
      <c r="G150" s="2">
        <v>102459.23</v>
      </c>
      <c r="H150" s="2">
        <v>102492.764</v>
      </c>
      <c r="I150" s="2">
        <v>102394.891</v>
      </c>
      <c r="J150" s="2">
        <v>102474.712</v>
      </c>
      <c r="L150" s="2">
        <f t="shared" si="39"/>
        <v>102466.75019999999</v>
      </c>
      <c r="M150" s="2">
        <f t="shared" si="40"/>
        <v>102.46675019999999</v>
      </c>
      <c r="N150" s="2">
        <f t="shared" si="41"/>
        <v>1.7077791699999998</v>
      </c>
      <c r="P150" s="2">
        <f t="shared" si="38"/>
        <v>20.377213672967645</v>
      </c>
    </row>
    <row r="151" spans="2:16" x14ac:dyDescent="0.2">
      <c r="B151" s="9">
        <v>9</v>
      </c>
      <c r="D151" s="3"/>
      <c r="F151" s="15">
        <v>77561.194000000003</v>
      </c>
      <c r="G151" s="2">
        <v>77547.801000000007</v>
      </c>
      <c r="H151" s="2">
        <v>77550.335999999996</v>
      </c>
      <c r="I151" s="2">
        <v>77568.745999999999</v>
      </c>
      <c r="J151" s="2">
        <v>77536.210999999996</v>
      </c>
      <c r="L151" s="2">
        <f t="shared" si="39"/>
        <v>77552.857600000003</v>
      </c>
      <c r="M151" s="2">
        <f t="shared" si="40"/>
        <v>77.55285760000001</v>
      </c>
      <c r="N151" s="2">
        <f t="shared" si="41"/>
        <v>1.2925476266666669</v>
      </c>
      <c r="P151" s="2">
        <f t="shared" si="38"/>
        <v>26.923403312478325</v>
      </c>
    </row>
    <row r="152" spans="2:16" x14ac:dyDescent="0.2">
      <c r="B152" s="9">
        <v>10</v>
      </c>
      <c r="D152" s="3"/>
      <c r="F152" s="15">
        <v>62585.858</v>
      </c>
      <c r="G152" s="2">
        <v>62595.745000000003</v>
      </c>
      <c r="H152" s="2">
        <v>62602.212</v>
      </c>
      <c r="I152" s="2">
        <v>62591.123</v>
      </c>
      <c r="J152" s="2">
        <v>62593.654000000002</v>
      </c>
      <c r="L152" s="2">
        <f t="shared" si="39"/>
        <v>62593.718399999998</v>
      </c>
      <c r="M152" s="2">
        <f t="shared" si="40"/>
        <v>62.5937184</v>
      </c>
      <c r="N152" s="2">
        <f t="shared" si="41"/>
        <v>1.0432286399999999</v>
      </c>
      <c r="P152" s="2">
        <f t="shared" si="38"/>
        <v>33.357770021855742</v>
      </c>
    </row>
    <row r="153" spans="2:16" x14ac:dyDescent="0.2">
      <c r="B153" s="9">
        <v>11</v>
      </c>
      <c r="D153" s="3"/>
      <c r="F153" s="15">
        <v>51209.813000000002</v>
      </c>
      <c r="G153" s="2">
        <v>51209.962</v>
      </c>
      <c r="H153" s="2">
        <v>51228.391000000003</v>
      </c>
      <c r="I153" s="2">
        <v>51191.78</v>
      </c>
      <c r="J153" s="2">
        <v>51203.008999999998</v>
      </c>
      <c r="L153" s="2">
        <f t="shared" si="39"/>
        <v>51208.591</v>
      </c>
      <c r="M153" s="2">
        <f t="shared" si="40"/>
        <v>51.208590999999998</v>
      </c>
      <c r="N153" s="2">
        <f t="shared" si="41"/>
        <v>0.85347651666666668</v>
      </c>
      <c r="P153" s="2">
        <f t="shared" si="38"/>
        <v>40.774151805895222</v>
      </c>
    </row>
    <row r="154" spans="2:16" x14ac:dyDescent="0.2">
      <c r="B154" s="9">
        <v>12</v>
      </c>
      <c r="D154" s="3"/>
      <c r="F154" s="15">
        <v>43624.686000000002</v>
      </c>
      <c r="G154" s="2">
        <v>43638.665999999997</v>
      </c>
      <c r="H154" s="2">
        <v>43623.868000000002</v>
      </c>
      <c r="I154" s="2">
        <v>43636.114999999998</v>
      </c>
      <c r="J154" s="2">
        <v>43627.925000000003</v>
      </c>
      <c r="L154" s="2">
        <f t="shared" si="39"/>
        <v>43630.252</v>
      </c>
      <c r="M154" s="2">
        <f t="shared" si="40"/>
        <v>43.630251999999999</v>
      </c>
      <c r="N154" s="2">
        <f t="shared" si="41"/>
        <v>0.72717086666666664</v>
      </c>
      <c r="P154" s="2">
        <f t="shared" si="38"/>
        <v>47.856401636185829</v>
      </c>
    </row>
    <row r="155" spans="2:16" x14ac:dyDescent="0.2">
      <c r="B155" s="9">
        <v>13</v>
      </c>
      <c r="D155" s="3"/>
      <c r="F155" s="15">
        <v>37966.877999999997</v>
      </c>
      <c r="G155" s="2">
        <v>37953.540999999997</v>
      </c>
      <c r="H155" s="2">
        <v>37958.858999999997</v>
      </c>
      <c r="I155" s="2">
        <v>37963.917000000001</v>
      </c>
      <c r="J155" s="2">
        <v>37985.468999999997</v>
      </c>
      <c r="L155" s="2">
        <f t="shared" si="39"/>
        <v>37965.732799999998</v>
      </c>
      <c r="M155" s="2">
        <f t="shared" si="40"/>
        <v>37.965732799999998</v>
      </c>
      <c r="N155" s="2">
        <f t="shared" si="41"/>
        <v>0.63276221333333327</v>
      </c>
      <c r="P155" s="2">
        <f t="shared" si="38"/>
        <v>54.996616928200055</v>
      </c>
    </row>
    <row r="156" spans="2:16" x14ac:dyDescent="0.2">
      <c r="B156" s="9">
        <v>14</v>
      </c>
      <c r="D156" s="3"/>
      <c r="F156" s="15">
        <v>33511.79</v>
      </c>
      <c r="G156" s="2">
        <v>33505.572</v>
      </c>
      <c r="H156" s="2">
        <v>33507.584000000003</v>
      </c>
      <c r="I156" s="2">
        <v>33505.726000000002</v>
      </c>
      <c r="J156" s="2">
        <v>33513.201000000001</v>
      </c>
      <c r="L156" s="2">
        <f t="shared" si="39"/>
        <v>33508.774599999997</v>
      </c>
      <c r="M156" s="2">
        <f t="shared" si="40"/>
        <v>33.508774599999995</v>
      </c>
      <c r="N156" s="2">
        <f t="shared" si="41"/>
        <v>0.55847957666666659</v>
      </c>
      <c r="P156" s="2">
        <f>SUM($L$143/L156)</f>
        <v>62.311644878831238</v>
      </c>
    </row>
    <row r="157" spans="2:16" x14ac:dyDescent="0.2">
      <c r="B157" s="9">
        <v>15</v>
      </c>
      <c r="D157" s="3"/>
      <c r="F157" s="15">
        <v>29093.922999999999</v>
      </c>
      <c r="G157" s="2">
        <v>29098.958999999999</v>
      </c>
      <c r="H157" s="2">
        <v>29090.148000000001</v>
      </c>
      <c r="I157" s="2">
        <v>29089.429</v>
      </c>
      <c r="J157" s="2">
        <v>29093.607</v>
      </c>
      <c r="L157" s="2">
        <f t="shared" si="39"/>
        <v>29093.213199999998</v>
      </c>
      <c r="M157" s="2">
        <f t="shared" si="40"/>
        <v>29.093213199999997</v>
      </c>
      <c r="N157" s="2">
        <f t="shared" si="41"/>
        <v>0.48488688666666663</v>
      </c>
      <c r="P157" s="2">
        <f t="shared" si="38"/>
        <v>71.768864059333268</v>
      </c>
    </row>
    <row r="158" spans="2:16" x14ac:dyDescent="0.2">
      <c r="B158" s="9">
        <v>16</v>
      </c>
      <c r="D158" s="3"/>
      <c r="F158" s="15">
        <v>26512.523000000001</v>
      </c>
      <c r="G158" s="2">
        <v>26517.566999999999</v>
      </c>
      <c r="H158" s="2">
        <v>26516.503000000001</v>
      </c>
      <c r="I158" s="2">
        <v>26513.584999999999</v>
      </c>
      <c r="J158" s="2">
        <v>26516.57</v>
      </c>
      <c r="L158" s="2">
        <f t="shared" si="39"/>
        <v>26515.349599999998</v>
      </c>
      <c r="M158" s="2">
        <f t="shared" si="40"/>
        <v>26.515349599999997</v>
      </c>
      <c r="N158" s="2">
        <f t="shared" si="41"/>
        <v>0.44192249333333328</v>
      </c>
      <c r="P158" s="2">
        <f t="shared" si="38"/>
        <v>78.746344841706332</v>
      </c>
    </row>
    <row r="161" spans="2:16" x14ac:dyDescent="0.2">
      <c r="B161" s="5" t="s">
        <v>2</v>
      </c>
      <c r="D161" s="1" t="s">
        <v>151</v>
      </c>
    </row>
    <row r="163" spans="2:16" x14ac:dyDescent="0.2">
      <c r="B163" s="5" t="s">
        <v>3</v>
      </c>
      <c r="D163" t="s">
        <v>152</v>
      </c>
    </row>
    <row r="164" spans="2:16" x14ac:dyDescent="0.2">
      <c r="H164" t="s">
        <v>0</v>
      </c>
    </row>
    <row r="166" spans="2:16" x14ac:dyDescent="0.2">
      <c r="B166" s="4" t="s">
        <v>6</v>
      </c>
      <c r="F166" s="4">
        <v>1</v>
      </c>
      <c r="G166" s="4">
        <v>2</v>
      </c>
      <c r="H166" s="4">
        <v>3</v>
      </c>
      <c r="I166" s="4">
        <v>4</v>
      </c>
      <c r="J166" s="4">
        <v>5</v>
      </c>
      <c r="L166" s="4" t="s">
        <v>1</v>
      </c>
      <c r="M166" s="4" t="s">
        <v>4</v>
      </c>
      <c r="N166" s="4" t="s">
        <v>185</v>
      </c>
      <c r="P166" s="4" t="s">
        <v>210</v>
      </c>
    </row>
    <row r="168" spans="2:16" x14ac:dyDescent="0.2">
      <c r="B168" s="9">
        <v>1</v>
      </c>
      <c r="D168" s="3"/>
      <c r="F168" s="15">
        <v>2421900.7400000002</v>
      </c>
      <c r="G168" s="2">
        <v>2420159.5819999999</v>
      </c>
      <c r="H168" s="2">
        <v>2419118.605</v>
      </c>
      <c r="I168" s="2">
        <v>2420368.4900000002</v>
      </c>
      <c r="J168" s="2">
        <v>2420877.415</v>
      </c>
      <c r="L168" s="2">
        <f t="shared" ref="L168:L171" si="42">SUM((F168+G168+H168+I168+J168)/5)</f>
        <v>2420484.9664000003</v>
      </c>
      <c r="M168" s="2">
        <f t="shared" ref="M168:M171" si="43">SUM(L168/1000)</f>
        <v>2420.4849664000003</v>
      </c>
      <c r="N168" s="2">
        <f t="shared" ref="N168:N171" si="44">SUM(M168/60)</f>
        <v>40.341416106666671</v>
      </c>
      <c r="P168" s="2">
        <f>SUM($L$168/L168)</f>
        <v>1</v>
      </c>
    </row>
    <row r="169" spans="2:16" x14ac:dyDescent="0.2">
      <c r="B169" s="9">
        <v>2</v>
      </c>
      <c r="D169" s="3"/>
      <c r="F169" s="15">
        <v>1150056.736</v>
      </c>
      <c r="G169" s="2">
        <v>1150926.702</v>
      </c>
      <c r="H169" s="2">
        <v>1150705.8219999999</v>
      </c>
      <c r="I169" s="2">
        <v>1150984.96</v>
      </c>
      <c r="J169" s="2">
        <v>1151466.476</v>
      </c>
      <c r="L169" s="2">
        <f t="shared" si="42"/>
        <v>1150828.1391999999</v>
      </c>
      <c r="M169" s="2">
        <f t="shared" si="43"/>
        <v>1150.8281391999999</v>
      </c>
      <c r="N169" s="2">
        <f t="shared" si="44"/>
        <v>19.180468986666664</v>
      </c>
      <c r="P169" s="2">
        <f>SUM($L$168/L169)</f>
        <v>2.1032549378594485</v>
      </c>
    </row>
    <row r="170" spans="2:16" x14ac:dyDescent="0.2">
      <c r="B170" s="9">
        <v>3</v>
      </c>
      <c r="D170" s="3"/>
      <c r="F170" s="15">
        <v>699434.29599999997</v>
      </c>
      <c r="G170" s="2">
        <v>699416.89599999995</v>
      </c>
      <c r="H170" s="2">
        <v>699520.43700000003</v>
      </c>
      <c r="I170" s="2">
        <v>699566.65</v>
      </c>
      <c r="J170" s="2">
        <v>699582.02599999995</v>
      </c>
      <c r="L170" s="2">
        <f t="shared" si="42"/>
        <v>699504.06099999999</v>
      </c>
      <c r="M170" s="2">
        <f t="shared" si="43"/>
        <v>699.50406099999998</v>
      </c>
      <c r="N170" s="2">
        <f t="shared" si="44"/>
        <v>11.658401016666666</v>
      </c>
      <c r="P170" s="2">
        <f t="shared" ref="P170:P183" si="45">SUM($L$168/L170)</f>
        <v>3.4602872254089747</v>
      </c>
    </row>
    <row r="171" spans="2:16" x14ac:dyDescent="0.2">
      <c r="B171" s="9">
        <v>4</v>
      </c>
      <c r="D171" s="3"/>
      <c r="F171" s="15">
        <v>290860.86300000001</v>
      </c>
      <c r="G171" s="2">
        <v>290968.65700000001</v>
      </c>
      <c r="H171" s="2">
        <v>290901.67099999997</v>
      </c>
      <c r="I171" s="2">
        <v>290849.04599999997</v>
      </c>
      <c r="J171" s="2">
        <v>290892.84999999998</v>
      </c>
      <c r="L171" s="2">
        <f t="shared" si="42"/>
        <v>290894.61739999999</v>
      </c>
      <c r="M171" s="2">
        <f t="shared" si="43"/>
        <v>290.89461740000002</v>
      </c>
      <c r="N171" s="2">
        <f t="shared" si="44"/>
        <v>4.8482436233333335</v>
      </c>
      <c r="P171" s="2">
        <f t="shared" si="45"/>
        <v>8.3208310557072558</v>
      </c>
    </row>
    <row r="172" spans="2:16" x14ac:dyDescent="0.2">
      <c r="B172" s="9">
        <v>5</v>
      </c>
      <c r="D172" s="3"/>
      <c r="F172" s="15">
        <v>257990.61600000001</v>
      </c>
      <c r="G172" s="2">
        <v>257969.35500000001</v>
      </c>
      <c r="H172" s="2">
        <v>257950.69899999999</v>
      </c>
      <c r="I172" s="2">
        <v>258013.891</v>
      </c>
      <c r="J172" s="2">
        <v>257772.87400000001</v>
      </c>
      <c r="L172" s="2">
        <f t="shared" ref="L172:L183" si="46">SUM((F172+G172+H172+I172+J172)/5)</f>
        <v>257939.48700000002</v>
      </c>
      <c r="M172" s="2">
        <f t="shared" ref="M172:M183" si="47">SUM(L172/1000)</f>
        <v>257.93948700000004</v>
      </c>
      <c r="N172" s="2">
        <f>SUM(M172/60)</f>
        <v>4.2989914500000008</v>
      </c>
      <c r="P172" s="2">
        <f t="shared" si="45"/>
        <v>9.3839256429939315</v>
      </c>
    </row>
    <row r="173" spans="2:16" x14ac:dyDescent="0.2">
      <c r="B173" s="9">
        <v>6</v>
      </c>
      <c r="D173" s="3"/>
      <c r="F173" s="15">
        <v>205499.17199999999</v>
      </c>
      <c r="G173" s="2">
        <v>205508.027</v>
      </c>
      <c r="H173" s="2">
        <v>205513.86300000001</v>
      </c>
      <c r="I173" s="2">
        <v>205422.53899999999</v>
      </c>
      <c r="J173" s="2">
        <v>205470.73199999999</v>
      </c>
      <c r="L173" s="2">
        <f t="shared" si="46"/>
        <v>205482.86660000001</v>
      </c>
      <c r="M173" s="2">
        <f t="shared" si="47"/>
        <v>205.48286660000002</v>
      </c>
      <c r="N173" s="2">
        <f t="shared" ref="N173:N183" si="48">SUM(M173/60)</f>
        <v>3.4247144433333339</v>
      </c>
      <c r="P173" s="2">
        <f t="shared" si="45"/>
        <v>11.779497757892386</v>
      </c>
    </row>
    <row r="174" spans="2:16" x14ac:dyDescent="0.2">
      <c r="B174" s="9">
        <v>7</v>
      </c>
      <c r="D174" s="3"/>
      <c r="F174" s="15">
        <v>166642.56</v>
      </c>
      <c r="G174" s="2">
        <v>166541.75399999999</v>
      </c>
      <c r="H174" s="2">
        <v>166552.35200000001</v>
      </c>
      <c r="I174" s="2">
        <v>166602.448</v>
      </c>
      <c r="J174" s="2">
        <v>166583.443</v>
      </c>
      <c r="L174" s="2">
        <f t="shared" si="46"/>
        <v>166584.51140000002</v>
      </c>
      <c r="M174" s="2">
        <f t="shared" si="47"/>
        <v>166.58451140000003</v>
      </c>
      <c r="N174" s="2">
        <f t="shared" si="48"/>
        <v>2.7764085233333335</v>
      </c>
      <c r="P174" s="2">
        <f t="shared" si="45"/>
        <v>14.530072130103207</v>
      </c>
    </row>
    <row r="175" spans="2:16" x14ac:dyDescent="0.2">
      <c r="B175" s="9">
        <v>8</v>
      </c>
      <c r="D175" s="3"/>
      <c r="F175" s="15">
        <v>124967.174</v>
      </c>
      <c r="G175" s="2">
        <v>124934.143</v>
      </c>
      <c r="H175" s="2">
        <v>124942.246</v>
      </c>
      <c r="I175" s="2">
        <v>124961.999</v>
      </c>
      <c r="J175" s="2">
        <v>124927.807</v>
      </c>
      <c r="L175" s="2">
        <f t="shared" si="46"/>
        <v>124946.67379999999</v>
      </c>
      <c r="M175" s="2">
        <f t="shared" si="47"/>
        <v>124.94667379999999</v>
      </c>
      <c r="N175" s="2">
        <f t="shared" si="48"/>
        <v>2.0824445633333331</v>
      </c>
      <c r="P175" s="2">
        <f t="shared" si="45"/>
        <v>19.372144073834484</v>
      </c>
    </row>
    <row r="176" spans="2:16" x14ac:dyDescent="0.2">
      <c r="B176" s="9">
        <v>9</v>
      </c>
      <c r="D176" s="3"/>
      <c r="F176" s="15">
        <v>74345.214000000007</v>
      </c>
      <c r="G176" s="2">
        <v>74323.862999999998</v>
      </c>
      <c r="H176" s="2">
        <v>74340.868000000002</v>
      </c>
      <c r="I176" s="2">
        <v>74318.540999999997</v>
      </c>
      <c r="J176" s="2">
        <v>74328.900999999998</v>
      </c>
      <c r="L176" s="2">
        <f t="shared" si="46"/>
        <v>74331.477400000003</v>
      </c>
      <c r="M176" s="2">
        <f t="shared" si="47"/>
        <v>74.331477399999997</v>
      </c>
      <c r="N176" s="2">
        <f t="shared" si="48"/>
        <v>1.2388579566666666</v>
      </c>
      <c r="P176" s="2">
        <f t="shared" si="45"/>
        <v>32.563391056720747</v>
      </c>
    </row>
    <row r="177" spans="2:16" x14ac:dyDescent="0.2">
      <c r="B177" s="9">
        <v>10</v>
      </c>
      <c r="D177" s="3"/>
      <c r="F177" s="15">
        <v>63619.286999999997</v>
      </c>
      <c r="G177" s="2">
        <v>63670.468000000001</v>
      </c>
      <c r="H177" s="2">
        <v>63662.076000000001</v>
      </c>
      <c r="I177" s="2">
        <v>63664.677000000003</v>
      </c>
      <c r="J177" s="2">
        <v>63694.919000000002</v>
      </c>
      <c r="L177" s="2">
        <f t="shared" si="46"/>
        <v>63662.285400000008</v>
      </c>
      <c r="M177" s="2">
        <f t="shared" si="47"/>
        <v>63.662285400000009</v>
      </c>
      <c r="N177" s="2">
        <f t="shared" si="48"/>
        <v>1.06103809</v>
      </c>
      <c r="P177" s="2">
        <f t="shared" si="45"/>
        <v>38.020704899167818</v>
      </c>
    </row>
    <row r="178" spans="2:16" x14ac:dyDescent="0.2">
      <c r="B178" s="9">
        <v>11</v>
      </c>
      <c r="D178" s="3"/>
      <c r="F178" s="15">
        <v>55606.415000000001</v>
      </c>
      <c r="G178" s="2">
        <v>55607.082999999999</v>
      </c>
      <c r="H178" s="2">
        <v>55597.974000000002</v>
      </c>
      <c r="I178" s="2">
        <v>55608.663999999997</v>
      </c>
      <c r="J178" s="2">
        <v>55600.517</v>
      </c>
      <c r="L178" s="2">
        <f t="shared" si="46"/>
        <v>55604.130599999997</v>
      </c>
      <c r="M178" s="2">
        <f t="shared" si="47"/>
        <v>55.604130599999998</v>
      </c>
      <c r="N178" s="2">
        <f t="shared" si="48"/>
        <v>0.92673550999999998</v>
      </c>
      <c r="P178" s="2">
        <f t="shared" si="45"/>
        <v>43.530668320529415</v>
      </c>
    </row>
    <row r="179" spans="2:16" x14ac:dyDescent="0.2">
      <c r="B179" s="9">
        <v>12</v>
      </c>
      <c r="D179" s="3"/>
      <c r="F179" s="15">
        <v>50883.688000000002</v>
      </c>
      <c r="G179" s="2">
        <v>50894.692000000003</v>
      </c>
      <c r="H179" s="2">
        <v>50882.62</v>
      </c>
      <c r="I179" s="2">
        <v>50885.925999999999</v>
      </c>
      <c r="J179" s="2">
        <v>50917.453999999998</v>
      </c>
      <c r="L179" s="2">
        <f t="shared" si="46"/>
        <v>50892.876000000004</v>
      </c>
      <c r="M179" s="2">
        <f t="shared" si="47"/>
        <v>50.892876000000001</v>
      </c>
      <c r="N179" s="2">
        <f t="shared" si="48"/>
        <v>0.84821460000000004</v>
      </c>
      <c r="P179" s="2">
        <f t="shared" si="45"/>
        <v>47.560388734957719</v>
      </c>
    </row>
    <row r="180" spans="2:16" x14ac:dyDescent="0.2">
      <c r="B180" s="9">
        <v>13</v>
      </c>
      <c r="D180" s="3"/>
      <c r="F180" s="15">
        <v>44148.784</v>
      </c>
      <c r="G180" s="2">
        <v>44149.874000000003</v>
      </c>
      <c r="H180" s="2">
        <v>44160.646999999997</v>
      </c>
      <c r="I180" s="2">
        <v>44159.453000000001</v>
      </c>
      <c r="J180" s="2">
        <v>44159.68</v>
      </c>
      <c r="L180" s="2">
        <f t="shared" si="46"/>
        <v>44155.687599999997</v>
      </c>
      <c r="M180" s="2">
        <f t="shared" si="47"/>
        <v>44.1556876</v>
      </c>
      <c r="N180" s="2">
        <f t="shared" si="48"/>
        <v>0.73592812666666663</v>
      </c>
      <c r="P180" s="2">
        <f t="shared" si="45"/>
        <v>54.817059771027104</v>
      </c>
    </row>
    <row r="181" spans="2:16" x14ac:dyDescent="0.2">
      <c r="B181" s="9">
        <v>14</v>
      </c>
      <c r="D181" s="3"/>
      <c r="F181" s="15">
        <v>39950.391000000003</v>
      </c>
      <c r="G181" s="2">
        <v>39959.222999999998</v>
      </c>
      <c r="H181" s="2">
        <v>39968.828999999998</v>
      </c>
      <c r="I181" s="2">
        <v>39949.607000000004</v>
      </c>
      <c r="J181" s="2">
        <v>39953.230000000003</v>
      </c>
      <c r="L181" s="2">
        <f t="shared" si="46"/>
        <v>39956.256000000001</v>
      </c>
      <c r="M181" s="2">
        <f t="shared" si="47"/>
        <v>39.956256000000003</v>
      </c>
      <c r="N181" s="2">
        <f t="shared" si="48"/>
        <v>0.66593760000000002</v>
      </c>
      <c r="P181" s="2">
        <f>SUM($L$168/L181)</f>
        <v>60.578372668350113</v>
      </c>
    </row>
    <row r="182" spans="2:16" x14ac:dyDescent="0.2">
      <c r="B182" s="9">
        <v>15</v>
      </c>
      <c r="D182" s="3"/>
      <c r="F182" s="15">
        <v>35075.307999999997</v>
      </c>
      <c r="G182" s="2">
        <v>35071.375</v>
      </c>
      <c r="H182" s="2">
        <v>35075.976000000002</v>
      </c>
      <c r="I182" s="2">
        <v>35063.993999999999</v>
      </c>
      <c r="J182" s="2">
        <v>35081.455000000002</v>
      </c>
      <c r="L182" s="2">
        <f t="shared" si="46"/>
        <v>35073.621599999999</v>
      </c>
      <c r="M182" s="2">
        <f t="shared" si="47"/>
        <v>35.073621599999996</v>
      </c>
      <c r="N182" s="2">
        <f t="shared" si="48"/>
        <v>0.58456035999999989</v>
      </c>
      <c r="P182" s="2">
        <f t="shared" si="45"/>
        <v>69.011549306331119</v>
      </c>
    </row>
    <row r="183" spans="2:16" x14ac:dyDescent="0.2">
      <c r="B183" s="9">
        <v>16</v>
      </c>
      <c r="D183" s="3"/>
      <c r="F183" s="15">
        <v>30975.227999999999</v>
      </c>
      <c r="G183" s="2">
        <v>30987.307000000001</v>
      </c>
      <c r="H183" s="2">
        <v>30968.02</v>
      </c>
      <c r="I183" s="2">
        <v>30969.254000000001</v>
      </c>
      <c r="J183" s="2">
        <v>30971.727999999999</v>
      </c>
      <c r="L183" s="2">
        <f t="shared" si="46"/>
        <v>30974.307400000002</v>
      </c>
      <c r="M183" s="2">
        <f t="shared" si="47"/>
        <v>30.974307400000001</v>
      </c>
      <c r="N183" s="2">
        <f t="shared" si="48"/>
        <v>0.51623845666666668</v>
      </c>
      <c r="P183" s="2">
        <f t="shared" si="45"/>
        <v>78.14492621713957</v>
      </c>
    </row>
    <row r="186" spans="2:16" x14ac:dyDescent="0.2">
      <c r="B186" s="5" t="s">
        <v>2</v>
      </c>
      <c r="D186" s="1" t="s">
        <v>153</v>
      </c>
    </row>
    <row r="188" spans="2:16" x14ac:dyDescent="0.2">
      <c r="B188" s="5" t="s">
        <v>3</v>
      </c>
      <c r="D188" t="s">
        <v>154</v>
      </c>
    </row>
    <row r="189" spans="2:16" x14ac:dyDescent="0.2">
      <c r="H189" t="s">
        <v>0</v>
      </c>
    </row>
    <row r="191" spans="2:16" x14ac:dyDescent="0.2">
      <c r="B191" s="4" t="s">
        <v>6</v>
      </c>
      <c r="F191" s="4">
        <v>1</v>
      </c>
      <c r="G191" s="4">
        <v>2</v>
      </c>
      <c r="H191" s="4">
        <v>3</v>
      </c>
      <c r="I191" s="4">
        <v>4</v>
      </c>
      <c r="J191" s="4">
        <v>5</v>
      </c>
      <c r="L191" s="4" t="s">
        <v>1</v>
      </c>
      <c r="M191" s="4" t="s">
        <v>4</v>
      </c>
      <c r="N191" s="4" t="s">
        <v>185</v>
      </c>
      <c r="P191" s="4" t="s">
        <v>210</v>
      </c>
    </row>
    <row r="193" spans="2:16" x14ac:dyDescent="0.2">
      <c r="B193" s="9">
        <v>1</v>
      </c>
      <c r="D193" s="3"/>
      <c r="F193" s="15">
        <v>2842216.085</v>
      </c>
      <c r="G193" s="2">
        <v>2847097.824</v>
      </c>
      <c r="H193" s="2">
        <v>2843784.39</v>
      </c>
      <c r="I193" s="2">
        <v>2844819.898</v>
      </c>
      <c r="J193" s="2">
        <v>2842493.9649999999</v>
      </c>
      <c r="L193" s="2">
        <f t="shared" ref="L193:L196" si="49">SUM((F193+G193+H193+I193+J193)/5)</f>
        <v>2844082.4324000003</v>
      </c>
      <c r="M193" s="2">
        <f t="shared" ref="M193:M196" si="50">SUM(L193/1000)</f>
        <v>2844.0824324000005</v>
      </c>
      <c r="N193" s="2">
        <f t="shared" ref="N193:N196" si="51">SUM(M193/60)</f>
        <v>47.401373873333341</v>
      </c>
      <c r="P193" s="2">
        <f>SUM($L$193/L193)</f>
        <v>1</v>
      </c>
    </row>
    <row r="194" spans="2:16" x14ac:dyDescent="0.2">
      <c r="B194" s="9">
        <v>2</v>
      </c>
      <c r="D194" s="3"/>
      <c r="F194" s="15">
        <v>1433337.7819999999</v>
      </c>
      <c r="G194" s="2">
        <v>1433019.4439999999</v>
      </c>
      <c r="H194" s="2">
        <v>1433140.6229999999</v>
      </c>
      <c r="I194" s="2">
        <v>1433451.3459999999</v>
      </c>
      <c r="J194" s="2">
        <v>1432779.72</v>
      </c>
      <c r="L194" s="2">
        <f t="shared" si="49"/>
        <v>1433145.7829999998</v>
      </c>
      <c r="M194" s="2">
        <f t="shared" si="50"/>
        <v>1433.1457829999997</v>
      </c>
      <c r="N194" s="2">
        <f t="shared" si="51"/>
        <v>23.885763049999994</v>
      </c>
      <c r="P194" s="2">
        <f t="shared" ref="P194:P208" si="52">SUM($L$193/L194)</f>
        <v>1.9845032278896924</v>
      </c>
    </row>
    <row r="195" spans="2:16" x14ac:dyDescent="0.2">
      <c r="B195" s="9">
        <v>3</v>
      </c>
      <c r="D195" s="3"/>
      <c r="F195" s="15">
        <v>889287.84699999995</v>
      </c>
      <c r="G195" s="2">
        <v>889016.32700000005</v>
      </c>
      <c r="H195" s="2">
        <v>889267.549</v>
      </c>
      <c r="I195" s="2">
        <v>889322.84299999999</v>
      </c>
      <c r="J195" s="2">
        <v>889047.125</v>
      </c>
      <c r="L195" s="2">
        <f t="shared" si="49"/>
        <v>889188.33819999988</v>
      </c>
      <c r="M195" s="2">
        <f t="shared" si="50"/>
        <v>889.18833819999986</v>
      </c>
      <c r="N195" s="2">
        <f t="shared" si="51"/>
        <v>14.819805636666665</v>
      </c>
      <c r="P195" s="2">
        <f t="shared" si="52"/>
        <v>3.1985152191236876</v>
      </c>
    </row>
    <row r="196" spans="2:16" x14ac:dyDescent="0.2">
      <c r="B196" s="9">
        <v>4</v>
      </c>
      <c r="D196" s="3"/>
      <c r="F196" s="15">
        <v>370380.75599999999</v>
      </c>
      <c r="G196" s="2">
        <v>370404.18</v>
      </c>
      <c r="H196" s="2">
        <v>370393.97100000002</v>
      </c>
      <c r="I196" s="2">
        <v>370360.84299999999</v>
      </c>
      <c r="J196" s="2">
        <v>370457.93099999998</v>
      </c>
      <c r="L196" s="2">
        <f t="shared" si="49"/>
        <v>370399.53619999997</v>
      </c>
      <c r="M196" s="2">
        <f t="shared" si="50"/>
        <v>370.3995362</v>
      </c>
      <c r="N196" s="2">
        <f t="shared" si="51"/>
        <v>6.1733256033333337</v>
      </c>
      <c r="P196" s="2">
        <f t="shared" si="52"/>
        <v>7.6784179094228584</v>
      </c>
    </row>
    <row r="197" spans="2:16" x14ac:dyDescent="0.2">
      <c r="B197" s="9">
        <v>5</v>
      </c>
      <c r="D197" s="3"/>
      <c r="F197" s="15">
        <v>291565.58299999998</v>
      </c>
      <c r="G197" s="2">
        <v>291575.50599999999</v>
      </c>
      <c r="H197" s="2">
        <v>291559.96100000001</v>
      </c>
      <c r="I197" s="2">
        <v>291494.60600000003</v>
      </c>
      <c r="J197" s="2">
        <v>291580.49900000001</v>
      </c>
      <c r="L197" s="2">
        <f t="shared" ref="L197:L208" si="53">SUM((F197+G197+H197+I197+J197)/5)</f>
        <v>291555.23100000003</v>
      </c>
      <c r="M197" s="2">
        <f t="shared" ref="M197:M208" si="54">SUM(L197/1000)</f>
        <v>291.55523100000005</v>
      </c>
      <c r="N197" s="2">
        <f>SUM(M197/60)</f>
        <v>4.8592538500000009</v>
      </c>
      <c r="P197" s="2">
        <f t="shared" si="52"/>
        <v>9.7548667627918491</v>
      </c>
    </row>
    <row r="198" spans="2:16" x14ac:dyDescent="0.2">
      <c r="B198" s="9">
        <v>6</v>
      </c>
      <c r="D198" s="3"/>
      <c r="F198" s="15">
        <v>231437.198</v>
      </c>
      <c r="G198" s="2">
        <v>231419.38399999999</v>
      </c>
      <c r="H198" s="2">
        <v>231384.61900000001</v>
      </c>
      <c r="I198" s="2">
        <v>231409.989</v>
      </c>
      <c r="J198" s="2">
        <v>231472.851</v>
      </c>
      <c r="L198" s="2">
        <f t="shared" si="53"/>
        <v>231424.8082</v>
      </c>
      <c r="M198" s="2">
        <f t="shared" si="54"/>
        <v>231.4248082</v>
      </c>
      <c r="N198" s="2">
        <f t="shared" ref="N198:N208" si="55">SUM(M198/60)</f>
        <v>3.8570801366666667</v>
      </c>
      <c r="P198" s="2">
        <f t="shared" si="52"/>
        <v>12.289444915266436</v>
      </c>
    </row>
    <row r="199" spans="2:16" x14ac:dyDescent="0.2">
      <c r="B199" s="9">
        <v>7</v>
      </c>
      <c r="D199" s="3"/>
      <c r="F199" s="15">
        <v>190497.84700000001</v>
      </c>
      <c r="G199" s="2">
        <v>190518.92</v>
      </c>
      <c r="H199" s="2">
        <v>190552.734</v>
      </c>
      <c r="I199" s="2">
        <v>190522.43400000001</v>
      </c>
      <c r="J199" s="2">
        <v>190577.82800000001</v>
      </c>
      <c r="L199" s="2">
        <f t="shared" si="53"/>
        <v>190533.95259999999</v>
      </c>
      <c r="M199" s="2">
        <f t="shared" si="54"/>
        <v>190.53395259999999</v>
      </c>
      <c r="N199" s="2">
        <f t="shared" si="55"/>
        <v>3.1755658766666666</v>
      </c>
      <c r="P199" s="2">
        <f t="shared" si="52"/>
        <v>14.926906168638421</v>
      </c>
    </row>
    <row r="200" spans="2:16" x14ac:dyDescent="0.2">
      <c r="B200" s="9">
        <v>8</v>
      </c>
      <c r="D200" s="3"/>
      <c r="F200" s="15">
        <v>135573.462</v>
      </c>
      <c r="G200" s="2">
        <v>135475.87299999999</v>
      </c>
      <c r="H200" s="2">
        <v>135512.38500000001</v>
      </c>
      <c r="I200" s="2">
        <v>135461.02900000001</v>
      </c>
      <c r="J200" s="2">
        <v>135493.01699999999</v>
      </c>
      <c r="L200" s="2">
        <f t="shared" si="53"/>
        <v>135503.1532</v>
      </c>
      <c r="M200" s="2">
        <f t="shared" si="54"/>
        <v>135.50315320000001</v>
      </c>
      <c r="N200" s="2">
        <f t="shared" si="55"/>
        <v>2.2583858866666668</v>
      </c>
      <c r="P200" s="2">
        <f t="shared" si="52"/>
        <v>20.989049813491722</v>
      </c>
    </row>
    <row r="201" spans="2:16" x14ac:dyDescent="0.2">
      <c r="B201" s="9">
        <v>9</v>
      </c>
      <c r="D201" s="3"/>
      <c r="F201" s="15">
        <v>104225.916</v>
      </c>
      <c r="G201" s="2">
        <v>104195.186</v>
      </c>
      <c r="H201" s="2">
        <v>104238.429</v>
      </c>
      <c r="I201" s="2">
        <v>104216.605</v>
      </c>
      <c r="J201" s="2">
        <v>104209.74099999999</v>
      </c>
      <c r="L201" s="2">
        <f t="shared" si="53"/>
        <v>104217.17539999999</v>
      </c>
      <c r="M201" s="2">
        <f t="shared" si="54"/>
        <v>104.21717539999999</v>
      </c>
      <c r="N201" s="2">
        <f t="shared" si="55"/>
        <v>1.7369529233333332</v>
      </c>
      <c r="P201" s="2">
        <f t="shared" si="52"/>
        <v>27.289958890979506</v>
      </c>
    </row>
    <row r="202" spans="2:16" x14ac:dyDescent="0.2">
      <c r="B202" s="9">
        <v>10</v>
      </c>
      <c r="D202" s="3"/>
      <c r="F202" s="15">
        <v>79276.31</v>
      </c>
      <c r="G202" s="2">
        <v>79263.320000000007</v>
      </c>
      <c r="H202" s="2">
        <v>79267.865000000005</v>
      </c>
      <c r="I202" s="2">
        <v>79266.770999999993</v>
      </c>
      <c r="J202" s="2">
        <v>79209.081000000006</v>
      </c>
      <c r="L202" s="2">
        <f t="shared" si="53"/>
        <v>79256.669399999999</v>
      </c>
      <c r="M202" s="2">
        <f t="shared" si="54"/>
        <v>79.256669399999993</v>
      </c>
      <c r="N202" s="2">
        <f t="shared" si="55"/>
        <v>1.3209444899999998</v>
      </c>
      <c r="P202" s="2">
        <f>SUM($L$193/L202)</f>
        <v>35.884455578699857</v>
      </c>
    </row>
    <row r="203" spans="2:16" x14ac:dyDescent="0.2">
      <c r="B203" s="9">
        <v>11</v>
      </c>
      <c r="D203" s="3"/>
      <c r="F203" s="15">
        <v>64547.271999999997</v>
      </c>
      <c r="G203" s="2">
        <v>64539.048999999999</v>
      </c>
      <c r="H203" s="2">
        <v>64557.531999999999</v>
      </c>
      <c r="I203" s="2">
        <v>64545.144999999997</v>
      </c>
      <c r="J203" s="2">
        <v>64549.266000000003</v>
      </c>
      <c r="L203" s="2">
        <f t="shared" si="53"/>
        <v>64547.652799999996</v>
      </c>
      <c r="M203" s="2">
        <f t="shared" si="54"/>
        <v>64.547652799999994</v>
      </c>
      <c r="N203" s="2">
        <f t="shared" si="55"/>
        <v>1.0757942133333331</v>
      </c>
      <c r="P203" s="2">
        <f t="shared" si="52"/>
        <v>44.061748321234084</v>
      </c>
    </row>
    <row r="204" spans="2:16" x14ac:dyDescent="0.2">
      <c r="B204" s="9">
        <v>12</v>
      </c>
      <c r="D204" s="3"/>
      <c r="F204" s="15">
        <v>53102.184000000001</v>
      </c>
      <c r="G204" s="2">
        <v>53105.055999999997</v>
      </c>
      <c r="H204" s="2">
        <v>53105.586000000003</v>
      </c>
      <c r="I204" s="2">
        <v>53111.627999999997</v>
      </c>
      <c r="J204" s="2">
        <v>53119.93</v>
      </c>
      <c r="L204" s="2">
        <f t="shared" si="53"/>
        <v>53108.876800000005</v>
      </c>
      <c r="M204" s="2">
        <f t="shared" si="54"/>
        <v>53.108876800000004</v>
      </c>
      <c r="N204" s="2">
        <f t="shared" si="55"/>
        <v>0.88514794666666674</v>
      </c>
      <c r="P204" s="2">
        <f t="shared" si="52"/>
        <v>53.551922084708821</v>
      </c>
    </row>
    <row r="205" spans="2:16" x14ac:dyDescent="0.2">
      <c r="B205" s="9">
        <v>13</v>
      </c>
      <c r="D205" s="3"/>
      <c r="F205" s="15">
        <v>45569.682000000001</v>
      </c>
      <c r="G205" s="2">
        <v>45558.631000000001</v>
      </c>
      <c r="H205" s="2">
        <v>45596.014999999999</v>
      </c>
      <c r="I205" s="2">
        <v>45553.667000000001</v>
      </c>
      <c r="J205" s="2">
        <v>45566.474000000002</v>
      </c>
      <c r="L205" s="2">
        <f t="shared" si="53"/>
        <v>45568.893799999998</v>
      </c>
      <c r="M205" s="2">
        <f t="shared" si="54"/>
        <v>45.568893799999998</v>
      </c>
      <c r="N205" s="2">
        <f t="shared" si="55"/>
        <v>0.75948156333333328</v>
      </c>
      <c r="P205" s="2">
        <f t="shared" si="52"/>
        <v>62.412803893870262</v>
      </c>
    </row>
    <row r="206" spans="2:16" x14ac:dyDescent="0.2">
      <c r="B206" s="9">
        <v>14</v>
      </c>
      <c r="D206" s="3"/>
      <c r="F206" s="15">
        <v>40406.713000000003</v>
      </c>
      <c r="G206" s="2">
        <v>40400.118999999999</v>
      </c>
      <c r="H206" s="2">
        <v>40408.366999999998</v>
      </c>
      <c r="I206" s="2">
        <v>40400.627</v>
      </c>
      <c r="J206" s="2">
        <v>40415.180999999997</v>
      </c>
      <c r="L206" s="2">
        <f t="shared" si="53"/>
        <v>40406.201399999998</v>
      </c>
      <c r="M206" s="2">
        <f t="shared" si="54"/>
        <v>40.4062014</v>
      </c>
      <c r="N206" s="2">
        <f t="shared" si="55"/>
        <v>0.67343669000000006</v>
      </c>
      <c r="P206" s="2">
        <f t="shared" si="52"/>
        <v>70.387275563102065</v>
      </c>
    </row>
    <row r="207" spans="2:16" x14ac:dyDescent="0.2">
      <c r="B207" s="9">
        <v>15</v>
      </c>
      <c r="D207" s="3"/>
      <c r="F207" s="15">
        <v>35926.26</v>
      </c>
      <c r="G207" s="2">
        <v>35919.461000000003</v>
      </c>
      <c r="H207" s="2">
        <v>35928.089</v>
      </c>
      <c r="I207" s="2">
        <v>35918.983</v>
      </c>
      <c r="J207" s="2">
        <v>35921.830999999998</v>
      </c>
      <c r="L207" s="2">
        <f t="shared" si="53"/>
        <v>35922.924800000001</v>
      </c>
      <c r="M207" s="2">
        <f t="shared" si="54"/>
        <v>35.922924800000004</v>
      </c>
      <c r="N207" s="2">
        <f t="shared" si="55"/>
        <v>0.59871541333333345</v>
      </c>
      <c r="P207" s="2">
        <f t="shared" si="52"/>
        <v>79.171794842272988</v>
      </c>
    </row>
    <row r="208" spans="2:16" x14ac:dyDescent="0.2">
      <c r="B208" s="9">
        <v>16</v>
      </c>
      <c r="D208" s="3"/>
      <c r="F208" s="15">
        <v>32192.728999999999</v>
      </c>
      <c r="G208" s="2">
        <v>32203.179</v>
      </c>
      <c r="H208" s="2">
        <v>32187.993999999999</v>
      </c>
      <c r="I208" s="2">
        <v>32193.681</v>
      </c>
      <c r="J208" s="2">
        <v>32187.489000000001</v>
      </c>
      <c r="L208" s="2">
        <f t="shared" si="53"/>
        <v>32193.014399999996</v>
      </c>
      <c r="M208" s="2">
        <f t="shared" si="54"/>
        <v>32.193014399999996</v>
      </c>
      <c r="N208" s="2">
        <f t="shared" si="55"/>
        <v>0.53655023999999996</v>
      </c>
      <c r="P208" s="2">
        <f t="shared" si="52"/>
        <v>88.344707241829482</v>
      </c>
    </row>
    <row r="211" spans="2:16" x14ac:dyDescent="0.2">
      <c r="B211" s="5" t="s">
        <v>2</v>
      </c>
      <c r="D211" s="1" t="s">
        <v>155</v>
      </c>
    </row>
    <row r="213" spans="2:16" x14ac:dyDescent="0.2">
      <c r="B213" s="5" t="s">
        <v>3</v>
      </c>
      <c r="D213" t="s">
        <v>156</v>
      </c>
    </row>
    <row r="214" spans="2:16" x14ac:dyDescent="0.2">
      <c r="H214" t="s">
        <v>0</v>
      </c>
    </row>
    <row r="216" spans="2:16" x14ac:dyDescent="0.2">
      <c r="B216" s="4" t="s">
        <v>6</v>
      </c>
      <c r="F216" s="4">
        <v>1</v>
      </c>
      <c r="G216" s="4">
        <v>2</v>
      </c>
      <c r="H216" s="4">
        <v>3</v>
      </c>
      <c r="I216" s="4">
        <v>4</v>
      </c>
      <c r="J216" s="4">
        <v>5</v>
      </c>
      <c r="L216" s="4" t="s">
        <v>1</v>
      </c>
      <c r="M216" s="4" t="s">
        <v>4</v>
      </c>
      <c r="N216" s="4" t="s">
        <v>185</v>
      </c>
      <c r="P216" s="4" t="s">
        <v>210</v>
      </c>
    </row>
    <row r="218" spans="2:16" x14ac:dyDescent="0.2">
      <c r="B218" s="9">
        <v>1</v>
      </c>
      <c r="D218" s="3"/>
      <c r="F218" s="15">
        <v>3133124.8960000002</v>
      </c>
      <c r="G218" s="2">
        <v>3134836.9470000002</v>
      </c>
      <c r="H218" s="2">
        <v>3133992.4109999998</v>
      </c>
      <c r="I218" s="2">
        <v>3135539.3969999999</v>
      </c>
      <c r="J218" s="2">
        <v>3134580.301</v>
      </c>
      <c r="L218" s="2">
        <f t="shared" ref="L218:L221" si="56">SUM((F218+G218+H218+I218+J218)/5)</f>
        <v>3134414.7903999998</v>
      </c>
      <c r="M218" s="2">
        <f t="shared" ref="M218:M221" si="57">SUM(L218/1000)</f>
        <v>3134.4147903999997</v>
      </c>
      <c r="N218" s="2">
        <f t="shared" ref="N218:N221" si="58">SUM(M218/60)</f>
        <v>52.240246506666658</v>
      </c>
      <c r="P218" s="2">
        <f>SUM($L$218/L218)</f>
        <v>1</v>
      </c>
    </row>
    <row r="219" spans="2:16" x14ac:dyDescent="0.2">
      <c r="B219" s="9">
        <v>2</v>
      </c>
      <c r="D219" s="3"/>
      <c r="F219" s="15">
        <v>1463844.58</v>
      </c>
      <c r="G219" s="2">
        <v>1462347.7949999999</v>
      </c>
      <c r="H219" s="2">
        <v>1462449.318</v>
      </c>
      <c r="I219" s="2">
        <v>1463502.68</v>
      </c>
      <c r="J219" s="2">
        <v>1462712.9920000001</v>
      </c>
      <c r="L219" s="2">
        <f t="shared" si="56"/>
        <v>1462971.473</v>
      </c>
      <c r="M219" s="2">
        <f t="shared" si="57"/>
        <v>1462.9714730000001</v>
      </c>
      <c r="N219" s="2">
        <f t="shared" si="58"/>
        <v>24.382857883333333</v>
      </c>
      <c r="P219" s="2">
        <f t="shared" ref="P219:P233" si="59">SUM($L$218/L219)</f>
        <v>2.1424989128273997</v>
      </c>
    </row>
    <row r="220" spans="2:16" x14ac:dyDescent="0.2">
      <c r="B220" s="9">
        <v>3</v>
      </c>
      <c r="D220" s="3"/>
      <c r="F220" s="15">
        <v>987427.61300000001</v>
      </c>
      <c r="G220" s="2">
        <v>987374.022</v>
      </c>
      <c r="H220" s="2">
        <v>987860.34499999997</v>
      </c>
      <c r="I220" s="2">
        <v>987529.924</v>
      </c>
      <c r="J220" s="2">
        <v>987375.88800000004</v>
      </c>
      <c r="L220" s="2">
        <f t="shared" si="56"/>
        <v>987513.5584000001</v>
      </c>
      <c r="M220" s="2">
        <f t="shared" si="57"/>
        <v>987.51355840000008</v>
      </c>
      <c r="N220" s="2">
        <f t="shared" si="58"/>
        <v>16.458559306666668</v>
      </c>
      <c r="P220" s="2">
        <f t="shared" si="59"/>
        <v>3.174047347236908</v>
      </c>
    </row>
    <row r="221" spans="2:16" x14ac:dyDescent="0.2">
      <c r="B221" s="9">
        <v>4</v>
      </c>
      <c r="D221" s="3"/>
      <c r="F221" s="15">
        <v>462725.58299999998</v>
      </c>
      <c r="G221" s="2">
        <v>462600.74400000001</v>
      </c>
      <c r="H221" s="2">
        <v>462671.81400000001</v>
      </c>
      <c r="I221" s="2">
        <v>462758.47100000002</v>
      </c>
      <c r="J221" s="2">
        <v>462653.15399999998</v>
      </c>
      <c r="L221" s="2">
        <f t="shared" si="56"/>
        <v>462681.95320000005</v>
      </c>
      <c r="M221" s="2">
        <f t="shared" si="57"/>
        <v>462.68195320000007</v>
      </c>
      <c r="N221" s="2">
        <f t="shared" si="58"/>
        <v>7.7113658866666679</v>
      </c>
      <c r="P221" s="2">
        <f t="shared" si="59"/>
        <v>6.7744479090264189</v>
      </c>
    </row>
    <row r="222" spans="2:16" x14ac:dyDescent="0.2">
      <c r="B222" s="9">
        <v>5</v>
      </c>
      <c r="D222" s="3"/>
      <c r="F222" s="15">
        <v>321249.52899999998</v>
      </c>
      <c r="G222" s="2">
        <v>321334.99599999998</v>
      </c>
      <c r="H222" s="2">
        <v>321237.37599999999</v>
      </c>
      <c r="I222" s="2">
        <v>321203.011</v>
      </c>
      <c r="J222" s="2">
        <v>321284.79300000001</v>
      </c>
      <c r="L222" s="2">
        <f t="shared" ref="L222:L233" si="60">SUM((F222+G222+H222+I222+J222)/5)</f>
        <v>321261.94099999999</v>
      </c>
      <c r="M222" s="2">
        <f t="shared" ref="M222:M233" si="61">SUM(L222/1000)</f>
        <v>321.26194099999998</v>
      </c>
      <c r="N222" s="2">
        <f>SUM(M222/60)</f>
        <v>5.3543656833333326</v>
      </c>
      <c r="P222" s="2">
        <f t="shared" si="59"/>
        <v>9.7565705437856387</v>
      </c>
    </row>
    <row r="223" spans="2:16" x14ac:dyDescent="0.2">
      <c r="B223" s="9">
        <v>6</v>
      </c>
      <c r="D223" s="3"/>
      <c r="F223" s="15">
        <v>264352.196</v>
      </c>
      <c r="G223" s="2">
        <v>264454.67300000001</v>
      </c>
      <c r="H223" s="2">
        <v>264461.098</v>
      </c>
      <c r="I223" s="2">
        <v>264374.00699999998</v>
      </c>
      <c r="J223" s="2">
        <v>264404.353</v>
      </c>
      <c r="L223" s="2">
        <f t="shared" si="60"/>
        <v>264409.26540000003</v>
      </c>
      <c r="M223" s="2">
        <f t="shared" si="61"/>
        <v>264.40926540000004</v>
      </c>
      <c r="N223" s="2">
        <f t="shared" ref="N223:N233" si="62">SUM(M223/60)</f>
        <v>4.4068210900000002</v>
      </c>
      <c r="P223" s="2">
        <f t="shared" si="59"/>
        <v>11.854406030962028</v>
      </c>
    </row>
    <row r="224" spans="2:16" x14ac:dyDescent="0.2">
      <c r="B224" s="9">
        <v>7</v>
      </c>
      <c r="D224" s="3"/>
      <c r="F224" s="15">
        <v>222752.693</v>
      </c>
      <c r="G224" s="2">
        <v>222806.14799999999</v>
      </c>
      <c r="H224" s="2">
        <v>222574.44500000001</v>
      </c>
      <c r="I224" s="2">
        <v>222764.30100000001</v>
      </c>
      <c r="J224" s="2">
        <v>222812.25</v>
      </c>
      <c r="L224" s="2">
        <f t="shared" si="60"/>
        <v>222741.96740000002</v>
      </c>
      <c r="M224" s="2">
        <f t="shared" si="61"/>
        <v>222.74196740000002</v>
      </c>
      <c r="N224" s="2">
        <f t="shared" si="62"/>
        <v>3.7123661233333336</v>
      </c>
      <c r="P224" s="2">
        <f t="shared" si="59"/>
        <v>14.071954320001213</v>
      </c>
    </row>
    <row r="225" spans="2:16" x14ac:dyDescent="0.2">
      <c r="B225" s="9">
        <v>8</v>
      </c>
      <c r="D225" s="3"/>
      <c r="F225" s="15">
        <v>166045.87</v>
      </c>
      <c r="G225" s="2">
        <v>165996.46299999999</v>
      </c>
      <c r="H225" s="2">
        <v>166011.85699999999</v>
      </c>
      <c r="I225" s="2">
        <v>166015.03700000001</v>
      </c>
      <c r="J225" s="2">
        <v>165952.77600000001</v>
      </c>
      <c r="L225" s="2">
        <f t="shared" si="60"/>
        <v>166004.40059999999</v>
      </c>
      <c r="M225" s="2">
        <f t="shared" si="61"/>
        <v>166.0044006</v>
      </c>
      <c r="N225" s="2">
        <f t="shared" si="62"/>
        <v>2.7667400099999999</v>
      </c>
      <c r="P225" s="2">
        <f t="shared" si="59"/>
        <v>18.881516267466949</v>
      </c>
    </row>
    <row r="226" spans="2:16" x14ac:dyDescent="0.2">
      <c r="B226" s="9">
        <v>9</v>
      </c>
      <c r="D226" s="3"/>
      <c r="F226" s="15">
        <v>124564.753</v>
      </c>
      <c r="G226" s="2">
        <v>124609.353</v>
      </c>
      <c r="H226" s="2">
        <v>124607.005</v>
      </c>
      <c r="I226" s="2">
        <v>124522.48699999999</v>
      </c>
      <c r="J226" s="2">
        <v>124581.658</v>
      </c>
      <c r="L226" s="2">
        <f t="shared" si="60"/>
        <v>124577.05120000002</v>
      </c>
      <c r="M226" s="2">
        <f t="shared" si="61"/>
        <v>124.57705120000001</v>
      </c>
      <c r="N226" s="2">
        <f t="shared" si="62"/>
        <v>2.0762841866666668</v>
      </c>
      <c r="P226" s="2">
        <f t="shared" si="59"/>
        <v>25.160450983607802</v>
      </c>
    </row>
    <row r="227" spans="2:16" x14ac:dyDescent="0.2">
      <c r="B227" s="9">
        <v>10</v>
      </c>
      <c r="D227" s="3"/>
      <c r="F227" s="15">
        <v>96251.883000000002</v>
      </c>
      <c r="G227" s="2">
        <v>96232.395000000004</v>
      </c>
      <c r="H227" s="2">
        <v>96237.915999999997</v>
      </c>
      <c r="I227" s="2">
        <v>96305.395999999993</v>
      </c>
      <c r="J227" s="2">
        <v>96284.335000000006</v>
      </c>
      <c r="L227" s="2">
        <f t="shared" si="60"/>
        <v>96262.385000000009</v>
      </c>
      <c r="M227" s="2">
        <f t="shared" si="61"/>
        <v>96.262385000000009</v>
      </c>
      <c r="N227" s="2">
        <f t="shared" si="62"/>
        <v>1.6043730833333334</v>
      </c>
      <c r="P227" s="2">
        <f t="shared" si="59"/>
        <v>32.561158654026698</v>
      </c>
    </row>
    <row r="228" spans="2:16" x14ac:dyDescent="0.2">
      <c r="B228" s="9">
        <v>11</v>
      </c>
      <c r="D228" s="3"/>
      <c r="F228" s="15">
        <v>74063.653000000006</v>
      </c>
      <c r="G228" s="2">
        <v>74064.790999999997</v>
      </c>
      <c r="H228" s="2">
        <v>74057.62</v>
      </c>
      <c r="I228" s="2">
        <v>74040.698999999993</v>
      </c>
      <c r="J228" s="2">
        <v>74046.138999999996</v>
      </c>
      <c r="L228" s="2">
        <f t="shared" si="60"/>
        <v>74054.580400000006</v>
      </c>
      <c r="M228" s="2">
        <f t="shared" si="61"/>
        <v>74.054580400000006</v>
      </c>
      <c r="N228" s="2">
        <f t="shared" si="62"/>
        <v>1.2342430066666668</v>
      </c>
      <c r="P228" s="2">
        <f t="shared" si="59"/>
        <v>42.325738306391102</v>
      </c>
    </row>
    <row r="229" spans="2:16" x14ac:dyDescent="0.2">
      <c r="B229" s="9">
        <v>12</v>
      </c>
      <c r="D229" s="3"/>
      <c r="F229" s="15">
        <v>61227.478999999999</v>
      </c>
      <c r="G229" s="2">
        <v>61234.095000000001</v>
      </c>
      <c r="H229" s="2">
        <v>61236.232000000004</v>
      </c>
      <c r="I229" s="2">
        <v>61229.847000000002</v>
      </c>
      <c r="J229" s="2">
        <v>61237.533000000003</v>
      </c>
      <c r="L229" s="2">
        <f t="shared" si="60"/>
        <v>61233.037199999999</v>
      </c>
      <c r="M229" s="2">
        <f t="shared" si="61"/>
        <v>61.233037199999998</v>
      </c>
      <c r="N229" s="2">
        <f t="shared" si="62"/>
        <v>1.0205506200000001</v>
      </c>
      <c r="P229" s="2">
        <f t="shared" si="59"/>
        <v>51.188295301478199</v>
      </c>
    </row>
    <row r="230" spans="2:16" x14ac:dyDescent="0.2">
      <c r="B230" s="9">
        <v>13</v>
      </c>
      <c r="D230" s="3"/>
      <c r="F230" s="15">
        <v>53606.262000000002</v>
      </c>
      <c r="G230" s="2">
        <v>53610.31</v>
      </c>
      <c r="H230" s="2">
        <v>53613.718999999997</v>
      </c>
      <c r="I230" s="2">
        <v>53595.58</v>
      </c>
      <c r="J230" s="2">
        <v>53616.873</v>
      </c>
      <c r="L230" s="2">
        <f t="shared" si="60"/>
        <v>53608.548800000004</v>
      </c>
      <c r="M230" s="2">
        <f t="shared" si="61"/>
        <v>53.608548800000001</v>
      </c>
      <c r="N230" s="2">
        <f t="shared" si="62"/>
        <v>0.89347581333333337</v>
      </c>
      <c r="P230" s="2">
        <f t="shared" si="59"/>
        <v>58.468562581197865</v>
      </c>
    </row>
    <row r="231" spans="2:16" x14ac:dyDescent="0.2">
      <c r="B231" s="9">
        <v>14</v>
      </c>
      <c r="D231" s="3"/>
      <c r="F231" s="15">
        <v>46262.737999999998</v>
      </c>
      <c r="G231" s="2">
        <v>46257.243000000002</v>
      </c>
      <c r="H231" s="2">
        <v>46268.675000000003</v>
      </c>
      <c r="I231" s="2">
        <v>46284.987000000001</v>
      </c>
      <c r="J231" s="2">
        <v>46259.455000000002</v>
      </c>
      <c r="L231" s="2">
        <f t="shared" si="60"/>
        <v>46266.619599999998</v>
      </c>
      <c r="M231" s="2">
        <f t="shared" si="61"/>
        <v>46.266619599999999</v>
      </c>
      <c r="N231" s="2">
        <f t="shared" si="62"/>
        <v>0.77111032666666668</v>
      </c>
      <c r="P231" s="2">
        <f>SUM($L$218/L231)</f>
        <v>67.746786289958379</v>
      </c>
    </row>
    <row r="232" spans="2:16" x14ac:dyDescent="0.2">
      <c r="B232" s="9">
        <v>15</v>
      </c>
      <c r="D232" s="3"/>
      <c r="F232" s="15">
        <v>40622.987999999998</v>
      </c>
      <c r="G232" s="2">
        <v>40623.9</v>
      </c>
      <c r="H232" s="2">
        <v>40622.074000000001</v>
      </c>
      <c r="I232" s="2">
        <v>40617.17</v>
      </c>
      <c r="J232" s="2">
        <v>40635.703999999998</v>
      </c>
      <c r="L232" s="2">
        <f t="shared" si="60"/>
        <v>40624.367199999993</v>
      </c>
      <c r="M232" s="2">
        <f t="shared" si="61"/>
        <v>40.624367199999995</v>
      </c>
      <c r="N232" s="2">
        <f t="shared" si="62"/>
        <v>0.67707278666666659</v>
      </c>
      <c r="P232" s="2">
        <f t="shared" si="59"/>
        <v>77.156027439610199</v>
      </c>
    </row>
    <row r="233" spans="2:16" x14ac:dyDescent="0.2">
      <c r="B233" s="9">
        <v>16</v>
      </c>
      <c r="D233" s="3"/>
      <c r="F233" s="15">
        <v>36072.775000000001</v>
      </c>
      <c r="G233" s="2">
        <v>36072.18</v>
      </c>
      <c r="H233" s="2">
        <v>36079.347999999998</v>
      </c>
      <c r="I233" s="2">
        <v>36086.794000000002</v>
      </c>
      <c r="J233" s="2">
        <v>36085.682999999997</v>
      </c>
      <c r="L233" s="2">
        <f t="shared" si="60"/>
        <v>36079.356</v>
      </c>
      <c r="M233" s="2">
        <f t="shared" si="61"/>
        <v>36.079355999999997</v>
      </c>
      <c r="N233" s="2">
        <f t="shared" si="62"/>
        <v>0.60132259999999993</v>
      </c>
      <c r="P233" s="2">
        <f t="shared" si="59"/>
        <v>86.87557478575836</v>
      </c>
    </row>
    <row r="236" spans="2:16" x14ac:dyDescent="0.2">
      <c r="B236" s="5" t="s">
        <v>2</v>
      </c>
      <c r="D236" s="1" t="s">
        <v>157</v>
      </c>
    </row>
    <row r="238" spans="2:16" x14ac:dyDescent="0.2">
      <c r="B238" s="5" t="s">
        <v>3</v>
      </c>
      <c r="D238" t="s">
        <v>158</v>
      </c>
    </row>
    <row r="239" spans="2:16" x14ac:dyDescent="0.2">
      <c r="H239" t="s">
        <v>0</v>
      </c>
    </row>
    <row r="241" spans="2:16" x14ac:dyDescent="0.2">
      <c r="B241" s="4" t="s">
        <v>6</v>
      </c>
      <c r="F241" s="4">
        <v>1</v>
      </c>
      <c r="G241" s="4">
        <v>2</v>
      </c>
      <c r="H241" s="4">
        <v>3</v>
      </c>
      <c r="I241" s="4">
        <v>4</v>
      </c>
      <c r="J241" s="4">
        <v>5</v>
      </c>
      <c r="L241" s="4" t="s">
        <v>1</v>
      </c>
      <c r="M241" s="4" t="s">
        <v>4</v>
      </c>
      <c r="N241" s="4" t="s">
        <v>185</v>
      </c>
      <c r="P241" s="4" t="s">
        <v>210</v>
      </c>
    </row>
    <row r="243" spans="2:16" x14ac:dyDescent="0.2">
      <c r="B243" s="9">
        <v>1</v>
      </c>
      <c r="D243" s="3"/>
      <c r="F243" s="15">
        <v>3362788.2420000001</v>
      </c>
      <c r="G243" s="2">
        <v>3365889.301</v>
      </c>
      <c r="H243" s="2">
        <v>3363352.699</v>
      </c>
      <c r="I243" s="2">
        <v>3364398.0959999999</v>
      </c>
      <c r="J243" s="2">
        <v>3362501.3420000002</v>
      </c>
      <c r="L243" s="2">
        <f t="shared" ref="L243:L246" si="63">SUM((F243+G243+H243+I243+J243)/5)</f>
        <v>3363785.9359999998</v>
      </c>
      <c r="M243" s="2">
        <f t="shared" ref="M243:M246" si="64">SUM(L243/1000)</f>
        <v>3363.7859359999998</v>
      </c>
      <c r="N243" s="2">
        <f t="shared" ref="N243:N246" si="65">SUM(M243/60)</f>
        <v>56.063098933333329</v>
      </c>
      <c r="P243" s="2">
        <f>SUM($L$243/L243)</f>
        <v>1</v>
      </c>
    </row>
    <row r="244" spans="2:16" x14ac:dyDescent="0.2">
      <c r="B244" s="9">
        <v>2</v>
      </c>
      <c r="D244" s="3"/>
      <c r="F244" s="15">
        <v>1518394.923</v>
      </c>
      <c r="G244" s="2">
        <v>1518674.959</v>
      </c>
      <c r="H244" s="2">
        <v>1518713.7180000001</v>
      </c>
      <c r="I244" s="2">
        <v>1518975.432</v>
      </c>
      <c r="J244" s="2">
        <v>1520073.976</v>
      </c>
      <c r="L244" s="2">
        <f t="shared" si="63"/>
        <v>1518966.6016000002</v>
      </c>
      <c r="M244" s="2">
        <f t="shared" si="64"/>
        <v>1518.9666016000001</v>
      </c>
      <c r="N244" s="2">
        <f t="shared" si="65"/>
        <v>25.316110026666667</v>
      </c>
      <c r="P244" s="2">
        <f t="shared" ref="P244:P258" si="66">SUM($L$243/L244)</f>
        <v>2.2145226448407511</v>
      </c>
    </row>
    <row r="245" spans="2:16" x14ac:dyDescent="0.2">
      <c r="B245" s="9">
        <v>3</v>
      </c>
      <c r="D245" s="3"/>
      <c r="F245" s="15">
        <v>1038936.128</v>
      </c>
      <c r="G245" s="2">
        <v>1038927.7120000001</v>
      </c>
      <c r="H245" s="2">
        <v>1038440.113</v>
      </c>
      <c r="I245" s="2">
        <v>1039396.268</v>
      </c>
      <c r="J245" s="2">
        <v>1038859.535</v>
      </c>
      <c r="L245" s="2">
        <f t="shared" si="63"/>
        <v>1038911.9512</v>
      </c>
      <c r="M245" s="2">
        <f t="shared" si="64"/>
        <v>1038.9119512</v>
      </c>
      <c r="N245" s="2">
        <f t="shared" si="65"/>
        <v>17.315199186666668</v>
      </c>
      <c r="P245" s="2">
        <f t="shared" si="66"/>
        <v>3.2377969394948662</v>
      </c>
    </row>
    <row r="246" spans="2:16" x14ac:dyDescent="0.2">
      <c r="B246" s="9">
        <v>4</v>
      </c>
      <c r="D246" s="3"/>
      <c r="F246" s="15">
        <v>635103.24399999995</v>
      </c>
      <c r="G246" s="2">
        <v>634989.571</v>
      </c>
      <c r="H246" s="2">
        <v>635156.82200000004</v>
      </c>
      <c r="I246" s="2">
        <v>635023.87800000003</v>
      </c>
      <c r="J246" s="2">
        <v>634985.52899999998</v>
      </c>
      <c r="L246" s="2">
        <f t="shared" si="63"/>
        <v>635051.8088</v>
      </c>
      <c r="M246" s="2">
        <f t="shared" si="64"/>
        <v>635.0518088</v>
      </c>
      <c r="N246" s="2">
        <f t="shared" si="65"/>
        <v>10.584196813333334</v>
      </c>
      <c r="P246" s="2">
        <f t="shared" si="66"/>
        <v>5.2968685222017431</v>
      </c>
    </row>
    <row r="247" spans="2:16" x14ac:dyDescent="0.2">
      <c r="B247" s="9">
        <v>5</v>
      </c>
      <c r="D247" s="3"/>
      <c r="F247" s="15">
        <v>311990.28700000001</v>
      </c>
      <c r="G247" s="2">
        <v>311973.50699999998</v>
      </c>
      <c r="H247" s="2">
        <v>311984.52600000001</v>
      </c>
      <c r="I247" s="2">
        <v>311955.83</v>
      </c>
      <c r="J247" s="2">
        <v>312028.84100000001</v>
      </c>
      <c r="L247" s="2">
        <f t="shared" ref="L247:L258" si="67">SUM((F247+G247+H247+I247+J247)/5)</f>
        <v>311986.59820000001</v>
      </c>
      <c r="M247" s="2">
        <f t="shared" ref="M247:M258" si="68">SUM(L247/1000)</f>
        <v>311.9865982</v>
      </c>
      <c r="N247" s="2">
        <f>SUM(M247/60)</f>
        <v>5.1997766366666669</v>
      </c>
      <c r="P247" s="2">
        <f t="shared" si="66"/>
        <v>10.781828307392979</v>
      </c>
    </row>
    <row r="248" spans="2:16" x14ac:dyDescent="0.2">
      <c r="B248" s="9">
        <v>6</v>
      </c>
      <c r="D248" s="3"/>
      <c r="F248" s="15">
        <v>241079.258</v>
      </c>
      <c r="G248" s="2">
        <v>241101.55300000001</v>
      </c>
      <c r="H248" s="2">
        <v>241089.18299999999</v>
      </c>
      <c r="I248" s="2">
        <v>241015.52799999999</v>
      </c>
      <c r="J248" s="2">
        <v>241021.31400000001</v>
      </c>
      <c r="L248" s="2">
        <f t="shared" si="67"/>
        <v>241061.36719999998</v>
      </c>
      <c r="M248" s="2">
        <f t="shared" si="68"/>
        <v>241.06136719999998</v>
      </c>
      <c r="N248" s="2">
        <f t="shared" ref="N248:N258" si="69">SUM(M248/60)</f>
        <v>4.0176894533333334</v>
      </c>
      <c r="P248" s="2">
        <f t="shared" si="66"/>
        <v>13.954064788860121</v>
      </c>
    </row>
    <row r="249" spans="2:16" x14ac:dyDescent="0.2">
      <c r="B249" s="9">
        <v>7</v>
      </c>
      <c r="D249" s="3"/>
      <c r="F249" s="15">
        <v>209563.133</v>
      </c>
      <c r="G249" s="2">
        <v>209582.435</v>
      </c>
      <c r="H249" s="2">
        <v>209549.23699999999</v>
      </c>
      <c r="I249" s="2">
        <v>209520.06200000001</v>
      </c>
      <c r="J249" s="2">
        <v>209566.647</v>
      </c>
      <c r="L249" s="2">
        <f t="shared" si="67"/>
        <v>209556.3028</v>
      </c>
      <c r="M249" s="2">
        <f t="shared" si="68"/>
        <v>209.5563028</v>
      </c>
      <c r="N249" s="2">
        <f t="shared" si="69"/>
        <v>3.4926050466666667</v>
      </c>
      <c r="P249" s="2">
        <f t="shared" si="66"/>
        <v>16.0519435161556</v>
      </c>
    </row>
    <row r="250" spans="2:16" x14ac:dyDescent="0.2">
      <c r="B250" s="9">
        <v>8</v>
      </c>
      <c r="D250" s="3"/>
      <c r="F250" s="15">
        <v>181249.465</v>
      </c>
      <c r="G250" s="2">
        <v>181193.51800000001</v>
      </c>
      <c r="H250" s="2">
        <v>181274.375</v>
      </c>
      <c r="I250" s="2">
        <v>181235.22</v>
      </c>
      <c r="J250" s="2">
        <v>181241.08300000001</v>
      </c>
      <c r="L250" s="2">
        <f t="shared" si="67"/>
        <v>181238.7322</v>
      </c>
      <c r="M250" s="2">
        <f t="shared" si="68"/>
        <v>181.23873219999999</v>
      </c>
      <c r="N250" s="2">
        <f t="shared" si="69"/>
        <v>3.0206455366666662</v>
      </c>
      <c r="P250" s="2">
        <f t="shared" si="66"/>
        <v>18.559972778269081</v>
      </c>
    </row>
    <row r="251" spans="2:16" x14ac:dyDescent="0.2">
      <c r="B251" s="9">
        <v>9</v>
      </c>
      <c r="D251" s="3"/>
      <c r="F251" s="15">
        <v>150334.041</v>
      </c>
      <c r="G251" s="2">
        <v>150344.19200000001</v>
      </c>
      <c r="H251" s="2">
        <v>150337.193</v>
      </c>
      <c r="I251" s="2">
        <v>150315.16899999999</v>
      </c>
      <c r="J251" s="2">
        <v>150277.93599999999</v>
      </c>
      <c r="L251" s="2">
        <f t="shared" si="67"/>
        <v>150321.70619999999</v>
      </c>
      <c r="M251" s="2">
        <f t="shared" si="68"/>
        <v>150.32170619999999</v>
      </c>
      <c r="N251" s="2">
        <f t="shared" si="69"/>
        <v>2.5053617699999999</v>
      </c>
      <c r="P251" s="2">
        <f t="shared" si="66"/>
        <v>22.377246912861345</v>
      </c>
    </row>
    <row r="252" spans="2:16" x14ac:dyDescent="0.2">
      <c r="B252" s="9">
        <v>10</v>
      </c>
      <c r="D252" s="3"/>
      <c r="F252" s="15">
        <v>127472.89599999999</v>
      </c>
      <c r="G252" s="2">
        <v>127487.423</v>
      </c>
      <c r="H252" s="2">
        <v>127549.681</v>
      </c>
      <c r="I252" s="2">
        <v>127497.185</v>
      </c>
      <c r="J252" s="2">
        <v>127459.01</v>
      </c>
      <c r="L252" s="2">
        <f t="shared" si="67"/>
        <v>127493.23899999999</v>
      </c>
      <c r="M252" s="2">
        <f t="shared" si="68"/>
        <v>127.49323899999999</v>
      </c>
      <c r="N252" s="2">
        <f t="shared" si="69"/>
        <v>2.1248873166666664</v>
      </c>
      <c r="P252" s="2">
        <f t="shared" si="66"/>
        <v>26.384033870219582</v>
      </c>
    </row>
    <row r="253" spans="2:16" x14ac:dyDescent="0.2">
      <c r="B253" s="9">
        <v>11</v>
      </c>
      <c r="D253" s="3"/>
      <c r="F253" s="15">
        <v>104381.91099999999</v>
      </c>
      <c r="G253" s="2">
        <v>104386.76300000001</v>
      </c>
      <c r="H253" s="2">
        <v>104387.274</v>
      </c>
      <c r="I253" s="2">
        <v>104391.916</v>
      </c>
      <c r="J253" s="2">
        <v>104355.118</v>
      </c>
      <c r="L253" s="2">
        <f t="shared" si="67"/>
        <v>104380.59639999999</v>
      </c>
      <c r="M253" s="2">
        <f t="shared" si="68"/>
        <v>104.3805964</v>
      </c>
      <c r="N253" s="2">
        <f t="shared" si="69"/>
        <v>1.7396766066666667</v>
      </c>
      <c r="P253" s="2">
        <f t="shared" si="66"/>
        <v>32.226161298308121</v>
      </c>
    </row>
    <row r="254" spans="2:16" x14ac:dyDescent="0.2">
      <c r="B254" s="9">
        <v>12</v>
      </c>
      <c r="D254" s="3"/>
      <c r="F254" s="15">
        <v>87212.61</v>
      </c>
      <c r="G254" s="2">
        <v>87217.399000000005</v>
      </c>
      <c r="H254" s="2">
        <v>87217.582999999999</v>
      </c>
      <c r="I254" s="2">
        <v>87197.725000000006</v>
      </c>
      <c r="J254" s="2">
        <v>87214.013000000006</v>
      </c>
      <c r="L254" s="2">
        <f t="shared" si="67"/>
        <v>87211.866000000009</v>
      </c>
      <c r="M254" s="2">
        <f t="shared" si="68"/>
        <v>87.211866000000015</v>
      </c>
      <c r="N254" s="2">
        <f t="shared" si="69"/>
        <v>1.4535311000000002</v>
      </c>
      <c r="P254" s="2">
        <f t="shared" si="66"/>
        <v>38.570278223378452</v>
      </c>
    </row>
    <row r="255" spans="2:16" x14ac:dyDescent="0.2">
      <c r="B255" s="9">
        <v>13</v>
      </c>
      <c r="D255" s="3"/>
      <c r="F255" s="15">
        <v>74343.157999999996</v>
      </c>
      <c r="G255" s="2">
        <v>74379.789000000004</v>
      </c>
      <c r="H255" s="2">
        <v>74355.804000000004</v>
      </c>
      <c r="I255" s="2">
        <v>74414.22</v>
      </c>
      <c r="J255" s="2">
        <v>74330.990999999995</v>
      </c>
      <c r="L255" s="2">
        <f t="shared" si="67"/>
        <v>74364.792400000006</v>
      </c>
      <c r="M255" s="2">
        <f t="shared" si="68"/>
        <v>74.364792399999999</v>
      </c>
      <c r="N255" s="2">
        <f t="shared" si="69"/>
        <v>1.2394132066666665</v>
      </c>
      <c r="P255" s="2">
        <f t="shared" si="66"/>
        <v>45.233582014275875</v>
      </c>
    </row>
    <row r="256" spans="2:16" x14ac:dyDescent="0.2">
      <c r="B256" s="9">
        <v>14</v>
      </c>
      <c r="D256" s="3"/>
      <c r="F256" s="15">
        <v>63344.538</v>
      </c>
      <c r="G256" s="2">
        <v>63334.326999999997</v>
      </c>
      <c r="H256" s="2">
        <v>63316.517999999996</v>
      </c>
      <c r="I256" s="2">
        <v>63341.24</v>
      </c>
      <c r="J256" s="2">
        <v>63319.864000000001</v>
      </c>
      <c r="L256" s="2">
        <f t="shared" si="67"/>
        <v>63331.297399999996</v>
      </c>
      <c r="M256" s="2">
        <f t="shared" si="68"/>
        <v>63.331297399999997</v>
      </c>
      <c r="N256" s="2">
        <f t="shared" si="69"/>
        <v>1.0555216233333333</v>
      </c>
      <c r="P256" s="2">
        <f>SUM($L$243/L256)</f>
        <v>53.114116938965473</v>
      </c>
    </row>
    <row r="257" spans="2:16" x14ac:dyDescent="0.2">
      <c r="B257" s="9">
        <v>15</v>
      </c>
      <c r="D257" s="3"/>
      <c r="F257" s="15">
        <v>52231.72</v>
      </c>
      <c r="G257" s="2">
        <v>52237.103999999999</v>
      </c>
      <c r="H257" s="2">
        <v>52233.709000000003</v>
      </c>
      <c r="I257" s="2">
        <v>52210.186000000002</v>
      </c>
      <c r="J257" s="2">
        <v>52240.499000000003</v>
      </c>
      <c r="L257" s="2">
        <f t="shared" si="67"/>
        <v>52230.643599999996</v>
      </c>
      <c r="M257" s="2">
        <f t="shared" si="68"/>
        <v>52.230643599999993</v>
      </c>
      <c r="N257" s="2">
        <f t="shared" si="69"/>
        <v>0.87051072666666651</v>
      </c>
      <c r="P257" s="2">
        <f t="shared" si="66"/>
        <v>64.402536598266238</v>
      </c>
    </row>
    <row r="258" spans="2:16" x14ac:dyDescent="0.2">
      <c r="B258" s="9">
        <v>16</v>
      </c>
      <c r="D258" s="3"/>
      <c r="F258" s="15">
        <v>44386.478999999999</v>
      </c>
      <c r="G258" s="2">
        <v>44388.421000000002</v>
      </c>
      <c r="H258" s="2">
        <v>44399.165999999997</v>
      </c>
      <c r="I258" s="2">
        <v>44382.506999999998</v>
      </c>
      <c r="J258" s="2">
        <v>44407.125999999997</v>
      </c>
      <c r="L258" s="2">
        <f t="shared" si="67"/>
        <v>44392.739799999996</v>
      </c>
      <c r="M258" s="2">
        <f t="shared" si="68"/>
        <v>44.392739799999994</v>
      </c>
      <c r="N258" s="2">
        <f t="shared" si="69"/>
        <v>0.73987899666666657</v>
      </c>
      <c r="P258" s="2">
        <f t="shared" si="66"/>
        <v>75.773334810031258</v>
      </c>
    </row>
    <row r="261" spans="2:16" x14ac:dyDescent="0.2">
      <c r="B261" s="5" t="s">
        <v>2</v>
      </c>
      <c r="D261" s="1" t="s">
        <v>159</v>
      </c>
    </row>
    <row r="263" spans="2:16" x14ac:dyDescent="0.2">
      <c r="B263" s="5" t="s">
        <v>3</v>
      </c>
      <c r="D263" t="s">
        <v>160</v>
      </c>
    </row>
    <row r="264" spans="2:16" x14ac:dyDescent="0.2">
      <c r="H264" t="s">
        <v>0</v>
      </c>
    </row>
    <row r="266" spans="2:16" x14ac:dyDescent="0.2">
      <c r="B266" s="4" t="s">
        <v>6</v>
      </c>
      <c r="F266" s="4">
        <v>1</v>
      </c>
      <c r="G266" s="4">
        <v>2</v>
      </c>
      <c r="H266" s="4">
        <v>3</v>
      </c>
      <c r="I266" s="4">
        <v>4</v>
      </c>
      <c r="J266" s="4">
        <v>5</v>
      </c>
      <c r="L266" s="4" t="s">
        <v>1</v>
      </c>
      <c r="M266" s="4" t="s">
        <v>4</v>
      </c>
      <c r="N266" s="4" t="s">
        <v>185</v>
      </c>
      <c r="P266" s="4" t="s">
        <v>210</v>
      </c>
    </row>
    <row r="268" spans="2:16" x14ac:dyDescent="0.2">
      <c r="B268" s="9">
        <v>1</v>
      </c>
      <c r="D268" s="3"/>
      <c r="F268" s="15">
        <v>4952535.7790000001</v>
      </c>
      <c r="G268" s="2">
        <v>4950813.37</v>
      </c>
      <c r="H268" s="2">
        <v>4949285.4029999999</v>
      </c>
      <c r="I268" s="2">
        <v>4950431.1059999997</v>
      </c>
      <c r="J268" s="2">
        <v>4950694.42</v>
      </c>
      <c r="L268" s="2">
        <f t="shared" ref="L268:L271" si="70">SUM((F268+G268+H268+I268+J268)/5)</f>
        <v>4950752.0156000005</v>
      </c>
      <c r="M268" s="2">
        <f t="shared" ref="M268:M271" si="71">SUM(L268/1000)</f>
        <v>4950.752015600001</v>
      </c>
      <c r="N268" s="2">
        <f t="shared" ref="N268:N271" si="72">SUM(M268/60)</f>
        <v>82.512533593333345</v>
      </c>
      <c r="P268" s="2">
        <f>SUM($L$268/L268)</f>
        <v>1</v>
      </c>
    </row>
    <row r="269" spans="2:16" x14ac:dyDescent="0.2">
      <c r="B269" s="9">
        <v>2</v>
      </c>
      <c r="D269" s="3"/>
      <c r="F269" s="15">
        <v>1709690.5279999999</v>
      </c>
      <c r="G269" s="2">
        <v>1709350.5630000001</v>
      </c>
      <c r="H269" s="2">
        <v>1709239.4539999999</v>
      </c>
      <c r="I269" s="2">
        <v>1709615.53</v>
      </c>
      <c r="J269" s="2">
        <v>1708772.3810000001</v>
      </c>
      <c r="L269" s="2">
        <f t="shared" si="70"/>
        <v>1709333.6912</v>
      </c>
      <c r="M269" s="2">
        <f t="shared" si="71"/>
        <v>1709.3336912</v>
      </c>
      <c r="N269" s="2">
        <f t="shared" si="72"/>
        <v>28.488894853333331</v>
      </c>
      <c r="P269" s="2">
        <f t="shared" ref="P269:P283" si="73">SUM($L$268/L269)</f>
        <v>2.8963051749857187</v>
      </c>
    </row>
    <row r="270" spans="2:16" x14ac:dyDescent="0.2">
      <c r="B270" s="9">
        <v>3</v>
      </c>
      <c r="D270" s="3"/>
      <c r="F270" s="15">
        <v>1207904.7679999999</v>
      </c>
      <c r="G270" s="2">
        <v>1208265.3230000001</v>
      </c>
      <c r="H270" s="2">
        <v>1208316.5889999999</v>
      </c>
      <c r="I270" s="2">
        <v>1207913.7169999999</v>
      </c>
      <c r="J270" s="2">
        <v>1208239.395</v>
      </c>
      <c r="L270" s="2">
        <f t="shared" si="70"/>
        <v>1208127.9583999999</v>
      </c>
      <c r="M270" s="2">
        <f t="shared" si="71"/>
        <v>1208.1279583999999</v>
      </c>
      <c r="N270" s="2">
        <f t="shared" si="72"/>
        <v>20.135465973333332</v>
      </c>
      <c r="P270" s="2">
        <f t="shared" si="73"/>
        <v>4.09787057834221</v>
      </c>
    </row>
    <row r="271" spans="2:16" x14ac:dyDescent="0.2">
      <c r="B271" s="9">
        <v>4</v>
      </c>
      <c r="D271" s="3"/>
      <c r="F271" s="15">
        <v>836558.87699999998</v>
      </c>
      <c r="G271" s="2">
        <v>836702.19700000004</v>
      </c>
      <c r="H271" s="2">
        <v>836679.09600000002</v>
      </c>
      <c r="I271" s="2">
        <v>836749.98600000003</v>
      </c>
      <c r="J271" s="2">
        <v>837117.46400000004</v>
      </c>
      <c r="L271" s="2">
        <f t="shared" si="70"/>
        <v>836761.52399999998</v>
      </c>
      <c r="M271" s="2">
        <f t="shared" si="71"/>
        <v>836.76152400000001</v>
      </c>
      <c r="N271" s="2">
        <f t="shared" si="72"/>
        <v>13.9460254</v>
      </c>
      <c r="P271" s="2">
        <f t="shared" si="73"/>
        <v>5.9165626927176929</v>
      </c>
    </row>
    <row r="272" spans="2:16" x14ac:dyDescent="0.2">
      <c r="B272" s="9">
        <v>5</v>
      </c>
      <c r="D272" s="3"/>
      <c r="F272" s="15">
        <v>492705.37199999997</v>
      </c>
      <c r="G272" s="2">
        <v>492997.804</v>
      </c>
      <c r="H272" s="2">
        <v>492843.29100000003</v>
      </c>
      <c r="I272" s="2">
        <v>492805.68800000002</v>
      </c>
      <c r="J272" s="2">
        <v>492719.00900000002</v>
      </c>
      <c r="L272" s="2">
        <f t="shared" ref="L272:L283" si="74">SUM((F272+G272+H272+I272+J272)/5)</f>
        <v>492814.2328</v>
      </c>
      <c r="M272" s="2">
        <f t="shared" ref="M272:M283" si="75">SUM(L272/1000)</f>
        <v>492.81423280000001</v>
      </c>
      <c r="N272" s="2">
        <f>SUM(M272/60)</f>
        <v>8.2135705466666664</v>
      </c>
      <c r="P272" s="2">
        <f t="shared" si="73"/>
        <v>10.045878722843575</v>
      </c>
    </row>
    <row r="273" spans="2:16" x14ac:dyDescent="0.2">
      <c r="B273" s="9">
        <v>6</v>
      </c>
      <c r="D273" s="3"/>
      <c r="F273" s="15">
        <v>293723.408</v>
      </c>
      <c r="G273" s="2">
        <v>293739.40700000001</v>
      </c>
      <c r="H273" s="2">
        <v>293634.30599999998</v>
      </c>
      <c r="I273" s="2">
        <v>293657.32799999998</v>
      </c>
      <c r="J273" s="2">
        <v>293697.92800000001</v>
      </c>
      <c r="L273" s="2">
        <f t="shared" si="74"/>
        <v>293690.4754</v>
      </c>
      <c r="M273" s="2">
        <f t="shared" si="75"/>
        <v>293.69047539999997</v>
      </c>
      <c r="N273" s="2">
        <f t="shared" ref="N273:N283" si="76">SUM(M273/60)</f>
        <v>4.8948412566666661</v>
      </c>
      <c r="P273" s="2">
        <f t="shared" si="73"/>
        <v>16.857039741779793</v>
      </c>
    </row>
    <row r="274" spans="2:16" x14ac:dyDescent="0.2">
      <c r="B274" s="9">
        <v>7</v>
      </c>
      <c r="D274" s="3"/>
      <c r="F274" s="15">
        <v>254500.96100000001</v>
      </c>
      <c r="G274" s="2">
        <v>254530.52600000001</v>
      </c>
      <c r="H274" s="2">
        <v>254519.01699999999</v>
      </c>
      <c r="I274" s="2">
        <v>254470.622</v>
      </c>
      <c r="J274" s="2">
        <v>254525.60399999999</v>
      </c>
      <c r="L274" s="2">
        <f t="shared" si="74"/>
        <v>254509.34599999999</v>
      </c>
      <c r="M274" s="2">
        <f t="shared" si="75"/>
        <v>254.50934599999999</v>
      </c>
      <c r="N274" s="2">
        <f t="shared" si="76"/>
        <v>4.2418224333333336</v>
      </c>
      <c r="P274" s="2">
        <f t="shared" si="73"/>
        <v>19.452142302074837</v>
      </c>
    </row>
    <row r="275" spans="2:16" x14ac:dyDescent="0.2">
      <c r="B275" s="9">
        <v>8</v>
      </c>
      <c r="D275" s="3"/>
      <c r="F275" s="15">
        <v>216629.981</v>
      </c>
      <c r="G275" s="2">
        <v>216644.09400000001</v>
      </c>
      <c r="H275" s="2">
        <v>216478.22200000001</v>
      </c>
      <c r="I275" s="2">
        <v>216641.872</v>
      </c>
      <c r="J275" s="2">
        <v>216618.55900000001</v>
      </c>
      <c r="L275" s="2">
        <f t="shared" si="74"/>
        <v>216602.54560000001</v>
      </c>
      <c r="M275" s="2">
        <f t="shared" si="75"/>
        <v>216.60254560000001</v>
      </c>
      <c r="N275" s="2">
        <f t="shared" si="76"/>
        <v>3.6100424266666669</v>
      </c>
      <c r="P275" s="2">
        <f t="shared" si="73"/>
        <v>22.856388884471173</v>
      </c>
    </row>
    <row r="276" spans="2:16" x14ac:dyDescent="0.2">
      <c r="B276" s="9">
        <v>9</v>
      </c>
      <c r="D276" s="3"/>
      <c r="F276" s="15">
        <v>188522.04500000001</v>
      </c>
      <c r="G276" s="2">
        <v>188536.98300000001</v>
      </c>
      <c r="H276" s="2">
        <v>188541.08199999999</v>
      </c>
      <c r="I276" s="2">
        <v>188480.99100000001</v>
      </c>
      <c r="J276" s="2">
        <v>188478.8</v>
      </c>
      <c r="L276" s="2">
        <f t="shared" si="74"/>
        <v>188511.98020000002</v>
      </c>
      <c r="M276" s="2">
        <f t="shared" si="75"/>
        <v>188.51198020000001</v>
      </c>
      <c r="N276" s="2">
        <f t="shared" si="76"/>
        <v>3.1418663366666668</v>
      </c>
      <c r="P276" s="2">
        <f>SUM($L$268/L276)</f>
        <v>26.262267312388033</v>
      </c>
    </row>
    <row r="277" spans="2:16" x14ac:dyDescent="0.2">
      <c r="B277" s="9">
        <v>10</v>
      </c>
      <c r="D277" s="3"/>
      <c r="F277" s="15">
        <v>152724.82</v>
      </c>
      <c r="G277" s="2">
        <v>152725.54699999999</v>
      </c>
      <c r="H277" s="2">
        <v>152684.64300000001</v>
      </c>
      <c r="I277" s="2">
        <v>152646.67800000001</v>
      </c>
      <c r="J277" s="2">
        <v>152748.88800000001</v>
      </c>
      <c r="L277" s="2">
        <f t="shared" si="74"/>
        <v>152706.11520000003</v>
      </c>
      <c r="M277" s="2">
        <f t="shared" si="75"/>
        <v>152.70611520000003</v>
      </c>
      <c r="N277" s="2">
        <f t="shared" si="76"/>
        <v>2.5451019200000005</v>
      </c>
      <c r="P277" s="2">
        <f t="shared" si="73"/>
        <v>32.42012940422179</v>
      </c>
    </row>
    <row r="278" spans="2:16" x14ac:dyDescent="0.2">
      <c r="B278" s="9">
        <v>11</v>
      </c>
      <c r="D278" s="3"/>
      <c r="F278" s="15">
        <v>120901.234</v>
      </c>
      <c r="G278" s="2">
        <v>120918.91</v>
      </c>
      <c r="H278" s="2">
        <v>120886.321</v>
      </c>
      <c r="I278" s="2">
        <v>120897.82399999999</v>
      </c>
      <c r="J278" s="2">
        <v>120903.32799999999</v>
      </c>
      <c r="L278" s="2">
        <f t="shared" si="74"/>
        <v>120901.52339999999</v>
      </c>
      <c r="M278" s="2">
        <f t="shared" si="75"/>
        <v>120.90152339999999</v>
      </c>
      <c r="N278" s="2">
        <f t="shared" si="76"/>
        <v>2.0150253899999999</v>
      </c>
      <c r="P278" s="2">
        <f t="shared" si="73"/>
        <v>40.948632212189324</v>
      </c>
    </row>
    <row r="279" spans="2:16" x14ac:dyDescent="0.2">
      <c r="B279" s="9">
        <v>12</v>
      </c>
      <c r="D279" s="3"/>
      <c r="F279" s="15">
        <v>102451.572</v>
      </c>
      <c r="G279" s="2">
        <v>102571.351</v>
      </c>
      <c r="H279" s="2">
        <v>102451.026</v>
      </c>
      <c r="I279" s="2">
        <v>102540.12</v>
      </c>
      <c r="J279" s="2">
        <v>102561.94100000001</v>
      </c>
      <c r="L279" s="2">
        <f t="shared" si="74"/>
        <v>102515.202</v>
      </c>
      <c r="M279" s="2">
        <f t="shared" si="75"/>
        <v>102.515202</v>
      </c>
      <c r="N279" s="2">
        <f t="shared" si="76"/>
        <v>1.7085867000000001</v>
      </c>
      <c r="P279" s="2">
        <f t="shared" si="73"/>
        <v>48.292857244723571</v>
      </c>
    </row>
    <row r="280" spans="2:16" x14ac:dyDescent="0.2">
      <c r="B280" s="9">
        <v>13</v>
      </c>
      <c r="D280" s="3"/>
      <c r="F280" s="15">
        <v>86258.183000000005</v>
      </c>
      <c r="G280" s="2">
        <v>86261.028999999995</v>
      </c>
      <c r="H280" s="2">
        <v>86300.471000000005</v>
      </c>
      <c r="I280" s="2">
        <v>86246.994000000006</v>
      </c>
      <c r="J280" s="2">
        <v>86233.023000000001</v>
      </c>
      <c r="L280" s="2">
        <f t="shared" si="74"/>
        <v>86259.94</v>
      </c>
      <c r="M280" s="2">
        <f t="shared" si="75"/>
        <v>86.25994</v>
      </c>
      <c r="N280" s="2">
        <f t="shared" si="76"/>
        <v>1.4376656666666667</v>
      </c>
      <c r="P280" s="2">
        <f t="shared" si="73"/>
        <v>57.393408986836768</v>
      </c>
    </row>
    <row r="281" spans="2:16" x14ac:dyDescent="0.2">
      <c r="B281" s="9">
        <v>14</v>
      </c>
      <c r="D281" s="3"/>
      <c r="F281" s="15">
        <v>71801.133000000002</v>
      </c>
      <c r="G281" s="2">
        <v>71790.048999999999</v>
      </c>
      <c r="H281" s="2">
        <v>71781.369000000006</v>
      </c>
      <c r="I281" s="2">
        <v>71784.672999999995</v>
      </c>
      <c r="J281" s="2">
        <v>71787.028000000006</v>
      </c>
      <c r="L281" s="2">
        <f t="shared" si="74"/>
        <v>71788.850399999996</v>
      </c>
      <c r="M281" s="2">
        <f t="shared" si="75"/>
        <v>71.788850400000001</v>
      </c>
      <c r="N281" s="2">
        <f t="shared" si="76"/>
        <v>1.19648084</v>
      </c>
      <c r="P281" s="2">
        <f t="shared" si="73"/>
        <v>68.962686935574624</v>
      </c>
    </row>
    <row r="282" spans="2:16" x14ac:dyDescent="0.2">
      <c r="B282" s="9">
        <v>15</v>
      </c>
      <c r="D282" s="3"/>
      <c r="F282" s="15">
        <v>61545.485000000001</v>
      </c>
      <c r="G282" s="2">
        <v>61536.885000000002</v>
      </c>
      <c r="H282" s="2">
        <v>61526.243999999999</v>
      </c>
      <c r="I282" s="2">
        <v>61556.222000000002</v>
      </c>
      <c r="J282" s="2">
        <v>61582.273000000001</v>
      </c>
      <c r="L282" s="2">
        <f t="shared" si="74"/>
        <v>61549.421799999996</v>
      </c>
      <c r="M282" s="2">
        <f t="shared" si="75"/>
        <v>61.549421799999998</v>
      </c>
      <c r="N282" s="2">
        <f t="shared" si="76"/>
        <v>1.0258236966666667</v>
      </c>
      <c r="P282" s="2">
        <f t="shared" si="73"/>
        <v>80.435394367912664</v>
      </c>
    </row>
    <row r="283" spans="2:16" x14ac:dyDescent="0.2">
      <c r="B283" s="9">
        <v>16</v>
      </c>
      <c r="D283" s="3"/>
      <c r="F283" s="15">
        <v>49873.35</v>
      </c>
      <c r="G283" s="2">
        <v>49850.281999999999</v>
      </c>
      <c r="H283" s="2">
        <v>49855.012999999999</v>
      </c>
      <c r="I283" s="2">
        <v>49854.177000000003</v>
      </c>
      <c r="J283" s="2">
        <v>49859.082999999999</v>
      </c>
      <c r="L283" s="2">
        <f t="shared" si="74"/>
        <v>49858.380999999994</v>
      </c>
      <c r="M283" s="2">
        <f t="shared" si="75"/>
        <v>49.858380999999994</v>
      </c>
      <c r="N283" s="2">
        <f t="shared" si="76"/>
        <v>0.83097301666666656</v>
      </c>
      <c r="P283" s="2">
        <f t="shared" si="73"/>
        <v>99.296285124059708</v>
      </c>
    </row>
    <row r="284" spans="2:16" x14ac:dyDescent="0.2">
      <c r="F284" s="7"/>
      <c r="G284" s="2"/>
      <c r="H284" s="2"/>
      <c r="I284" s="2"/>
      <c r="J284" s="2"/>
      <c r="L284" s="2"/>
      <c r="M284" s="2"/>
    </row>
    <row r="285" spans="2:16" x14ac:dyDescent="0.2">
      <c r="F285" s="7"/>
      <c r="G285" s="2"/>
      <c r="H285" s="2"/>
      <c r="I285" s="2"/>
      <c r="J285" s="2"/>
      <c r="L285" s="2"/>
      <c r="M285" s="2"/>
    </row>
    <row r="286" spans="2:16" x14ac:dyDescent="0.2">
      <c r="F286" s="7"/>
      <c r="G286" s="2"/>
      <c r="H286" s="2"/>
      <c r="I286" s="2"/>
      <c r="J286" s="2"/>
      <c r="L286" s="2"/>
      <c r="M286" s="2"/>
    </row>
    <row r="287" spans="2:16" x14ac:dyDescent="0.2">
      <c r="F287" s="7"/>
      <c r="G287" s="2"/>
      <c r="H287" s="2"/>
      <c r="I287" s="2"/>
      <c r="J287" s="2"/>
      <c r="L287" s="2"/>
      <c r="M287" s="2"/>
    </row>
    <row r="288" spans="2:16" x14ac:dyDescent="0.2">
      <c r="F288" s="7"/>
      <c r="G288" s="2"/>
      <c r="H288" s="2"/>
      <c r="I288" s="2"/>
      <c r="J288" s="2"/>
      <c r="L288" s="2"/>
      <c r="M288" s="2"/>
    </row>
    <row r="289" spans="2:16" x14ac:dyDescent="0.2">
      <c r="F289" s="7"/>
      <c r="G289" s="2"/>
      <c r="H289" s="2"/>
      <c r="I289" s="2"/>
      <c r="J289" s="2"/>
      <c r="L289" s="2"/>
      <c r="M289" s="2"/>
    </row>
    <row r="290" spans="2:16" x14ac:dyDescent="0.2">
      <c r="F290" s="7"/>
      <c r="G290" s="2"/>
      <c r="H290" s="2"/>
      <c r="I290" s="2"/>
      <c r="J290" s="2"/>
      <c r="L290" s="2"/>
      <c r="M290" s="2"/>
    </row>
    <row r="291" spans="2:16" x14ac:dyDescent="0.2">
      <c r="B291" s="13" t="s">
        <v>186</v>
      </c>
      <c r="F291" s="7"/>
      <c r="G291" s="2"/>
      <c r="H291" s="2"/>
      <c r="I291" s="2"/>
      <c r="J291" s="2"/>
      <c r="L291" s="2"/>
      <c r="M291" s="2"/>
    </row>
    <row r="292" spans="2:16" x14ac:dyDescent="0.2">
      <c r="F292" s="7"/>
      <c r="G292" s="2"/>
      <c r="H292" s="2"/>
      <c r="I292" s="2"/>
      <c r="J292" s="2"/>
      <c r="L292" s="2"/>
      <c r="M292" s="2"/>
    </row>
    <row r="293" spans="2:16" x14ac:dyDescent="0.2">
      <c r="F293" s="7"/>
      <c r="G293" s="2"/>
      <c r="H293" s="2"/>
      <c r="I293" s="2"/>
      <c r="J293" s="2"/>
      <c r="L293" s="2"/>
      <c r="M293" s="2"/>
    </row>
    <row r="294" spans="2:16" x14ac:dyDescent="0.2">
      <c r="B294" s="5" t="s">
        <v>2</v>
      </c>
      <c r="D294" s="1" t="s">
        <v>118</v>
      </c>
    </row>
    <row r="296" spans="2:16" x14ac:dyDescent="0.2">
      <c r="B296" s="5" t="s">
        <v>3</v>
      </c>
      <c r="D296" t="s">
        <v>119</v>
      </c>
    </row>
    <row r="297" spans="2:16" x14ac:dyDescent="0.2">
      <c r="H297" t="s">
        <v>0</v>
      </c>
    </row>
    <row r="299" spans="2:16" x14ac:dyDescent="0.2">
      <c r="B299" s="4" t="s">
        <v>6</v>
      </c>
      <c r="F299" s="4">
        <v>1</v>
      </c>
      <c r="G299" s="4">
        <v>2</v>
      </c>
      <c r="H299" s="4">
        <v>3</v>
      </c>
      <c r="I299" s="4">
        <v>4</v>
      </c>
      <c r="J299" s="4">
        <v>5</v>
      </c>
      <c r="L299" s="4" t="s">
        <v>1</v>
      </c>
      <c r="M299" s="4" t="s">
        <v>4</v>
      </c>
      <c r="N299" s="4" t="s">
        <v>185</v>
      </c>
      <c r="P299" s="4" t="s">
        <v>210</v>
      </c>
    </row>
    <row r="301" spans="2:16" x14ac:dyDescent="0.2">
      <c r="B301" s="9">
        <v>1</v>
      </c>
      <c r="D301" s="3"/>
      <c r="F301" s="15">
        <v>1322578.7180000001</v>
      </c>
      <c r="G301" s="15">
        <v>1322214.294</v>
      </c>
      <c r="H301" s="15">
        <v>1322492.4280000001</v>
      </c>
      <c r="I301" s="15">
        <v>1323354.827</v>
      </c>
      <c r="J301" s="15">
        <v>1322594.861</v>
      </c>
      <c r="L301" s="15">
        <f t="shared" ref="L301:L316" si="77">SUM((F301+G301+H301+I301+J301)/5)</f>
        <v>1322647.0256000001</v>
      </c>
      <c r="M301" s="2">
        <f t="shared" ref="M301:M316" si="78">SUM(L301/1000)</f>
        <v>1322.6470256</v>
      </c>
      <c r="N301" s="2">
        <f t="shared" ref="N301:N316" si="79">SUM(M301/60)</f>
        <v>22.044117093333334</v>
      </c>
      <c r="P301" s="2">
        <f>SUM($L$301/L301)</f>
        <v>1</v>
      </c>
    </row>
    <row r="302" spans="2:16" x14ac:dyDescent="0.2">
      <c r="B302" s="9">
        <v>2</v>
      </c>
      <c r="D302" s="3"/>
      <c r="F302" s="15">
        <v>776420.14800000004</v>
      </c>
      <c r="G302" s="2">
        <v>776517.56499999994</v>
      </c>
      <c r="H302" s="2">
        <v>776618.43400000001</v>
      </c>
      <c r="I302" s="2">
        <v>776609.80299999996</v>
      </c>
      <c r="J302" s="2">
        <v>776409.63699999999</v>
      </c>
      <c r="L302" s="2">
        <f t="shared" si="77"/>
        <v>776515.11739999999</v>
      </c>
      <c r="M302" s="2">
        <f t="shared" si="78"/>
        <v>776.51511740000001</v>
      </c>
      <c r="N302" s="2">
        <f t="shared" si="79"/>
        <v>12.941918623333333</v>
      </c>
      <c r="P302" s="2">
        <f>SUM($L$301/L302)</f>
        <v>1.7033113663370902</v>
      </c>
    </row>
    <row r="303" spans="2:16" x14ac:dyDescent="0.2">
      <c r="B303" s="9">
        <v>3</v>
      </c>
      <c r="D303" s="3"/>
      <c r="F303" s="15">
        <v>476266.36200000002</v>
      </c>
      <c r="G303" s="2">
        <v>476502.03600000002</v>
      </c>
      <c r="H303" s="2">
        <v>476467.36099999998</v>
      </c>
      <c r="I303" s="2">
        <v>476574.43099999998</v>
      </c>
      <c r="J303" s="2">
        <v>476374.40600000002</v>
      </c>
      <c r="L303" s="2">
        <f t="shared" si="77"/>
        <v>476436.9192</v>
      </c>
      <c r="M303" s="2">
        <f t="shared" si="78"/>
        <v>476.43691919999998</v>
      </c>
      <c r="N303" s="2">
        <f t="shared" si="79"/>
        <v>7.94061532</v>
      </c>
      <c r="P303" s="2">
        <f t="shared" ref="P303:P316" si="80">SUM($L$301/L303)</f>
        <v>2.7761220264392978</v>
      </c>
    </row>
    <row r="304" spans="2:16" x14ac:dyDescent="0.2">
      <c r="B304" s="9">
        <v>4</v>
      </c>
      <c r="D304" s="3"/>
      <c r="F304" s="15">
        <v>276340.72899999999</v>
      </c>
      <c r="G304" s="2">
        <v>276387.80300000001</v>
      </c>
      <c r="H304" s="2">
        <v>276260.31699999998</v>
      </c>
      <c r="I304" s="2">
        <v>276371.26899999997</v>
      </c>
      <c r="J304" s="2">
        <v>276343.00699999998</v>
      </c>
      <c r="L304" s="2">
        <f t="shared" si="77"/>
        <v>276340.62499999994</v>
      </c>
      <c r="M304" s="2">
        <f t="shared" si="78"/>
        <v>276.34062499999993</v>
      </c>
      <c r="N304" s="2">
        <f t="shared" si="79"/>
        <v>4.6056770833333323</v>
      </c>
      <c r="P304" s="2">
        <f t="shared" si="80"/>
        <v>4.7862923723212987</v>
      </c>
    </row>
    <row r="305" spans="2:16" x14ac:dyDescent="0.2">
      <c r="B305" s="9">
        <v>5</v>
      </c>
      <c r="D305" s="3"/>
      <c r="F305" s="15">
        <v>123326.00599999999</v>
      </c>
      <c r="G305" s="2">
        <v>123231.155</v>
      </c>
      <c r="H305" s="2">
        <v>123355.789</v>
      </c>
      <c r="I305" s="2">
        <v>123301.258</v>
      </c>
      <c r="J305" s="2">
        <v>123345.336</v>
      </c>
      <c r="L305" s="2">
        <f t="shared" si="77"/>
        <v>123311.9088</v>
      </c>
      <c r="M305" s="2">
        <f t="shared" si="78"/>
        <v>123.3119088</v>
      </c>
      <c r="N305" s="2">
        <f t="shared" si="79"/>
        <v>2.05519848</v>
      </c>
      <c r="P305" s="2">
        <f t="shared" si="80"/>
        <v>10.726028316901701</v>
      </c>
    </row>
    <row r="306" spans="2:16" x14ac:dyDescent="0.2">
      <c r="B306" s="9">
        <v>6</v>
      </c>
      <c r="D306" s="3"/>
      <c r="F306" s="15">
        <v>95765.085999999996</v>
      </c>
      <c r="G306" s="2">
        <v>95838.9</v>
      </c>
      <c r="H306" s="2">
        <v>95816.849000000002</v>
      </c>
      <c r="I306" s="2">
        <v>95850.653999999995</v>
      </c>
      <c r="J306" s="2">
        <v>95862.149000000005</v>
      </c>
      <c r="L306" s="2">
        <f t="shared" si="77"/>
        <v>95826.727599999984</v>
      </c>
      <c r="M306" s="2">
        <f t="shared" si="78"/>
        <v>95.826727599999984</v>
      </c>
      <c r="N306" s="2">
        <f t="shared" si="79"/>
        <v>1.5971121266666664</v>
      </c>
      <c r="P306" s="2">
        <f t="shared" si="80"/>
        <v>13.802485577103234</v>
      </c>
    </row>
    <row r="307" spans="2:16" x14ac:dyDescent="0.2">
      <c r="B307" s="9">
        <v>7</v>
      </c>
      <c r="D307" s="3"/>
      <c r="F307" s="15">
        <v>76185.11</v>
      </c>
      <c r="G307" s="2">
        <v>76220.792000000001</v>
      </c>
      <c r="H307" s="2">
        <v>76214.880000000005</v>
      </c>
      <c r="I307" s="2">
        <v>76247.402000000002</v>
      </c>
      <c r="J307" s="2">
        <v>76152.680999999997</v>
      </c>
      <c r="L307" s="2">
        <f t="shared" si="77"/>
        <v>76204.172999999995</v>
      </c>
      <c r="M307" s="2">
        <f t="shared" si="78"/>
        <v>76.204172999999997</v>
      </c>
      <c r="N307" s="2">
        <f t="shared" si="79"/>
        <v>1.2700695499999999</v>
      </c>
      <c r="P307" s="2">
        <f t="shared" si="80"/>
        <v>17.356622000215133</v>
      </c>
    </row>
    <row r="308" spans="2:16" x14ac:dyDescent="0.2">
      <c r="B308" s="9">
        <v>8</v>
      </c>
      <c r="D308" s="3"/>
      <c r="F308" s="15">
        <v>70428.418000000005</v>
      </c>
      <c r="G308" s="2">
        <v>70396.206000000006</v>
      </c>
      <c r="H308" s="2">
        <v>70405.210999999996</v>
      </c>
      <c r="I308" s="2">
        <v>70396.429000000004</v>
      </c>
      <c r="J308" s="2">
        <v>70391.194000000003</v>
      </c>
      <c r="L308" s="2">
        <f t="shared" si="77"/>
        <v>70403.491600000008</v>
      </c>
      <c r="M308" s="2">
        <f t="shared" si="78"/>
        <v>70.403491600000009</v>
      </c>
      <c r="N308" s="2">
        <f t="shared" si="79"/>
        <v>1.1733915266666668</v>
      </c>
      <c r="P308" s="2">
        <f t="shared" si="80"/>
        <v>18.786668040765182</v>
      </c>
    </row>
    <row r="309" spans="2:16" x14ac:dyDescent="0.2">
      <c r="B309" s="9">
        <v>9</v>
      </c>
      <c r="D309" s="3"/>
      <c r="F309" s="15">
        <v>64109.614999999998</v>
      </c>
      <c r="G309" s="2">
        <v>64071.152999999998</v>
      </c>
      <c r="H309" s="2">
        <v>64131.375</v>
      </c>
      <c r="I309" s="2">
        <v>64101.832000000002</v>
      </c>
      <c r="J309" s="2">
        <v>64137.107000000004</v>
      </c>
      <c r="L309" s="2">
        <f t="shared" si="77"/>
        <v>64110.216399999998</v>
      </c>
      <c r="M309" s="2">
        <f t="shared" si="78"/>
        <v>64.110216399999999</v>
      </c>
      <c r="N309" s="2">
        <f t="shared" si="79"/>
        <v>1.0685036066666667</v>
      </c>
      <c r="P309" s="2">
        <f t="shared" si="80"/>
        <v>20.630830776606146</v>
      </c>
    </row>
    <row r="310" spans="2:16" x14ac:dyDescent="0.2">
      <c r="B310" s="9">
        <v>10</v>
      </c>
      <c r="D310" s="3"/>
      <c r="F310" s="15">
        <v>58388.112999999998</v>
      </c>
      <c r="G310" s="2">
        <v>58433.188999999998</v>
      </c>
      <c r="H310" s="2">
        <v>58307.222000000002</v>
      </c>
      <c r="I310" s="2">
        <v>58419.978000000003</v>
      </c>
      <c r="J310" s="2">
        <v>58396.165000000001</v>
      </c>
      <c r="L310" s="2">
        <f t="shared" si="77"/>
        <v>58388.933400000002</v>
      </c>
      <c r="M310" s="2">
        <f t="shared" si="78"/>
        <v>58.388933399999999</v>
      </c>
      <c r="N310" s="2">
        <f t="shared" si="79"/>
        <v>0.97314888999999993</v>
      </c>
      <c r="P310" s="2">
        <f t="shared" si="80"/>
        <v>22.652358051123436</v>
      </c>
    </row>
    <row r="311" spans="2:16" x14ac:dyDescent="0.2">
      <c r="B311" s="9">
        <v>11</v>
      </c>
      <c r="D311" s="3"/>
      <c r="F311" s="15">
        <v>52203.694000000003</v>
      </c>
      <c r="G311" s="2">
        <v>52159.495000000003</v>
      </c>
      <c r="H311" s="2">
        <v>52182.209000000003</v>
      </c>
      <c r="I311" s="2">
        <v>52170.459000000003</v>
      </c>
      <c r="J311" s="2">
        <v>52171.182000000001</v>
      </c>
      <c r="L311" s="2">
        <f t="shared" si="77"/>
        <v>52177.407800000001</v>
      </c>
      <c r="M311" s="2">
        <f t="shared" si="78"/>
        <v>52.177407799999997</v>
      </c>
      <c r="N311" s="2">
        <f t="shared" si="79"/>
        <v>0.86962346333333329</v>
      </c>
      <c r="P311" s="2">
        <f t="shared" si="80"/>
        <v>25.349036707032425</v>
      </c>
    </row>
    <row r="312" spans="2:16" x14ac:dyDescent="0.2">
      <c r="B312" s="9">
        <v>12</v>
      </c>
      <c r="D312" s="3"/>
      <c r="F312" s="15">
        <v>45286.06</v>
      </c>
      <c r="G312" s="2">
        <v>45252.006999999998</v>
      </c>
      <c r="H312" s="2">
        <v>45269.144999999997</v>
      </c>
      <c r="I312" s="2">
        <v>45294.896000000001</v>
      </c>
      <c r="J312" s="2">
        <v>45292.92</v>
      </c>
      <c r="L312" s="2">
        <f t="shared" si="77"/>
        <v>45279.005599999997</v>
      </c>
      <c r="M312" s="2">
        <f t="shared" si="78"/>
        <v>45.279005599999998</v>
      </c>
      <c r="N312" s="2">
        <f t="shared" si="79"/>
        <v>0.75465009333333333</v>
      </c>
      <c r="P312" s="2">
        <f t="shared" si="80"/>
        <v>29.21104401639068</v>
      </c>
    </row>
    <row r="313" spans="2:16" x14ac:dyDescent="0.2">
      <c r="B313" s="9">
        <v>13</v>
      </c>
      <c r="D313" s="3"/>
      <c r="F313" s="15">
        <v>40657.928</v>
      </c>
      <c r="G313" s="2">
        <v>40663.370999999999</v>
      </c>
      <c r="H313" s="2">
        <v>40664.237000000001</v>
      </c>
      <c r="I313" s="2">
        <v>40650.305</v>
      </c>
      <c r="J313" s="2">
        <v>40631.521999999997</v>
      </c>
      <c r="L313" s="2">
        <f t="shared" si="77"/>
        <v>40653.472599999994</v>
      </c>
      <c r="M313" s="2">
        <f t="shared" si="78"/>
        <v>40.653472599999994</v>
      </c>
      <c r="N313" s="2">
        <f t="shared" si="79"/>
        <v>0.67755787666666656</v>
      </c>
      <c r="P313" s="2">
        <f t="shared" si="80"/>
        <v>32.534662871579641</v>
      </c>
    </row>
    <row r="314" spans="2:16" x14ac:dyDescent="0.2">
      <c r="B314" s="9">
        <v>14</v>
      </c>
      <c r="D314" s="3"/>
      <c r="F314" s="15">
        <v>36329.283000000003</v>
      </c>
      <c r="G314" s="2">
        <v>36320.803999999996</v>
      </c>
      <c r="H314" s="2">
        <v>36302.06</v>
      </c>
      <c r="I314" s="2">
        <v>36321.625</v>
      </c>
      <c r="J314" s="2">
        <v>36326.027000000002</v>
      </c>
      <c r="L314" s="2">
        <f t="shared" si="77"/>
        <v>36319.959799999997</v>
      </c>
      <c r="M314" s="2">
        <f t="shared" si="78"/>
        <v>36.319959799999999</v>
      </c>
      <c r="N314" s="2">
        <f t="shared" si="79"/>
        <v>0.60533266333333335</v>
      </c>
      <c r="P314" s="2">
        <f t="shared" si="80"/>
        <v>36.416533302440499</v>
      </c>
    </row>
    <row r="315" spans="2:16" x14ac:dyDescent="0.2">
      <c r="B315" s="9">
        <v>15</v>
      </c>
      <c r="D315" s="3"/>
      <c r="F315" s="15">
        <v>33512.103999999999</v>
      </c>
      <c r="G315" s="2">
        <v>33516.159</v>
      </c>
      <c r="H315" s="2">
        <v>33482.116000000002</v>
      </c>
      <c r="I315" s="2">
        <v>33498.845000000001</v>
      </c>
      <c r="J315" s="2">
        <v>33477.906000000003</v>
      </c>
      <c r="L315" s="2">
        <f t="shared" si="77"/>
        <v>33497.425999999999</v>
      </c>
      <c r="M315" s="2">
        <f t="shared" si="78"/>
        <v>33.497425999999997</v>
      </c>
      <c r="N315" s="2">
        <f t="shared" si="79"/>
        <v>0.55829043333333328</v>
      </c>
      <c r="P315" s="2">
        <f t="shared" si="80"/>
        <v>39.485034629227933</v>
      </c>
    </row>
    <row r="316" spans="2:16" x14ac:dyDescent="0.2">
      <c r="B316" s="9">
        <v>16</v>
      </c>
      <c r="D316" s="3"/>
      <c r="F316" s="15">
        <v>31625.995999999999</v>
      </c>
      <c r="G316" s="2">
        <v>31630.949000000001</v>
      </c>
      <c r="H316" s="2">
        <v>31650.04</v>
      </c>
      <c r="I316" s="2">
        <v>31632.332999999999</v>
      </c>
      <c r="J316" s="2">
        <v>31652.959999999999</v>
      </c>
      <c r="L316" s="2">
        <f t="shared" si="77"/>
        <v>31638.455599999998</v>
      </c>
      <c r="M316" s="2">
        <f t="shared" si="78"/>
        <v>31.638455599999997</v>
      </c>
      <c r="N316" s="2">
        <f t="shared" si="79"/>
        <v>0.52730759333333332</v>
      </c>
      <c r="P316" s="2">
        <f t="shared" si="80"/>
        <v>41.80504390991829</v>
      </c>
    </row>
    <row r="317" spans="2:16" x14ac:dyDescent="0.2">
      <c r="B317" s="3"/>
      <c r="D317" s="3"/>
      <c r="F317" s="7"/>
      <c r="G317" s="7"/>
      <c r="H317" s="7"/>
      <c r="I317" s="7"/>
      <c r="J317" s="2"/>
      <c r="L317" s="2"/>
      <c r="M317" s="2"/>
    </row>
    <row r="318" spans="2:16" x14ac:dyDescent="0.2">
      <c r="B318" s="3"/>
      <c r="D318" s="3"/>
      <c r="F318" s="7"/>
      <c r="G318" s="7"/>
      <c r="H318" s="7"/>
      <c r="I318" s="7"/>
      <c r="J318" s="2"/>
      <c r="L318" s="2"/>
      <c r="M318" s="2"/>
    </row>
    <row r="319" spans="2:16" x14ac:dyDescent="0.2">
      <c r="B319" s="5" t="s">
        <v>2</v>
      </c>
      <c r="D319" s="1" t="s">
        <v>120</v>
      </c>
    </row>
    <row r="321" spans="2:16" x14ac:dyDescent="0.2">
      <c r="B321" s="5" t="s">
        <v>3</v>
      </c>
      <c r="D321" t="s">
        <v>121</v>
      </c>
    </row>
    <row r="322" spans="2:16" x14ac:dyDescent="0.2">
      <c r="H322" t="s">
        <v>0</v>
      </c>
    </row>
    <row r="324" spans="2:16" x14ac:dyDescent="0.2">
      <c r="B324" s="4" t="s">
        <v>6</v>
      </c>
      <c r="F324" s="4">
        <v>1</v>
      </c>
      <c r="G324" s="4">
        <v>2</v>
      </c>
      <c r="H324" s="4">
        <v>3</v>
      </c>
      <c r="I324" s="4">
        <v>4</v>
      </c>
      <c r="J324" s="4">
        <v>5</v>
      </c>
      <c r="L324" s="4" t="s">
        <v>1</v>
      </c>
      <c r="M324" s="4" t="s">
        <v>4</v>
      </c>
      <c r="N324" s="4" t="s">
        <v>185</v>
      </c>
      <c r="P324" s="4" t="s">
        <v>210</v>
      </c>
    </row>
    <row r="326" spans="2:16" x14ac:dyDescent="0.2">
      <c r="B326" s="9">
        <v>1</v>
      </c>
      <c r="D326" s="3"/>
      <c r="F326" s="15">
        <v>1539984.9569999999</v>
      </c>
      <c r="G326" s="2">
        <v>1539503.709</v>
      </c>
      <c r="H326" s="2">
        <v>1540094.007</v>
      </c>
      <c r="I326" s="2">
        <v>1539937.6029999999</v>
      </c>
      <c r="J326" s="2">
        <v>1540056.8330000001</v>
      </c>
      <c r="L326" s="2">
        <f t="shared" ref="L326:L341" si="81">SUM((F326+G326+H326+I326+J326)/5)</f>
        <v>1539915.4218000001</v>
      </c>
      <c r="M326" s="2">
        <f t="shared" ref="M326:M341" si="82">SUM(L326/1000)</f>
        <v>1539.9154218000001</v>
      </c>
      <c r="N326" s="2">
        <f t="shared" ref="N326:N341" si="83">SUM(M326/60)</f>
        <v>25.665257030000003</v>
      </c>
      <c r="P326" s="2">
        <f>SUM($L$326/L326)</f>
        <v>1</v>
      </c>
    </row>
    <row r="327" spans="2:16" x14ac:dyDescent="0.2">
      <c r="B327" s="9">
        <v>2</v>
      </c>
      <c r="D327" s="3"/>
      <c r="F327" s="15">
        <v>903628.33900000004</v>
      </c>
      <c r="G327" s="2">
        <v>904186.32700000005</v>
      </c>
      <c r="H327" s="2">
        <v>903861.005</v>
      </c>
      <c r="I327" s="2">
        <v>904361.30299999996</v>
      </c>
      <c r="J327" s="2">
        <v>903661.21699999995</v>
      </c>
      <c r="L327" s="2">
        <f t="shared" si="81"/>
        <v>903939.63819999993</v>
      </c>
      <c r="M327" s="2">
        <f t="shared" si="82"/>
        <v>903.93963819999988</v>
      </c>
      <c r="N327" s="2">
        <f t="shared" si="83"/>
        <v>15.065660636666665</v>
      </c>
      <c r="P327" s="2">
        <f>SUM($L$326/L327)</f>
        <v>1.7035600129964521</v>
      </c>
    </row>
    <row r="328" spans="2:16" x14ac:dyDescent="0.2">
      <c r="B328" s="9">
        <v>3</v>
      </c>
      <c r="D328" s="3"/>
      <c r="F328" s="15">
        <v>573785.34</v>
      </c>
      <c r="G328" s="2">
        <v>573638.21200000006</v>
      </c>
      <c r="H328" s="2">
        <v>573681.40800000005</v>
      </c>
      <c r="I328" s="2">
        <v>573766.85600000003</v>
      </c>
      <c r="J328" s="2">
        <v>573474.53799999994</v>
      </c>
      <c r="L328" s="2">
        <f t="shared" si="81"/>
        <v>573669.27080000006</v>
      </c>
      <c r="M328" s="2">
        <f t="shared" si="82"/>
        <v>573.66927080000005</v>
      </c>
      <c r="N328" s="2">
        <f t="shared" si="83"/>
        <v>9.5611545133333333</v>
      </c>
      <c r="P328" s="2">
        <f>SUM($L$326/L328)</f>
        <v>2.6843261443175073</v>
      </c>
    </row>
    <row r="329" spans="2:16" x14ac:dyDescent="0.2">
      <c r="B329" s="9">
        <v>4</v>
      </c>
      <c r="D329" s="3"/>
      <c r="F329" s="15">
        <v>382523.20899999997</v>
      </c>
      <c r="G329" s="2">
        <v>382536.54700000002</v>
      </c>
      <c r="H329" s="2">
        <v>382614.34399999998</v>
      </c>
      <c r="I329" s="2">
        <v>382452.07199999999</v>
      </c>
      <c r="J329" s="2">
        <v>382490.97100000002</v>
      </c>
      <c r="L329" s="2">
        <f t="shared" si="81"/>
        <v>382523.42860000004</v>
      </c>
      <c r="M329" s="2">
        <f t="shared" si="82"/>
        <v>382.52342860000005</v>
      </c>
      <c r="N329" s="2">
        <f t="shared" si="83"/>
        <v>6.3753904766666674</v>
      </c>
      <c r="P329" s="2">
        <f t="shared" ref="P329:P341" si="84">SUM($L$326/L329)</f>
        <v>4.0256760937126037</v>
      </c>
    </row>
    <row r="330" spans="2:16" x14ac:dyDescent="0.2">
      <c r="B330" s="9">
        <v>5</v>
      </c>
      <c r="D330" s="3"/>
      <c r="F330" s="15">
        <v>177192.609</v>
      </c>
      <c r="G330" s="2">
        <v>177271.85500000001</v>
      </c>
      <c r="H330" s="2">
        <v>177277.644</v>
      </c>
      <c r="I330" s="2">
        <v>177142.63699999999</v>
      </c>
      <c r="J330" s="2">
        <v>177359.413</v>
      </c>
      <c r="L330" s="2">
        <f t="shared" si="81"/>
        <v>177248.8316</v>
      </c>
      <c r="M330" s="2">
        <f t="shared" si="82"/>
        <v>177.24883160000002</v>
      </c>
      <c r="N330" s="2">
        <f t="shared" si="83"/>
        <v>2.9541471933333336</v>
      </c>
      <c r="P330" s="2">
        <f t="shared" si="84"/>
        <v>8.6878734708680589</v>
      </c>
    </row>
    <row r="331" spans="2:16" x14ac:dyDescent="0.2">
      <c r="B331" s="9">
        <v>6</v>
      </c>
      <c r="D331" s="3"/>
      <c r="F331" s="15">
        <v>115312.29300000001</v>
      </c>
      <c r="G331" s="2">
        <v>115381.084</v>
      </c>
      <c r="H331" s="2">
        <v>115327.59699999999</v>
      </c>
      <c r="I331" s="2">
        <v>115332.745</v>
      </c>
      <c r="J331" s="2">
        <v>115394.617</v>
      </c>
      <c r="L331" s="2">
        <f t="shared" si="81"/>
        <v>115349.6672</v>
      </c>
      <c r="M331" s="2">
        <f t="shared" si="82"/>
        <v>115.3496672</v>
      </c>
      <c r="N331" s="2">
        <f t="shared" si="83"/>
        <v>1.9224944533333332</v>
      </c>
      <c r="P331" s="2">
        <f t="shared" si="84"/>
        <v>13.349977153640198</v>
      </c>
    </row>
    <row r="332" spans="2:16" x14ac:dyDescent="0.2">
      <c r="B332" s="9">
        <v>7</v>
      </c>
      <c r="D332" s="3"/>
      <c r="F332" s="15">
        <v>100057.37</v>
      </c>
      <c r="G332" s="2">
        <v>100055.257</v>
      </c>
      <c r="H332" s="2">
        <v>100092.97100000001</v>
      </c>
      <c r="I332" s="2">
        <v>100007.216</v>
      </c>
      <c r="J332" s="2">
        <v>99977.880999999994</v>
      </c>
      <c r="L332" s="2">
        <f t="shared" si="81"/>
        <v>100038.139</v>
      </c>
      <c r="M332" s="2">
        <f t="shared" si="82"/>
        <v>100.038139</v>
      </c>
      <c r="N332" s="2">
        <f t="shared" si="83"/>
        <v>1.6673023166666667</v>
      </c>
      <c r="P332" s="2">
        <f t="shared" si="84"/>
        <v>15.393283373654125</v>
      </c>
    </row>
    <row r="333" spans="2:16" x14ac:dyDescent="0.2">
      <c r="B333" s="9">
        <v>8</v>
      </c>
      <c r="D333" s="3"/>
      <c r="F333" s="15">
        <v>86295.692999999999</v>
      </c>
      <c r="G333" s="2">
        <v>86340.521999999997</v>
      </c>
      <c r="H333" s="2">
        <v>86343.896999999997</v>
      </c>
      <c r="I333" s="2">
        <v>86362.46</v>
      </c>
      <c r="J333" s="2">
        <v>86357.195999999996</v>
      </c>
      <c r="L333" s="2">
        <f t="shared" si="81"/>
        <v>86339.953599999993</v>
      </c>
      <c r="M333" s="2">
        <f t="shared" si="82"/>
        <v>86.339953599999987</v>
      </c>
      <c r="N333" s="2">
        <f t="shared" si="83"/>
        <v>1.4389992266666665</v>
      </c>
      <c r="P333" s="2">
        <f t="shared" si="84"/>
        <v>17.835490495329619</v>
      </c>
    </row>
    <row r="334" spans="2:16" x14ac:dyDescent="0.2">
      <c r="B334" s="9">
        <v>9</v>
      </c>
      <c r="D334" s="3"/>
      <c r="F334" s="15">
        <v>81875.407000000007</v>
      </c>
      <c r="G334" s="2">
        <v>81928.600999999995</v>
      </c>
      <c r="H334" s="2">
        <v>81908.702000000005</v>
      </c>
      <c r="I334" s="2">
        <v>81901.737999999998</v>
      </c>
      <c r="J334" s="2">
        <v>81913.865999999995</v>
      </c>
      <c r="L334" s="2">
        <f t="shared" si="81"/>
        <v>81905.662800000006</v>
      </c>
      <c r="M334" s="2">
        <f t="shared" si="82"/>
        <v>81.905662800000002</v>
      </c>
      <c r="N334" s="2">
        <f t="shared" si="83"/>
        <v>1.3650943799999999</v>
      </c>
      <c r="P334" s="2">
        <f t="shared" si="84"/>
        <v>18.801086141750872</v>
      </c>
    </row>
    <row r="335" spans="2:16" x14ac:dyDescent="0.2">
      <c r="B335" s="9">
        <v>10</v>
      </c>
      <c r="D335" s="3"/>
      <c r="F335" s="15">
        <v>72271.38</v>
      </c>
      <c r="G335" s="2">
        <v>72266.885999999999</v>
      </c>
      <c r="H335" s="2">
        <v>72278.519</v>
      </c>
      <c r="I335" s="2">
        <v>72301.834000000003</v>
      </c>
      <c r="J335" s="2">
        <v>72271.438999999998</v>
      </c>
      <c r="L335" s="2">
        <f t="shared" si="81"/>
        <v>72278.011599999998</v>
      </c>
      <c r="M335" s="2">
        <f t="shared" si="82"/>
        <v>72.278011599999999</v>
      </c>
      <c r="N335" s="2">
        <f t="shared" si="83"/>
        <v>1.2046335266666666</v>
      </c>
      <c r="P335" s="2">
        <f t="shared" si="84"/>
        <v>21.305448056902552</v>
      </c>
    </row>
    <row r="336" spans="2:16" x14ac:dyDescent="0.2">
      <c r="B336" s="9">
        <v>11</v>
      </c>
      <c r="D336" s="3"/>
      <c r="F336" s="15">
        <v>65327.08</v>
      </c>
      <c r="G336" s="2">
        <v>65350.1</v>
      </c>
      <c r="H336" s="2">
        <v>65329.815000000002</v>
      </c>
      <c r="I336" s="2">
        <v>65332.495000000003</v>
      </c>
      <c r="J336" s="2">
        <v>65311.968999999997</v>
      </c>
      <c r="L336" s="2">
        <f t="shared" si="81"/>
        <v>65330.291799999992</v>
      </c>
      <c r="M336" s="2">
        <f t="shared" si="82"/>
        <v>65.330291799999998</v>
      </c>
      <c r="N336" s="2">
        <f t="shared" si="83"/>
        <v>1.0888381966666667</v>
      </c>
      <c r="P336" s="2">
        <f t="shared" si="84"/>
        <v>23.571231344171039</v>
      </c>
    </row>
    <row r="337" spans="2:16" x14ac:dyDescent="0.2">
      <c r="B337" s="9">
        <v>12</v>
      </c>
      <c r="D337" s="3"/>
      <c r="F337" s="15">
        <v>59342.254999999997</v>
      </c>
      <c r="G337" s="2">
        <v>59400.552000000003</v>
      </c>
      <c r="H337" s="2">
        <v>59369.743000000002</v>
      </c>
      <c r="I337" s="2">
        <v>59389.678</v>
      </c>
      <c r="J337" s="2">
        <v>59372.714</v>
      </c>
      <c r="L337" s="2">
        <f t="shared" si="81"/>
        <v>59374.988399999995</v>
      </c>
      <c r="M337" s="2">
        <f t="shared" si="82"/>
        <v>59.374988399999992</v>
      </c>
      <c r="N337" s="2">
        <f t="shared" si="83"/>
        <v>0.98958313999999992</v>
      </c>
      <c r="P337" s="2">
        <f t="shared" si="84"/>
        <v>25.935422697278376</v>
      </c>
    </row>
    <row r="338" spans="2:16" x14ac:dyDescent="0.2">
      <c r="B338" s="9">
        <v>13</v>
      </c>
      <c r="D338" s="3"/>
      <c r="F338" s="15">
        <v>57192.31</v>
      </c>
      <c r="G338" s="2">
        <v>57189.302000000003</v>
      </c>
      <c r="H338" s="2">
        <v>57266.205000000002</v>
      </c>
      <c r="I338" s="2">
        <v>57203.688999999998</v>
      </c>
      <c r="J338" s="2">
        <v>57205.394999999997</v>
      </c>
      <c r="L338" s="2">
        <f t="shared" si="81"/>
        <v>57211.3802</v>
      </c>
      <c r="M338" s="2">
        <f t="shared" si="82"/>
        <v>57.211380200000001</v>
      </c>
      <c r="N338" s="2">
        <f t="shared" si="83"/>
        <v>0.9535230033333334</v>
      </c>
      <c r="P338" s="2">
        <f t="shared" si="84"/>
        <v>26.916243174290699</v>
      </c>
    </row>
    <row r="339" spans="2:16" x14ac:dyDescent="0.2">
      <c r="B339" s="9">
        <v>14</v>
      </c>
      <c r="D339" s="3"/>
      <c r="F339" s="15">
        <v>51390.853999999999</v>
      </c>
      <c r="G339" s="2">
        <v>51400.084000000003</v>
      </c>
      <c r="H339" s="2">
        <v>51387.252999999997</v>
      </c>
      <c r="I339" s="2">
        <v>51379.175999999999</v>
      </c>
      <c r="J339" s="2">
        <v>51423.464999999997</v>
      </c>
      <c r="L339" s="2">
        <f t="shared" si="81"/>
        <v>51396.166400000002</v>
      </c>
      <c r="M339" s="2">
        <f t="shared" si="82"/>
        <v>51.396166399999998</v>
      </c>
      <c r="N339" s="2">
        <f t="shared" si="83"/>
        <v>0.85660277333333334</v>
      </c>
      <c r="P339" s="2">
        <f t="shared" si="84"/>
        <v>29.961678655472639</v>
      </c>
    </row>
    <row r="340" spans="2:16" x14ac:dyDescent="0.2">
      <c r="B340" s="9">
        <v>15</v>
      </c>
      <c r="D340" s="3"/>
      <c r="F340" s="15">
        <v>46461.834000000003</v>
      </c>
      <c r="G340" s="2">
        <v>46460.597999999998</v>
      </c>
      <c r="H340" s="2">
        <v>46463.688999999998</v>
      </c>
      <c r="I340" s="2">
        <v>46475.288999999997</v>
      </c>
      <c r="J340" s="2">
        <v>46473.516000000003</v>
      </c>
      <c r="L340" s="2">
        <f t="shared" si="81"/>
        <v>46466.985199999996</v>
      </c>
      <c r="M340" s="2">
        <f t="shared" si="82"/>
        <v>46.466985199999996</v>
      </c>
      <c r="N340" s="2">
        <f t="shared" si="83"/>
        <v>0.77444975333333332</v>
      </c>
      <c r="P340" s="2">
        <f t="shared" si="84"/>
        <v>33.139989934186659</v>
      </c>
    </row>
    <row r="341" spans="2:16" x14ac:dyDescent="0.2">
      <c r="B341" s="9">
        <v>16</v>
      </c>
      <c r="D341" s="3"/>
      <c r="F341" s="15">
        <v>42012.154000000002</v>
      </c>
      <c r="G341" s="2">
        <v>42016.453999999998</v>
      </c>
      <c r="H341" s="2">
        <v>42025.885999999999</v>
      </c>
      <c r="I341" s="2">
        <v>42017.315999999999</v>
      </c>
      <c r="J341" s="2">
        <v>41990.945</v>
      </c>
      <c r="L341" s="2">
        <f t="shared" si="81"/>
        <v>42012.550999999999</v>
      </c>
      <c r="M341" s="2">
        <f t="shared" si="82"/>
        <v>42.012551000000002</v>
      </c>
      <c r="N341" s="2">
        <f t="shared" si="83"/>
        <v>0.70020918333333337</v>
      </c>
      <c r="P341" s="2">
        <f t="shared" si="84"/>
        <v>36.65369955278365</v>
      </c>
    </row>
    <row r="342" spans="2:16" x14ac:dyDescent="0.2">
      <c r="B342" s="3"/>
      <c r="D342" s="3"/>
      <c r="F342" s="7"/>
      <c r="G342" s="7"/>
      <c r="H342" s="7"/>
      <c r="I342" s="7"/>
      <c r="J342" s="2"/>
      <c r="L342" s="2"/>
      <c r="M342" s="2"/>
    </row>
    <row r="343" spans="2:16" x14ac:dyDescent="0.2">
      <c r="B343" s="3"/>
      <c r="D343" s="3"/>
      <c r="F343" s="7"/>
      <c r="G343" s="7"/>
      <c r="H343" s="7"/>
      <c r="I343" s="7"/>
      <c r="J343" s="2"/>
      <c r="L343" s="2"/>
      <c r="M343" s="2"/>
    </row>
    <row r="344" spans="2:16" x14ac:dyDescent="0.2">
      <c r="B344" s="5" t="s">
        <v>2</v>
      </c>
      <c r="D344" s="1" t="s">
        <v>122</v>
      </c>
    </row>
    <row r="346" spans="2:16" x14ac:dyDescent="0.2">
      <c r="B346" s="5" t="s">
        <v>3</v>
      </c>
      <c r="D346" t="s">
        <v>123</v>
      </c>
    </row>
    <row r="347" spans="2:16" x14ac:dyDescent="0.2">
      <c r="H347" t="s">
        <v>0</v>
      </c>
    </row>
    <row r="349" spans="2:16" x14ac:dyDescent="0.2">
      <c r="B349" s="4" t="s">
        <v>6</v>
      </c>
      <c r="F349" s="4">
        <v>1</v>
      </c>
      <c r="G349" s="4">
        <v>2</v>
      </c>
      <c r="H349" s="4">
        <v>3</v>
      </c>
      <c r="I349" s="4">
        <v>4</v>
      </c>
      <c r="J349" s="4">
        <v>5</v>
      </c>
      <c r="L349" s="4" t="s">
        <v>1</v>
      </c>
      <c r="M349" s="4" t="s">
        <v>4</v>
      </c>
      <c r="N349" s="4" t="s">
        <v>185</v>
      </c>
      <c r="P349" s="4" t="s">
        <v>210</v>
      </c>
    </row>
    <row r="351" spans="2:16" x14ac:dyDescent="0.2">
      <c r="B351" s="9">
        <v>1</v>
      </c>
      <c r="D351" s="3"/>
      <c r="F351" s="15">
        <v>1848690.254</v>
      </c>
      <c r="G351" s="2">
        <v>1848878.493</v>
      </c>
      <c r="H351" s="2">
        <v>1849351.189</v>
      </c>
      <c r="I351" s="2">
        <v>1848702.267</v>
      </c>
      <c r="J351" s="2">
        <v>1849244.9539999999</v>
      </c>
      <c r="L351" s="2">
        <f t="shared" ref="L351:L366" si="85">SUM((F351+G351+H351+I351+J351)/5)</f>
        <v>1848973.4313999999</v>
      </c>
      <c r="M351" s="2">
        <f t="shared" ref="M351:M366" si="86">SUM(L351/1000)</f>
        <v>1848.9734314</v>
      </c>
      <c r="N351" s="2">
        <f t="shared" ref="N351:N366" si="87">SUM(M351/60)</f>
        <v>30.816223856666667</v>
      </c>
      <c r="P351" s="2">
        <f>SUM($L$351/L351)</f>
        <v>1</v>
      </c>
    </row>
    <row r="352" spans="2:16" x14ac:dyDescent="0.2">
      <c r="B352" s="9">
        <v>2</v>
      </c>
      <c r="D352" s="3"/>
      <c r="F352" s="15">
        <v>1106389.07</v>
      </c>
      <c r="G352" s="2">
        <v>1105396.274</v>
      </c>
      <c r="H352" s="2">
        <v>1105743.3700000001</v>
      </c>
      <c r="I352" s="2">
        <v>1105199.902</v>
      </c>
      <c r="J352" s="2">
        <v>1105589.827</v>
      </c>
      <c r="L352" s="2">
        <f t="shared" si="85"/>
        <v>1105663.6886</v>
      </c>
      <c r="M352" s="2">
        <f t="shared" si="86"/>
        <v>1105.6636885999999</v>
      </c>
      <c r="N352" s="2">
        <f t="shared" si="87"/>
        <v>18.427728143333333</v>
      </c>
      <c r="P352" s="2">
        <f>SUM($L$351/L352)</f>
        <v>1.6722747165018907</v>
      </c>
    </row>
    <row r="353" spans="2:16" x14ac:dyDescent="0.2">
      <c r="B353" s="9">
        <v>3</v>
      </c>
      <c r="D353" s="3"/>
      <c r="F353" s="15">
        <v>743175.88899999997</v>
      </c>
      <c r="G353" s="2">
        <v>743137.66599999997</v>
      </c>
      <c r="H353" s="2">
        <v>743142.82799999998</v>
      </c>
      <c r="I353" s="2">
        <v>742993.71600000001</v>
      </c>
      <c r="J353" s="2">
        <v>742972.26300000004</v>
      </c>
      <c r="L353" s="2">
        <f t="shared" si="85"/>
        <v>743084.47239999997</v>
      </c>
      <c r="M353" s="2">
        <f t="shared" si="86"/>
        <v>743.08447239999998</v>
      </c>
      <c r="N353" s="2">
        <f t="shared" si="87"/>
        <v>12.384741206666666</v>
      </c>
      <c r="P353" s="2">
        <f>SUM($L$351/L353)</f>
        <v>2.4882412431903211</v>
      </c>
    </row>
    <row r="354" spans="2:16" x14ac:dyDescent="0.2">
      <c r="B354" s="9">
        <v>4</v>
      </c>
      <c r="D354" s="3"/>
      <c r="F354" s="15">
        <v>338437.3</v>
      </c>
      <c r="G354" s="2">
        <v>338524.10700000002</v>
      </c>
      <c r="H354" s="2">
        <v>338463.90299999999</v>
      </c>
      <c r="I354" s="2">
        <v>338453.17800000001</v>
      </c>
      <c r="J354" s="2">
        <v>338755.94699999999</v>
      </c>
      <c r="L354" s="2">
        <f t="shared" si="85"/>
        <v>338526.88699999999</v>
      </c>
      <c r="M354" s="2">
        <f t="shared" si="86"/>
        <v>338.52688699999999</v>
      </c>
      <c r="N354" s="2">
        <f t="shared" si="87"/>
        <v>5.6421147833333327</v>
      </c>
      <c r="P354" s="2">
        <f t="shared" ref="P354:P366" si="88">SUM($L$351/L354)</f>
        <v>5.4618215048898024</v>
      </c>
    </row>
    <row r="355" spans="2:16" x14ac:dyDescent="0.2">
      <c r="B355" s="9">
        <v>5</v>
      </c>
      <c r="D355" s="3"/>
      <c r="F355" s="15">
        <v>171031.65400000001</v>
      </c>
      <c r="G355" s="2">
        <v>171085.53400000001</v>
      </c>
      <c r="H355" s="2">
        <v>171002.715</v>
      </c>
      <c r="I355" s="2">
        <v>170981.01300000001</v>
      </c>
      <c r="J355" s="2">
        <v>171021.215</v>
      </c>
      <c r="L355" s="2">
        <f t="shared" si="85"/>
        <v>171024.42620000002</v>
      </c>
      <c r="M355" s="2">
        <f t="shared" si="86"/>
        <v>171.02442620000002</v>
      </c>
      <c r="N355" s="2">
        <f t="shared" si="87"/>
        <v>2.8504071033333336</v>
      </c>
      <c r="P355" s="2">
        <f t="shared" si="88"/>
        <v>10.811165822815079</v>
      </c>
    </row>
    <row r="356" spans="2:16" x14ac:dyDescent="0.2">
      <c r="B356" s="9">
        <v>6</v>
      </c>
      <c r="D356" s="3"/>
      <c r="F356" s="15">
        <v>130108.72500000001</v>
      </c>
      <c r="G356" s="2">
        <v>130105.852</v>
      </c>
      <c r="H356" s="2">
        <v>130132.734</v>
      </c>
      <c r="I356" s="2">
        <v>130093.84699999999</v>
      </c>
      <c r="J356" s="2">
        <v>130081.43</v>
      </c>
      <c r="L356" s="2">
        <f t="shared" si="85"/>
        <v>130104.51759999999</v>
      </c>
      <c r="M356" s="2">
        <f t="shared" si="86"/>
        <v>130.10451759999998</v>
      </c>
      <c r="N356" s="2">
        <f t="shared" si="87"/>
        <v>2.1684086266666664</v>
      </c>
      <c r="P356" s="2">
        <f t="shared" si="88"/>
        <v>14.211446808362018</v>
      </c>
    </row>
    <row r="357" spans="2:16" x14ac:dyDescent="0.2">
      <c r="B357" s="9">
        <v>7</v>
      </c>
      <c r="D357" s="3"/>
      <c r="F357" s="15">
        <v>107655.00599999999</v>
      </c>
      <c r="G357" s="2">
        <v>107542.689</v>
      </c>
      <c r="H357" s="2">
        <v>107522.606</v>
      </c>
      <c r="I357" s="2">
        <v>107563.54399999999</v>
      </c>
      <c r="J357" s="2">
        <v>107612.452</v>
      </c>
      <c r="L357" s="2">
        <f t="shared" si="85"/>
        <v>107579.25940000001</v>
      </c>
      <c r="M357" s="2">
        <f t="shared" si="86"/>
        <v>107.57925940000001</v>
      </c>
      <c r="N357" s="2">
        <f t="shared" si="87"/>
        <v>1.7929876566666669</v>
      </c>
      <c r="P357" s="2">
        <f t="shared" si="88"/>
        <v>17.187080871463962</v>
      </c>
    </row>
    <row r="358" spans="2:16" x14ac:dyDescent="0.2">
      <c r="B358" s="9">
        <v>8</v>
      </c>
      <c r="D358" s="3"/>
      <c r="F358" s="15">
        <v>89664.554000000004</v>
      </c>
      <c r="G358" s="2">
        <v>89698.149000000005</v>
      </c>
      <c r="H358" s="2">
        <v>89721.218999999997</v>
      </c>
      <c r="I358" s="2">
        <v>89749.645999999993</v>
      </c>
      <c r="J358" s="2">
        <v>89717.673999999999</v>
      </c>
      <c r="L358" s="2">
        <f t="shared" si="85"/>
        <v>89710.248400000011</v>
      </c>
      <c r="M358" s="2">
        <f t="shared" si="86"/>
        <v>89.710248400000012</v>
      </c>
      <c r="N358" s="2">
        <f t="shared" si="87"/>
        <v>1.4951708066666669</v>
      </c>
      <c r="P358" s="2">
        <f t="shared" si="88"/>
        <v>20.610503976711758</v>
      </c>
    </row>
    <row r="359" spans="2:16" x14ac:dyDescent="0.2">
      <c r="B359" s="9">
        <v>9</v>
      </c>
      <c r="D359" s="3"/>
      <c r="F359" s="15">
        <v>77872.327000000005</v>
      </c>
      <c r="G359" s="2">
        <v>77942.452999999994</v>
      </c>
      <c r="H359" s="2">
        <v>77908.812999999995</v>
      </c>
      <c r="I359" s="2">
        <v>77893.902000000002</v>
      </c>
      <c r="J359" s="2">
        <v>77894.160999999993</v>
      </c>
      <c r="L359" s="2">
        <f t="shared" si="85"/>
        <v>77902.331199999986</v>
      </c>
      <c r="M359" s="2">
        <f t="shared" si="86"/>
        <v>77.902331199999992</v>
      </c>
      <c r="N359" s="2">
        <f t="shared" si="87"/>
        <v>1.2983721866666664</v>
      </c>
      <c r="P359" s="2">
        <f t="shared" si="88"/>
        <v>23.734507079808676</v>
      </c>
    </row>
    <row r="360" spans="2:16" x14ac:dyDescent="0.2">
      <c r="B360" s="9">
        <v>10</v>
      </c>
      <c r="D360" s="3"/>
      <c r="F360" s="15">
        <v>67151.141000000003</v>
      </c>
      <c r="G360" s="2">
        <v>67189.097999999998</v>
      </c>
      <c r="H360" s="2">
        <v>67163.615999999995</v>
      </c>
      <c r="I360" s="2">
        <v>67149.481</v>
      </c>
      <c r="J360" s="2">
        <v>67167.887000000002</v>
      </c>
      <c r="L360" s="2">
        <f t="shared" si="85"/>
        <v>67164.244600000005</v>
      </c>
      <c r="M360" s="2">
        <f t="shared" si="86"/>
        <v>67.164244600000004</v>
      </c>
      <c r="N360" s="2">
        <f t="shared" si="87"/>
        <v>1.1194040766666666</v>
      </c>
      <c r="P360" s="2">
        <f t="shared" si="88"/>
        <v>27.529133133435103</v>
      </c>
    </row>
    <row r="361" spans="2:16" x14ac:dyDescent="0.2">
      <c r="B361" s="9">
        <v>11</v>
      </c>
      <c r="D361" s="3"/>
      <c r="F361" s="15">
        <v>59662.707999999999</v>
      </c>
      <c r="G361" s="2">
        <v>59624.02</v>
      </c>
      <c r="H361" s="2">
        <v>59654.061000000002</v>
      </c>
      <c r="I361" s="2">
        <v>59670.904000000002</v>
      </c>
      <c r="J361" s="2">
        <v>59671.330999999998</v>
      </c>
      <c r="L361" s="2">
        <f t="shared" si="85"/>
        <v>59656.604799999994</v>
      </c>
      <c r="M361" s="2">
        <f t="shared" si="86"/>
        <v>59.656604799999997</v>
      </c>
      <c r="N361" s="2">
        <f t="shared" si="87"/>
        <v>0.99427674666666666</v>
      </c>
      <c r="P361" s="2">
        <f t="shared" si="88"/>
        <v>30.993608127695527</v>
      </c>
    </row>
    <row r="362" spans="2:16" x14ac:dyDescent="0.2">
      <c r="B362" s="9">
        <v>12</v>
      </c>
      <c r="D362" s="3"/>
      <c r="F362" s="15">
        <v>54400.415000000001</v>
      </c>
      <c r="G362" s="2">
        <v>54397.557999999997</v>
      </c>
      <c r="H362" s="2">
        <v>54403.807999999997</v>
      </c>
      <c r="I362" s="2">
        <v>54423.127</v>
      </c>
      <c r="J362" s="2">
        <v>54440.720999999998</v>
      </c>
      <c r="L362" s="2">
        <f t="shared" si="85"/>
        <v>54413.125800000002</v>
      </c>
      <c r="M362" s="2">
        <f t="shared" si="86"/>
        <v>54.413125800000003</v>
      </c>
      <c r="N362" s="2">
        <f t="shared" si="87"/>
        <v>0.9068854300000001</v>
      </c>
      <c r="P362" s="2">
        <f t="shared" si="88"/>
        <v>33.980283327152655</v>
      </c>
    </row>
    <row r="363" spans="2:16" x14ac:dyDescent="0.2">
      <c r="B363" s="9">
        <v>13</v>
      </c>
      <c r="D363" s="3"/>
      <c r="F363" s="15">
        <v>49243.199000000001</v>
      </c>
      <c r="G363" s="2">
        <v>49265.086000000003</v>
      </c>
      <c r="H363" s="2">
        <v>49260.983</v>
      </c>
      <c r="I363" s="2">
        <v>49285.086000000003</v>
      </c>
      <c r="J363" s="2">
        <v>49273.491000000002</v>
      </c>
      <c r="L363" s="2">
        <f t="shared" si="85"/>
        <v>49265.569000000003</v>
      </c>
      <c r="M363" s="2">
        <f t="shared" si="86"/>
        <v>49.265569000000006</v>
      </c>
      <c r="N363" s="2">
        <f t="shared" si="87"/>
        <v>0.82109281666666678</v>
      </c>
      <c r="P363" s="2">
        <f t="shared" si="88"/>
        <v>37.530743456956721</v>
      </c>
    </row>
    <row r="364" spans="2:16" x14ac:dyDescent="0.2">
      <c r="B364" s="9">
        <v>14</v>
      </c>
      <c r="D364" s="3"/>
      <c r="F364" s="15">
        <v>50651.506999999998</v>
      </c>
      <c r="G364" s="2">
        <v>50622.599000000002</v>
      </c>
      <c r="H364" s="2">
        <v>50627.726000000002</v>
      </c>
      <c r="I364" s="2">
        <v>50633.279999999999</v>
      </c>
      <c r="J364" s="2">
        <v>50672.538999999997</v>
      </c>
      <c r="L364" s="2">
        <f t="shared" si="85"/>
        <v>50641.530199999994</v>
      </c>
      <c r="M364" s="2">
        <f t="shared" si="86"/>
        <v>50.641530199999991</v>
      </c>
      <c r="N364" s="2">
        <f t="shared" si="87"/>
        <v>0.84402550333333315</v>
      </c>
      <c r="P364" s="2">
        <f t="shared" si="88"/>
        <v>36.511010313033552</v>
      </c>
    </row>
    <row r="365" spans="2:16" x14ac:dyDescent="0.2">
      <c r="B365" s="9">
        <v>15</v>
      </c>
      <c r="D365" s="3"/>
      <c r="F365" s="15">
        <v>47908.224000000002</v>
      </c>
      <c r="G365" s="2">
        <v>47907.764000000003</v>
      </c>
      <c r="H365" s="2">
        <v>47878.385999999999</v>
      </c>
      <c r="I365" s="2">
        <v>47883.999000000003</v>
      </c>
      <c r="J365" s="2">
        <v>47894.277999999998</v>
      </c>
      <c r="L365" s="2">
        <f t="shared" si="85"/>
        <v>47894.530200000001</v>
      </c>
      <c r="M365" s="2">
        <f t="shared" si="86"/>
        <v>47.894530199999998</v>
      </c>
      <c r="N365" s="2">
        <f t="shared" si="87"/>
        <v>0.79824216999999997</v>
      </c>
      <c r="P365" s="2">
        <f t="shared" si="88"/>
        <v>38.605106338426928</v>
      </c>
    </row>
    <row r="366" spans="2:16" x14ac:dyDescent="0.2">
      <c r="B366" s="9">
        <v>16</v>
      </c>
      <c r="D366" s="3"/>
      <c r="F366" s="15">
        <v>47017.961000000003</v>
      </c>
      <c r="G366" s="2">
        <v>47004.446000000004</v>
      </c>
      <c r="H366" s="2">
        <v>47000.906000000003</v>
      </c>
      <c r="I366" s="2">
        <v>47025.040999999997</v>
      </c>
      <c r="J366" s="2">
        <v>46965.207999999999</v>
      </c>
      <c r="L366" s="2">
        <f t="shared" si="85"/>
        <v>47002.712400000004</v>
      </c>
      <c r="M366" s="2">
        <f t="shared" si="86"/>
        <v>47.002712400000007</v>
      </c>
      <c r="N366" s="2">
        <f t="shared" si="87"/>
        <v>0.78337854000000007</v>
      </c>
      <c r="P366" s="2">
        <f t="shared" si="88"/>
        <v>39.337590045122582</v>
      </c>
    </row>
    <row r="367" spans="2:16" x14ac:dyDescent="0.2">
      <c r="B367" s="3"/>
      <c r="D367" s="3"/>
      <c r="F367" s="7"/>
      <c r="G367" s="2"/>
      <c r="H367" s="2"/>
      <c r="I367" s="2"/>
      <c r="J367" s="2"/>
      <c r="L367" s="2"/>
      <c r="M367" s="2"/>
    </row>
    <row r="369" spans="2:16" x14ac:dyDescent="0.2">
      <c r="B369" s="5" t="s">
        <v>2</v>
      </c>
      <c r="D369" s="1" t="s">
        <v>124</v>
      </c>
    </row>
    <row r="371" spans="2:16" x14ac:dyDescent="0.2">
      <c r="B371" s="5" t="s">
        <v>3</v>
      </c>
      <c r="D371" t="s">
        <v>125</v>
      </c>
    </row>
    <row r="372" spans="2:16" x14ac:dyDescent="0.2">
      <c r="H372" t="s">
        <v>0</v>
      </c>
    </row>
    <row r="374" spans="2:16" x14ac:dyDescent="0.2">
      <c r="B374" s="4" t="s">
        <v>6</v>
      </c>
      <c r="F374" s="4">
        <v>1</v>
      </c>
      <c r="G374" s="4">
        <v>2</v>
      </c>
      <c r="H374" s="4">
        <v>3</v>
      </c>
      <c r="I374" s="4">
        <v>4</v>
      </c>
      <c r="J374" s="4">
        <v>5</v>
      </c>
      <c r="L374" s="4" t="s">
        <v>1</v>
      </c>
      <c r="M374" s="4" t="s">
        <v>4</v>
      </c>
      <c r="N374" s="4" t="s">
        <v>185</v>
      </c>
      <c r="P374" s="4" t="s">
        <v>210</v>
      </c>
    </row>
    <row r="376" spans="2:16" x14ac:dyDescent="0.2">
      <c r="B376" s="9">
        <v>1</v>
      </c>
      <c r="D376" s="3"/>
      <c r="F376" s="15">
        <v>2116032.9550000001</v>
      </c>
      <c r="G376" s="2">
        <v>2114761.9679999999</v>
      </c>
      <c r="H376" s="2">
        <v>2114431.821</v>
      </c>
      <c r="I376" s="2">
        <v>2114953.1800000002</v>
      </c>
      <c r="J376" s="2">
        <v>2115220.4279999998</v>
      </c>
      <c r="L376" s="2">
        <f t="shared" ref="L376:L391" si="89">SUM((F376+G376+H376+I376+J376)/5)</f>
        <v>2115080.0704000001</v>
      </c>
      <c r="M376" s="2">
        <f t="shared" ref="M376:M391" si="90">SUM(L376/1000)</f>
        <v>2115.0800704000003</v>
      </c>
      <c r="N376" s="2">
        <f t="shared" ref="N376:N391" si="91">SUM(M376/60)</f>
        <v>35.251334506666673</v>
      </c>
      <c r="P376" s="2">
        <f>SUM($L$376/L376)</f>
        <v>1</v>
      </c>
    </row>
    <row r="377" spans="2:16" x14ac:dyDescent="0.2">
      <c r="B377" s="9">
        <v>2</v>
      </c>
      <c r="D377" s="3"/>
      <c r="F377" s="15">
        <v>1366862.07</v>
      </c>
      <c r="G377" s="2">
        <v>1366986.496</v>
      </c>
      <c r="H377" s="2">
        <v>1366982.0009999999</v>
      </c>
      <c r="I377" s="2">
        <v>1366744.8389999999</v>
      </c>
      <c r="J377" s="2">
        <v>1367200.986</v>
      </c>
      <c r="L377" s="2">
        <f t="shared" si="89"/>
        <v>1366955.2783999997</v>
      </c>
      <c r="M377" s="2">
        <f t="shared" si="90"/>
        <v>1366.9552783999998</v>
      </c>
      <c r="N377" s="2">
        <f t="shared" si="91"/>
        <v>22.782587973333328</v>
      </c>
      <c r="P377" s="2">
        <f>SUM($L$376/L377)</f>
        <v>1.5472928074689238</v>
      </c>
    </row>
    <row r="378" spans="2:16" x14ac:dyDescent="0.2">
      <c r="B378" s="9">
        <v>3</v>
      </c>
      <c r="D378" s="3"/>
      <c r="F378" s="15">
        <v>888059.42599999998</v>
      </c>
      <c r="G378" s="2">
        <v>888064.99600000004</v>
      </c>
      <c r="H378" s="2">
        <v>887742.00300000003</v>
      </c>
      <c r="I378" s="2">
        <v>887471.196</v>
      </c>
      <c r="J378" s="2">
        <v>887561.51899999997</v>
      </c>
      <c r="L378" s="2">
        <f t="shared" si="89"/>
        <v>887779.82799999998</v>
      </c>
      <c r="M378" s="2">
        <f t="shared" si="90"/>
        <v>887.77982799999995</v>
      </c>
      <c r="N378" s="2">
        <f t="shared" si="91"/>
        <v>14.796330466666666</v>
      </c>
      <c r="P378" s="2">
        <f>SUM($L$376/L378)</f>
        <v>2.3824376311465372</v>
      </c>
    </row>
    <row r="379" spans="2:16" x14ac:dyDescent="0.2">
      <c r="B379" s="9">
        <v>4</v>
      </c>
      <c r="D379" s="3"/>
      <c r="F379" s="15">
        <v>616731.30500000005</v>
      </c>
      <c r="G379" s="2">
        <v>616763.73400000005</v>
      </c>
      <c r="H379" s="2">
        <v>616750.571</v>
      </c>
      <c r="I379" s="2">
        <v>616813.09299999999</v>
      </c>
      <c r="J379" s="2">
        <v>616795.29500000004</v>
      </c>
      <c r="L379" s="2">
        <f t="shared" si="89"/>
        <v>616770.79960000003</v>
      </c>
      <c r="M379" s="2">
        <f t="shared" si="90"/>
        <v>616.77079960000003</v>
      </c>
      <c r="N379" s="2">
        <f t="shared" si="91"/>
        <v>10.279513326666667</v>
      </c>
      <c r="P379" s="2">
        <f t="shared" ref="P379:P391" si="92">SUM($L$376/L379)</f>
        <v>3.4292804908593473</v>
      </c>
    </row>
    <row r="380" spans="2:16" x14ac:dyDescent="0.2">
      <c r="B380" s="9">
        <v>5</v>
      </c>
      <c r="D380" s="3"/>
      <c r="F380" s="15">
        <v>409033.42300000001</v>
      </c>
      <c r="G380" s="2">
        <v>408693.37199999997</v>
      </c>
      <c r="H380" s="2">
        <v>409026.239</v>
      </c>
      <c r="I380" s="2">
        <v>408817.75799999997</v>
      </c>
      <c r="J380" s="2">
        <v>409027.62900000002</v>
      </c>
      <c r="L380" s="2">
        <f t="shared" si="89"/>
        <v>408919.68419999996</v>
      </c>
      <c r="M380" s="2">
        <f t="shared" si="90"/>
        <v>408.91968419999995</v>
      </c>
      <c r="N380" s="2">
        <f t="shared" si="91"/>
        <v>6.8153280699999987</v>
      </c>
      <c r="P380" s="2">
        <f t="shared" si="92"/>
        <v>5.1723606178017301</v>
      </c>
    </row>
    <row r="381" spans="2:16" x14ac:dyDescent="0.2">
      <c r="B381" s="9">
        <v>6</v>
      </c>
      <c r="D381" s="3"/>
      <c r="F381" s="15">
        <v>238246.15599999999</v>
      </c>
      <c r="G381" s="2">
        <v>238193.46</v>
      </c>
      <c r="H381" s="2">
        <v>238188.31</v>
      </c>
      <c r="I381" s="2">
        <v>238422.734</v>
      </c>
      <c r="J381" s="2">
        <v>238229.44699999999</v>
      </c>
      <c r="L381" s="2">
        <f t="shared" si="89"/>
        <v>238256.02139999997</v>
      </c>
      <c r="M381" s="2">
        <f t="shared" si="90"/>
        <v>238.25602139999998</v>
      </c>
      <c r="N381" s="2">
        <f t="shared" si="91"/>
        <v>3.9709336899999998</v>
      </c>
      <c r="P381" s="2">
        <f t="shared" si="92"/>
        <v>8.8773415167924075</v>
      </c>
    </row>
    <row r="382" spans="2:16" x14ac:dyDescent="0.2">
      <c r="B382" s="9">
        <v>7</v>
      </c>
      <c r="D382" s="3"/>
      <c r="F382" s="15">
        <v>153742.37899999999</v>
      </c>
      <c r="G382" s="2">
        <v>153700.38399999999</v>
      </c>
      <c r="H382" s="2">
        <v>153803.682</v>
      </c>
      <c r="I382" s="2">
        <v>153789.56200000001</v>
      </c>
      <c r="J382" s="2">
        <v>153834.24900000001</v>
      </c>
      <c r="L382" s="2">
        <f t="shared" si="89"/>
        <v>153774.05120000002</v>
      </c>
      <c r="M382" s="2">
        <f t="shared" si="90"/>
        <v>153.7740512</v>
      </c>
      <c r="N382" s="2">
        <f t="shared" si="91"/>
        <v>2.5629008533333333</v>
      </c>
      <c r="P382" s="2">
        <f t="shared" si="92"/>
        <v>13.754466725007502</v>
      </c>
    </row>
    <row r="383" spans="2:16" x14ac:dyDescent="0.2">
      <c r="B383" s="9">
        <v>8</v>
      </c>
      <c r="D383" s="3"/>
      <c r="F383" s="15">
        <v>112326.681</v>
      </c>
      <c r="G383" s="2">
        <v>112314.238</v>
      </c>
      <c r="H383" s="2">
        <v>112321.734</v>
      </c>
      <c r="I383" s="2">
        <v>112374.281</v>
      </c>
      <c r="J383" s="2">
        <v>112353.295</v>
      </c>
      <c r="L383" s="2">
        <f t="shared" si="89"/>
        <v>112338.04580000001</v>
      </c>
      <c r="M383" s="2">
        <f t="shared" si="90"/>
        <v>112.3380458</v>
      </c>
      <c r="N383" s="2">
        <f t="shared" si="91"/>
        <v>1.8723007633333333</v>
      </c>
      <c r="P383" s="2">
        <f t="shared" si="92"/>
        <v>18.827816127098767</v>
      </c>
    </row>
    <row r="384" spans="2:16" x14ac:dyDescent="0.2">
      <c r="B384" s="9">
        <v>9</v>
      </c>
      <c r="D384" s="3"/>
      <c r="F384" s="15">
        <v>91441.317999999999</v>
      </c>
      <c r="G384" s="2">
        <v>91460.005000000005</v>
      </c>
      <c r="H384" s="2">
        <v>91474.777000000002</v>
      </c>
      <c r="I384" s="2">
        <v>91443.134000000005</v>
      </c>
      <c r="J384" s="2">
        <v>91510.48</v>
      </c>
      <c r="L384" s="2">
        <f t="shared" si="89"/>
        <v>91465.94279999999</v>
      </c>
      <c r="M384" s="2">
        <f t="shared" si="90"/>
        <v>91.465942799999993</v>
      </c>
      <c r="N384" s="2">
        <f t="shared" si="91"/>
        <v>1.5244323799999999</v>
      </c>
      <c r="P384" s="2">
        <f t="shared" si="92"/>
        <v>23.124236252884284</v>
      </c>
    </row>
    <row r="385" spans="2:16" x14ac:dyDescent="0.2">
      <c r="B385" s="9">
        <v>10</v>
      </c>
      <c r="D385" s="3"/>
      <c r="F385" s="15">
        <v>78825.14</v>
      </c>
      <c r="G385" s="2">
        <v>78849.883000000002</v>
      </c>
      <c r="H385" s="2">
        <v>78856.062000000005</v>
      </c>
      <c r="I385" s="2">
        <v>78811.701000000001</v>
      </c>
      <c r="J385" s="2">
        <v>78817.793999999994</v>
      </c>
      <c r="L385" s="2">
        <f t="shared" si="89"/>
        <v>78832.115999999995</v>
      </c>
      <c r="M385" s="2">
        <f t="shared" si="90"/>
        <v>78.832115999999999</v>
      </c>
      <c r="N385" s="2">
        <f t="shared" si="91"/>
        <v>1.3138685999999999</v>
      </c>
      <c r="P385" s="2">
        <f t="shared" si="92"/>
        <v>26.830182642820347</v>
      </c>
    </row>
    <row r="386" spans="2:16" x14ac:dyDescent="0.2">
      <c r="B386" s="9">
        <v>11</v>
      </c>
      <c r="D386" s="3"/>
      <c r="F386" s="15">
        <v>86871.562999999995</v>
      </c>
      <c r="G386" s="2">
        <v>86965.614000000001</v>
      </c>
      <c r="H386" s="2">
        <v>86875.077000000005</v>
      </c>
      <c r="I386" s="2">
        <v>86933.407999999996</v>
      </c>
      <c r="J386" s="2">
        <v>86892.195000000007</v>
      </c>
      <c r="L386" s="2">
        <f t="shared" si="89"/>
        <v>86907.571400000001</v>
      </c>
      <c r="M386" s="2">
        <f t="shared" si="90"/>
        <v>86.907571399999995</v>
      </c>
      <c r="N386" s="2">
        <f t="shared" si="91"/>
        <v>1.4484595233333333</v>
      </c>
      <c r="P386" s="2">
        <f t="shared" si="92"/>
        <v>24.33712087828518</v>
      </c>
    </row>
    <row r="387" spans="2:16" x14ac:dyDescent="0.2">
      <c r="B387" s="9">
        <v>12</v>
      </c>
      <c r="D387" s="3"/>
      <c r="F387" s="15">
        <v>77407.548999999999</v>
      </c>
      <c r="G387" s="2">
        <v>77435.870999999999</v>
      </c>
      <c r="H387" s="2">
        <v>77430.767999999996</v>
      </c>
      <c r="I387" s="2">
        <v>77412.895000000004</v>
      </c>
      <c r="J387" s="2">
        <v>77342.085000000006</v>
      </c>
      <c r="L387" s="2">
        <f t="shared" si="89"/>
        <v>77405.833599999998</v>
      </c>
      <c r="M387" s="2">
        <f t="shared" si="90"/>
        <v>77.405833599999994</v>
      </c>
      <c r="N387" s="2">
        <f t="shared" si="91"/>
        <v>1.2900972266666666</v>
      </c>
      <c r="P387" s="2">
        <f t="shared" si="92"/>
        <v>27.32455645823573</v>
      </c>
    </row>
    <row r="388" spans="2:16" x14ac:dyDescent="0.2">
      <c r="B388" s="9">
        <v>13</v>
      </c>
      <c r="D388" s="3"/>
      <c r="F388" s="15">
        <v>79574.434999999998</v>
      </c>
      <c r="G388" s="2">
        <v>79525.922999999995</v>
      </c>
      <c r="H388" s="2">
        <v>79486.960000000006</v>
      </c>
      <c r="I388" s="2">
        <v>79530.409</v>
      </c>
      <c r="J388" s="2">
        <v>79496.717999999993</v>
      </c>
      <c r="L388" s="2">
        <f t="shared" si="89"/>
        <v>79522.888999999996</v>
      </c>
      <c r="M388" s="2">
        <f t="shared" si="90"/>
        <v>79.522888999999992</v>
      </c>
      <c r="N388" s="2">
        <f t="shared" si="91"/>
        <v>1.3253814833333333</v>
      </c>
      <c r="P388" s="2">
        <f t="shared" si="92"/>
        <v>26.597123130171997</v>
      </c>
    </row>
    <row r="389" spans="2:16" x14ac:dyDescent="0.2">
      <c r="B389" s="9">
        <v>14</v>
      </c>
      <c r="D389" s="3"/>
      <c r="F389" s="15">
        <v>73861.657000000007</v>
      </c>
      <c r="G389" s="2">
        <v>73877.244999999995</v>
      </c>
      <c r="H389" s="2">
        <v>73865.841</v>
      </c>
      <c r="I389" s="2">
        <v>73861.41</v>
      </c>
      <c r="J389" s="2">
        <v>73863.066000000006</v>
      </c>
      <c r="L389" s="2">
        <f t="shared" si="89"/>
        <v>73865.843800000002</v>
      </c>
      <c r="M389" s="2">
        <f t="shared" si="90"/>
        <v>73.865843800000007</v>
      </c>
      <c r="N389" s="2">
        <f t="shared" si="91"/>
        <v>1.2310973966666667</v>
      </c>
      <c r="P389" s="2">
        <f t="shared" si="92"/>
        <v>28.634074446192137</v>
      </c>
    </row>
    <row r="390" spans="2:16" x14ac:dyDescent="0.2">
      <c r="B390" s="9">
        <v>15</v>
      </c>
      <c r="D390" s="3"/>
      <c r="F390" s="15">
        <v>66912.627999999997</v>
      </c>
      <c r="G390" s="2">
        <v>66958.285999999993</v>
      </c>
      <c r="H390" s="2">
        <v>67064.914999999994</v>
      </c>
      <c r="I390" s="2">
        <v>66957.184999999998</v>
      </c>
      <c r="J390" s="2">
        <v>66959.857000000004</v>
      </c>
      <c r="L390" s="2">
        <f t="shared" si="89"/>
        <v>66970.574200000003</v>
      </c>
      <c r="M390" s="2">
        <f t="shared" si="90"/>
        <v>66.970574200000001</v>
      </c>
      <c r="N390" s="2">
        <f t="shared" si="91"/>
        <v>1.1161762366666668</v>
      </c>
      <c r="P390" s="2">
        <f t="shared" si="92"/>
        <v>31.582229892244225</v>
      </c>
    </row>
    <row r="391" spans="2:16" x14ac:dyDescent="0.2">
      <c r="B391" s="9">
        <v>16</v>
      </c>
      <c r="D391" s="3"/>
      <c r="F391" s="15">
        <v>61367.41</v>
      </c>
      <c r="G391" s="2">
        <v>61386.101999999999</v>
      </c>
      <c r="H391" s="2">
        <v>61390.438000000002</v>
      </c>
      <c r="I391" s="2">
        <v>61403.235000000001</v>
      </c>
      <c r="J391" s="2">
        <v>61386.11</v>
      </c>
      <c r="L391" s="2">
        <f t="shared" si="89"/>
        <v>61386.659</v>
      </c>
      <c r="M391" s="2">
        <f t="shared" si="90"/>
        <v>61.386659000000002</v>
      </c>
      <c r="N391" s="2">
        <f t="shared" si="91"/>
        <v>1.0231109833333334</v>
      </c>
      <c r="P391" s="2">
        <f t="shared" si="92"/>
        <v>34.455044546405432</v>
      </c>
    </row>
    <row r="392" spans="2:16" x14ac:dyDescent="0.2">
      <c r="B392" s="3"/>
      <c r="D392" s="3"/>
      <c r="F392" s="7"/>
      <c r="G392" s="2"/>
      <c r="H392" s="2"/>
      <c r="I392" s="2"/>
      <c r="J392" s="2"/>
      <c r="L392" s="2"/>
      <c r="M392" s="2"/>
    </row>
    <row r="394" spans="2:16" x14ac:dyDescent="0.2">
      <c r="B394" s="5" t="s">
        <v>2</v>
      </c>
      <c r="D394" s="1" t="s">
        <v>126</v>
      </c>
    </row>
    <row r="396" spans="2:16" x14ac:dyDescent="0.2">
      <c r="B396" s="5" t="s">
        <v>3</v>
      </c>
      <c r="D396" t="s">
        <v>127</v>
      </c>
    </row>
    <row r="397" spans="2:16" x14ac:dyDescent="0.2">
      <c r="H397" t="s">
        <v>0</v>
      </c>
    </row>
    <row r="399" spans="2:16" x14ac:dyDescent="0.2">
      <c r="B399" s="4" t="s">
        <v>6</v>
      </c>
      <c r="F399" s="4">
        <v>1</v>
      </c>
      <c r="G399" s="4">
        <v>2</v>
      </c>
      <c r="H399" s="4">
        <v>3</v>
      </c>
      <c r="I399" s="4">
        <v>4</v>
      </c>
      <c r="J399" s="4">
        <v>5</v>
      </c>
      <c r="L399" s="4" t="s">
        <v>1</v>
      </c>
      <c r="M399" s="4" t="s">
        <v>4</v>
      </c>
      <c r="N399" s="4" t="s">
        <v>185</v>
      </c>
      <c r="P399" s="4" t="s">
        <v>210</v>
      </c>
    </row>
    <row r="401" spans="2:16" x14ac:dyDescent="0.2">
      <c r="B401" s="9">
        <v>1</v>
      </c>
      <c r="D401" s="3"/>
      <c r="F401" s="15">
        <v>2316889.003</v>
      </c>
      <c r="G401" s="2">
        <v>2316636.0010000002</v>
      </c>
      <c r="H401" s="2">
        <v>2316166.6669999999</v>
      </c>
      <c r="I401" s="2">
        <v>2318415.0060000001</v>
      </c>
      <c r="J401" s="2">
        <v>2316630.165</v>
      </c>
      <c r="L401" s="2">
        <f t="shared" ref="L401:L416" si="93">SUM((F401+G401+H401+I401+J401)/5)</f>
        <v>2316947.3684</v>
      </c>
      <c r="M401" s="2">
        <f t="shared" ref="M401:M416" si="94">SUM(L401/1000)</f>
        <v>2316.9473684</v>
      </c>
      <c r="N401" s="2">
        <f t="shared" ref="N401:N416" si="95">SUM(M401/60)</f>
        <v>38.615789473333329</v>
      </c>
      <c r="P401" s="2">
        <f>SUM($L$401/L401)</f>
        <v>1</v>
      </c>
    </row>
    <row r="402" spans="2:16" x14ac:dyDescent="0.2">
      <c r="B402" s="9">
        <v>2</v>
      </c>
      <c r="D402" s="3"/>
      <c r="F402" s="15">
        <v>1619697.372</v>
      </c>
      <c r="G402" s="2">
        <v>1621003.9550000001</v>
      </c>
      <c r="H402" s="2">
        <v>1619674.2</v>
      </c>
      <c r="I402" s="2">
        <v>1619717.868</v>
      </c>
      <c r="J402" s="2">
        <v>1620766.7180000001</v>
      </c>
      <c r="L402" s="2">
        <f t="shared" si="93"/>
        <v>1620172.0226</v>
      </c>
      <c r="M402" s="2">
        <f t="shared" si="94"/>
        <v>1620.1720226</v>
      </c>
      <c r="N402" s="2">
        <f t="shared" si="95"/>
        <v>27.002867043333332</v>
      </c>
      <c r="P402" s="2">
        <f>SUM($L$401/L402)</f>
        <v>1.4300625711841619</v>
      </c>
    </row>
    <row r="403" spans="2:16" x14ac:dyDescent="0.2">
      <c r="B403" s="9">
        <v>3</v>
      </c>
      <c r="D403" s="3"/>
      <c r="F403" s="15">
        <v>988226.84</v>
      </c>
      <c r="G403" s="2">
        <v>988520.38800000004</v>
      </c>
      <c r="H403" s="2">
        <v>988726.62199999997</v>
      </c>
      <c r="I403" s="2">
        <v>989121.05099999998</v>
      </c>
      <c r="J403" s="2">
        <v>988646.41299999994</v>
      </c>
      <c r="L403" s="2">
        <f t="shared" si="93"/>
        <v>988648.26280000003</v>
      </c>
      <c r="M403" s="2">
        <f t="shared" si="94"/>
        <v>988.6482628</v>
      </c>
      <c r="N403" s="2">
        <f t="shared" si="95"/>
        <v>16.477471046666668</v>
      </c>
      <c r="P403" s="2">
        <f>SUM($L$401/L403)</f>
        <v>2.3435507405212626</v>
      </c>
    </row>
    <row r="404" spans="2:16" x14ac:dyDescent="0.2">
      <c r="B404" s="9">
        <v>4</v>
      </c>
      <c r="D404" s="3"/>
      <c r="F404" s="15">
        <v>686693.12</v>
      </c>
      <c r="G404" s="2">
        <v>686709.723</v>
      </c>
      <c r="H404" s="2">
        <v>686646.44499999995</v>
      </c>
      <c r="I404" s="2">
        <v>686610.66200000001</v>
      </c>
      <c r="J404" s="2">
        <v>686839.05900000001</v>
      </c>
      <c r="L404" s="2">
        <f t="shared" si="93"/>
        <v>686699.8017999999</v>
      </c>
      <c r="M404" s="2">
        <f t="shared" si="94"/>
        <v>686.69980179999993</v>
      </c>
      <c r="N404" s="2">
        <f t="shared" si="95"/>
        <v>11.444996696666665</v>
      </c>
      <c r="P404" s="2">
        <f t="shared" ref="P404:P416" si="96">SUM($L$401/L404)</f>
        <v>3.3740323826026191</v>
      </c>
    </row>
    <row r="405" spans="2:16" x14ac:dyDescent="0.2">
      <c r="B405" s="9">
        <v>5</v>
      </c>
      <c r="D405" s="3"/>
      <c r="F405" s="15">
        <v>464880.52100000001</v>
      </c>
      <c r="G405" s="2">
        <v>465023.25799999997</v>
      </c>
      <c r="H405" s="2">
        <v>465189.33100000001</v>
      </c>
      <c r="I405" s="2">
        <v>465039.66800000001</v>
      </c>
      <c r="J405" s="2">
        <v>465318.337</v>
      </c>
      <c r="L405" s="2">
        <f t="shared" si="93"/>
        <v>465090.22299999994</v>
      </c>
      <c r="M405" s="2">
        <f t="shared" si="94"/>
        <v>465.09022299999992</v>
      </c>
      <c r="N405" s="2">
        <f t="shared" si="95"/>
        <v>7.7515037166666652</v>
      </c>
      <c r="P405" s="2">
        <f t="shared" si="96"/>
        <v>4.9817159205258124</v>
      </c>
    </row>
    <row r="406" spans="2:16" x14ac:dyDescent="0.2">
      <c r="B406" s="9">
        <v>6</v>
      </c>
      <c r="D406" s="3"/>
      <c r="F406" s="15">
        <v>234325.47899999999</v>
      </c>
      <c r="G406" s="2">
        <v>234278.68900000001</v>
      </c>
      <c r="H406" s="2">
        <v>234265.55</v>
      </c>
      <c r="I406" s="2">
        <v>234364.209</v>
      </c>
      <c r="J406" s="2">
        <v>234217.81099999999</v>
      </c>
      <c r="L406" s="2">
        <f t="shared" si="93"/>
        <v>234290.34759999998</v>
      </c>
      <c r="M406" s="2">
        <f t="shared" si="94"/>
        <v>234.29034759999999</v>
      </c>
      <c r="N406" s="2">
        <f t="shared" si="95"/>
        <v>3.9048391266666664</v>
      </c>
      <c r="P406" s="2">
        <f t="shared" si="96"/>
        <v>9.8892139267968719</v>
      </c>
    </row>
    <row r="407" spans="2:16" x14ac:dyDescent="0.2">
      <c r="B407" s="9">
        <v>7</v>
      </c>
      <c r="D407" s="3"/>
      <c r="F407" s="15">
        <v>167422.04800000001</v>
      </c>
      <c r="G407" s="2">
        <v>167382.74</v>
      </c>
      <c r="H407" s="2">
        <v>167310.16</v>
      </c>
      <c r="I407" s="2">
        <v>167358.913</v>
      </c>
      <c r="J407" s="2">
        <v>167376.489</v>
      </c>
      <c r="L407" s="2">
        <f t="shared" si="93"/>
        <v>167370.07</v>
      </c>
      <c r="M407" s="2">
        <f t="shared" si="94"/>
        <v>167.37007</v>
      </c>
      <c r="N407" s="2">
        <f t="shared" si="95"/>
        <v>2.7895011666666667</v>
      </c>
      <c r="P407" s="2">
        <f t="shared" si="96"/>
        <v>13.843259839707303</v>
      </c>
    </row>
    <row r="408" spans="2:16" x14ac:dyDescent="0.2">
      <c r="B408" s="9">
        <v>8</v>
      </c>
      <c r="D408" s="3"/>
      <c r="F408" s="15">
        <v>135825.83900000001</v>
      </c>
      <c r="G408" s="2">
        <v>135840.378</v>
      </c>
      <c r="H408" s="2">
        <v>135866.11499999999</v>
      </c>
      <c r="I408" s="2">
        <v>135866.75200000001</v>
      </c>
      <c r="J408" s="2">
        <v>135883.68700000001</v>
      </c>
      <c r="L408" s="2">
        <f t="shared" si="93"/>
        <v>135856.55420000001</v>
      </c>
      <c r="M408" s="2">
        <f t="shared" si="94"/>
        <v>135.85655420000001</v>
      </c>
      <c r="N408" s="2">
        <f t="shared" si="95"/>
        <v>2.2642759033333335</v>
      </c>
      <c r="P408" s="2">
        <f t="shared" si="96"/>
        <v>17.054365776045863</v>
      </c>
    </row>
    <row r="409" spans="2:16" x14ac:dyDescent="0.2">
      <c r="B409" s="9">
        <v>9</v>
      </c>
      <c r="D409" s="3"/>
      <c r="F409" s="15">
        <v>118106.93700000001</v>
      </c>
      <c r="G409" s="2">
        <v>118124.046</v>
      </c>
      <c r="H409" s="2">
        <v>118148.73699999999</v>
      </c>
      <c r="I409" s="2">
        <v>118142.49400000001</v>
      </c>
      <c r="J409" s="2">
        <v>118215.109</v>
      </c>
      <c r="L409" s="2">
        <f t="shared" si="93"/>
        <v>118147.46459999999</v>
      </c>
      <c r="M409" s="2">
        <f t="shared" si="94"/>
        <v>118.14746459999999</v>
      </c>
      <c r="N409" s="2">
        <f t="shared" si="95"/>
        <v>1.9691244099999998</v>
      </c>
      <c r="P409" s="2">
        <f t="shared" si="96"/>
        <v>19.61063977330581</v>
      </c>
    </row>
    <row r="410" spans="2:16" x14ac:dyDescent="0.2">
      <c r="B410" s="9">
        <v>10</v>
      </c>
      <c r="D410" s="3"/>
      <c r="F410" s="15">
        <v>101438.799</v>
      </c>
      <c r="G410" s="2">
        <v>101501.285</v>
      </c>
      <c r="H410" s="2">
        <v>101503.79300000001</v>
      </c>
      <c r="I410" s="2">
        <v>101481.421</v>
      </c>
      <c r="J410" s="2">
        <v>101482.482</v>
      </c>
      <c r="L410" s="2">
        <f t="shared" si="93"/>
        <v>101481.556</v>
      </c>
      <c r="M410" s="2">
        <f t="shared" si="94"/>
        <v>101.481556</v>
      </c>
      <c r="N410" s="2">
        <f t="shared" si="95"/>
        <v>1.6913592666666666</v>
      </c>
      <c r="P410" s="2">
        <f t="shared" si="96"/>
        <v>22.831216427150565</v>
      </c>
    </row>
    <row r="411" spans="2:16" x14ac:dyDescent="0.2">
      <c r="B411" s="9">
        <v>11</v>
      </c>
      <c r="D411" s="3"/>
      <c r="F411" s="15">
        <v>91362.641000000003</v>
      </c>
      <c r="G411" s="2">
        <v>91261.191999999995</v>
      </c>
      <c r="H411" s="2">
        <v>91292.100999999995</v>
      </c>
      <c r="I411" s="2">
        <v>91378.754000000001</v>
      </c>
      <c r="J411" s="2">
        <v>91412.676999999996</v>
      </c>
      <c r="L411" s="2">
        <f t="shared" si="93"/>
        <v>91341.472999999998</v>
      </c>
      <c r="M411" s="2">
        <f t="shared" si="94"/>
        <v>91.341472999999993</v>
      </c>
      <c r="N411" s="2">
        <f t="shared" si="95"/>
        <v>1.5223578833333333</v>
      </c>
      <c r="P411" s="2">
        <f t="shared" si="96"/>
        <v>25.365776271201582</v>
      </c>
    </row>
    <row r="412" spans="2:16" x14ac:dyDescent="0.2">
      <c r="B412" s="9">
        <v>12</v>
      </c>
      <c r="D412" s="3"/>
      <c r="F412" s="15">
        <v>107853.178</v>
      </c>
      <c r="G412" s="2">
        <v>107830.872</v>
      </c>
      <c r="H412" s="2">
        <v>107835.092</v>
      </c>
      <c r="I412" s="2">
        <v>107802.45</v>
      </c>
      <c r="J412" s="2">
        <v>107840.28599999999</v>
      </c>
      <c r="L412" s="2">
        <f t="shared" si="93"/>
        <v>107832.3756</v>
      </c>
      <c r="M412" s="2">
        <f t="shared" si="94"/>
        <v>107.83237560000001</v>
      </c>
      <c r="N412" s="2">
        <f t="shared" si="95"/>
        <v>1.7972062600000001</v>
      </c>
      <c r="P412" s="2">
        <f t="shared" si="96"/>
        <v>21.486565194433126</v>
      </c>
    </row>
    <row r="413" spans="2:16" x14ac:dyDescent="0.2">
      <c r="B413" s="9">
        <v>13</v>
      </c>
      <c r="D413" s="3"/>
      <c r="F413" s="15">
        <v>96625.75</v>
      </c>
      <c r="G413" s="2">
        <v>96629.047999999995</v>
      </c>
      <c r="H413" s="2">
        <v>96609.968999999997</v>
      </c>
      <c r="I413" s="2">
        <v>96616.267000000007</v>
      </c>
      <c r="J413" s="2">
        <v>96602.502999999997</v>
      </c>
      <c r="L413" s="2">
        <f t="shared" si="93"/>
        <v>96616.707399999999</v>
      </c>
      <c r="M413" s="2">
        <f t="shared" si="94"/>
        <v>96.616707399999996</v>
      </c>
      <c r="N413" s="2">
        <f t="shared" si="95"/>
        <v>1.6102784566666666</v>
      </c>
      <c r="P413" s="2">
        <f t="shared" si="96"/>
        <v>23.98081481712758</v>
      </c>
    </row>
    <row r="414" spans="2:16" x14ac:dyDescent="0.2">
      <c r="B414" s="9">
        <v>14</v>
      </c>
      <c r="D414" s="3"/>
      <c r="F414" s="15">
        <v>88409.540999999997</v>
      </c>
      <c r="G414" s="2">
        <v>88509.107999999993</v>
      </c>
      <c r="H414" s="2">
        <v>88460.774000000005</v>
      </c>
      <c r="I414" s="2">
        <v>88370.482999999993</v>
      </c>
      <c r="J414" s="2">
        <v>88398.713000000003</v>
      </c>
      <c r="L414" s="2">
        <f t="shared" si="93"/>
        <v>88429.723799999992</v>
      </c>
      <c r="M414" s="2">
        <f t="shared" si="94"/>
        <v>88.429723799999991</v>
      </c>
      <c r="N414" s="2">
        <f t="shared" si="95"/>
        <v>1.4738287299999999</v>
      </c>
      <c r="P414" s="2">
        <f t="shared" si="96"/>
        <v>26.201001980286634</v>
      </c>
    </row>
    <row r="415" spans="2:16" x14ac:dyDescent="0.2">
      <c r="B415" s="9">
        <v>15</v>
      </c>
      <c r="D415" s="3"/>
      <c r="F415" s="15">
        <v>80625.076000000001</v>
      </c>
      <c r="G415" s="2">
        <v>80496.028999999995</v>
      </c>
      <c r="H415" s="2">
        <v>80511.22</v>
      </c>
      <c r="I415" s="2">
        <v>80546.794999999998</v>
      </c>
      <c r="J415" s="2">
        <v>80504.956000000006</v>
      </c>
      <c r="L415" s="2">
        <f t="shared" si="93"/>
        <v>80536.815199999997</v>
      </c>
      <c r="M415" s="2">
        <f t="shared" si="94"/>
        <v>80.536815199999992</v>
      </c>
      <c r="N415" s="2">
        <f t="shared" si="95"/>
        <v>1.3422802533333331</v>
      </c>
      <c r="P415" s="2">
        <f t="shared" si="96"/>
        <v>28.768798004319397</v>
      </c>
    </row>
    <row r="416" spans="2:16" x14ac:dyDescent="0.2">
      <c r="B416" s="9">
        <v>16</v>
      </c>
      <c r="D416" s="3"/>
      <c r="F416" s="15">
        <v>73877.23</v>
      </c>
      <c r="G416" s="2">
        <v>73840.312000000005</v>
      </c>
      <c r="H416" s="2">
        <v>73823.346000000005</v>
      </c>
      <c r="I416" s="2">
        <v>73903.165999999997</v>
      </c>
      <c r="J416" s="2">
        <v>73830.517000000007</v>
      </c>
      <c r="L416" s="2">
        <f t="shared" si="93"/>
        <v>73854.914199999999</v>
      </c>
      <c r="M416" s="2">
        <f t="shared" si="94"/>
        <v>73.854914199999996</v>
      </c>
      <c r="N416" s="2">
        <f t="shared" si="95"/>
        <v>1.2309152366666667</v>
      </c>
      <c r="P416" s="2">
        <f t="shared" si="96"/>
        <v>31.371607339840359</v>
      </c>
    </row>
    <row r="419" spans="2:16" x14ac:dyDescent="0.2">
      <c r="B419" s="5" t="s">
        <v>2</v>
      </c>
      <c r="D419" s="1" t="s">
        <v>128</v>
      </c>
    </row>
    <row r="421" spans="2:16" x14ac:dyDescent="0.2">
      <c r="B421" s="5" t="s">
        <v>3</v>
      </c>
      <c r="D421" t="s">
        <v>129</v>
      </c>
    </row>
    <row r="422" spans="2:16" x14ac:dyDescent="0.2">
      <c r="H422" t="s">
        <v>0</v>
      </c>
    </row>
    <row r="424" spans="2:16" x14ac:dyDescent="0.2">
      <c r="B424" s="4" t="s">
        <v>6</v>
      </c>
      <c r="F424" s="4">
        <v>1</v>
      </c>
      <c r="G424" s="4">
        <v>2</v>
      </c>
      <c r="H424" s="4">
        <v>3</v>
      </c>
      <c r="I424" s="4">
        <v>4</v>
      </c>
      <c r="J424" s="4">
        <v>5</v>
      </c>
      <c r="L424" s="4" t="s">
        <v>1</v>
      </c>
      <c r="M424" s="4" t="s">
        <v>4</v>
      </c>
      <c r="N424" s="4" t="s">
        <v>185</v>
      </c>
      <c r="P424" s="4" t="s">
        <v>210</v>
      </c>
    </row>
    <row r="426" spans="2:16" x14ac:dyDescent="0.2">
      <c r="B426" s="9">
        <v>1</v>
      </c>
      <c r="D426" s="3"/>
      <c r="F426" s="15">
        <v>2686587.102</v>
      </c>
      <c r="G426" s="2">
        <v>2684766.926</v>
      </c>
      <c r="H426" s="2">
        <v>2684800.41</v>
      </c>
      <c r="I426" s="2">
        <v>2684470.41</v>
      </c>
      <c r="J426" s="2">
        <v>2686858.8879999998</v>
      </c>
      <c r="L426" s="2">
        <f t="shared" ref="L426:L441" si="97">SUM((F426+G426+H426+I426+J426)/5)</f>
        <v>2685496.7472000001</v>
      </c>
      <c r="M426" s="2">
        <f t="shared" ref="M426:M441" si="98">SUM(L426/1000)</f>
        <v>2685.4967472000003</v>
      </c>
      <c r="N426" s="2">
        <f t="shared" ref="N426:N441" si="99">SUM(M426/60)</f>
        <v>44.758279120000005</v>
      </c>
      <c r="P426" s="2">
        <f>SUM($L$426/L426)</f>
        <v>1</v>
      </c>
    </row>
    <row r="427" spans="2:16" x14ac:dyDescent="0.2">
      <c r="B427" s="9">
        <v>2</v>
      </c>
      <c r="D427" s="3"/>
      <c r="F427" s="15">
        <v>1827105.254</v>
      </c>
      <c r="G427" s="2">
        <v>1827606.1189999999</v>
      </c>
      <c r="H427" s="2">
        <v>1826803.439</v>
      </c>
      <c r="I427" s="2">
        <v>1828279.6850000001</v>
      </c>
      <c r="J427" s="2">
        <v>1827029.3859999999</v>
      </c>
      <c r="L427" s="2">
        <f t="shared" si="97"/>
        <v>1827364.7766</v>
      </c>
      <c r="M427" s="2">
        <f t="shared" si="98"/>
        <v>1827.3647765999999</v>
      </c>
      <c r="N427" s="2">
        <f t="shared" si="99"/>
        <v>30.45607961</v>
      </c>
      <c r="P427" s="2">
        <f>SUM($L$426/L427)</f>
        <v>1.4696008052626706</v>
      </c>
    </row>
    <row r="428" spans="2:16" x14ac:dyDescent="0.2">
      <c r="B428" s="9">
        <v>3</v>
      </c>
      <c r="D428" s="3"/>
      <c r="F428" s="15">
        <v>1208988.5390000001</v>
      </c>
      <c r="G428" s="2">
        <v>1208872.9620000001</v>
      </c>
      <c r="H428" s="2">
        <v>1208984.058</v>
      </c>
      <c r="I428" s="2">
        <v>1208173.649</v>
      </c>
      <c r="J428" s="2">
        <v>1208159.2039999999</v>
      </c>
      <c r="L428" s="2">
        <f t="shared" si="97"/>
        <v>1208635.6824</v>
      </c>
      <c r="M428" s="2">
        <f t="shared" si="98"/>
        <v>1208.6356824</v>
      </c>
      <c r="N428" s="2">
        <f t="shared" si="99"/>
        <v>20.143928039999999</v>
      </c>
      <c r="P428" s="2">
        <f>SUM($L$426/L428)</f>
        <v>2.2219240969846119</v>
      </c>
    </row>
    <row r="429" spans="2:16" x14ac:dyDescent="0.2">
      <c r="B429" s="9">
        <v>4</v>
      </c>
      <c r="D429" s="3"/>
      <c r="F429" s="15">
        <v>855285.65099999995</v>
      </c>
      <c r="G429" s="2">
        <v>855328.75199999998</v>
      </c>
      <c r="H429" s="2">
        <v>854944.022</v>
      </c>
      <c r="I429" s="2">
        <v>855388.571</v>
      </c>
      <c r="J429" s="2">
        <v>855065.27599999995</v>
      </c>
      <c r="L429" s="2">
        <f t="shared" si="97"/>
        <v>855202.45439999993</v>
      </c>
      <c r="M429" s="2">
        <f t="shared" si="98"/>
        <v>855.20245439999997</v>
      </c>
      <c r="N429" s="2">
        <f t="shared" si="99"/>
        <v>14.253374239999999</v>
      </c>
      <c r="P429" s="2">
        <f t="shared" ref="P429:P441" si="100">SUM($L$426/L429)</f>
        <v>3.1401883067373952</v>
      </c>
    </row>
    <row r="430" spans="2:16" x14ac:dyDescent="0.2">
      <c r="B430" s="9">
        <v>5</v>
      </c>
      <c r="D430" s="3"/>
      <c r="F430" s="15">
        <v>657566.40700000001</v>
      </c>
      <c r="G430" s="2">
        <v>657696.18000000005</v>
      </c>
      <c r="H430" s="2">
        <v>657264.76399999997</v>
      </c>
      <c r="I430" s="2">
        <v>657726.09</v>
      </c>
      <c r="J430" s="2">
        <v>657596.45400000003</v>
      </c>
      <c r="L430" s="2">
        <f t="shared" si="97"/>
        <v>657569.97900000005</v>
      </c>
      <c r="M430" s="2">
        <f t="shared" si="98"/>
        <v>657.5699790000001</v>
      </c>
      <c r="N430" s="2">
        <f t="shared" si="99"/>
        <v>10.959499650000001</v>
      </c>
      <c r="P430" s="2">
        <f t="shared" si="100"/>
        <v>4.08397103420684</v>
      </c>
    </row>
    <row r="431" spans="2:16" x14ac:dyDescent="0.2">
      <c r="B431" s="9">
        <v>6</v>
      </c>
      <c r="D431" s="3"/>
      <c r="F431" s="15">
        <v>319745.723</v>
      </c>
      <c r="G431" s="2">
        <v>319960.408</v>
      </c>
      <c r="H431" s="2">
        <v>319910.78899999999</v>
      </c>
      <c r="I431" s="2">
        <v>319653.967</v>
      </c>
      <c r="J431" s="2">
        <v>319948.86200000002</v>
      </c>
      <c r="L431" s="2">
        <f t="shared" si="97"/>
        <v>319843.9498</v>
      </c>
      <c r="M431" s="2">
        <f t="shared" si="98"/>
        <v>319.84394980000002</v>
      </c>
      <c r="N431" s="2">
        <f t="shared" si="99"/>
        <v>5.3307324966666672</v>
      </c>
      <c r="P431" s="2">
        <f t="shared" si="100"/>
        <v>8.3962718346845531</v>
      </c>
    </row>
    <row r="432" spans="2:16" x14ac:dyDescent="0.2">
      <c r="B432" s="9">
        <v>7</v>
      </c>
      <c r="D432" s="3"/>
      <c r="F432" s="15">
        <v>219093.69200000001</v>
      </c>
      <c r="G432" s="2">
        <v>218954.18400000001</v>
      </c>
      <c r="H432" s="2">
        <v>218960.39499999999</v>
      </c>
      <c r="I432" s="2">
        <v>218982.79699999999</v>
      </c>
      <c r="J432" s="2">
        <v>218918.82800000001</v>
      </c>
      <c r="L432" s="2">
        <f t="shared" si="97"/>
        <v>218981.97920000003</v>
      </c>
      <c r="M432" s="2">
        <f t="shared" si="98"/>
        <v>218.98197920000004</v>
      </c>
      <c r="N432" s="2">
        <f t="shared" si="99"/>
        <v>3.6496996533333341</v>
      </c>
      <c r="P432" s="2">
        <f t="shared" si="100"/>
        <v>12.263551352539787</v>
      </c>
    </row>
    <row r="433" spans="2:16" x14ac:dyDescent="0.2">
      <c r="B433" s="9">
        <v>8</v>
      </c>
      <c r="D433" s="3"/>
      <c r="F433" s="15">
        <v>165325.861</v>
      </c>
      <c r="G433" s="2">
        <v>165589.43</v>
      </c>
      <c r="H433" s="2">
        <v>165567.89799999999</v>
      </c>
      <c r="I433" s="2">
        <v>165519.50200000001</v>
      </c>
      <c r="J433" s="2">
        <v>165494.72099999999</v>
      </c>
      <c r="L433" s="2">
        <f t="shared" si="97"/>
        <v>165499.48240000001</v>
      </c>
      <c r="M433" s="2">
        <f t="shared" si="98"/>
        <v>165.49948240000001</v>
      </c>
      <c r="N433" s="2">
        <f t="shared" si="99"/>
        <v>2.758324706666667</v>
      </c>
      <c r="P433" s="2">
        <f t="shared" si="100"/>
        <v>16.226617196961094</v>
      </c>
    </row>
    <row r="434" spans="2:16" x14ac:dyDescent="0.2">
      <c r="B434" s="9">
        <v>9</v>
      </c>
      <c r="D434" s="3"/>
      <c r="F434" s="15">
        <v>131507.99299999999</v>
      </c>
      <c r="G434" s="2">
        <v>131445.323</v>
      </c>
      <c r="H434" s="2">
        <v>131379.83799999999</v>
      </c>
      <c r="I434" s="2">
        <v>131412.272</v>
      </c>
      <c r="J434" s="2">
        <v>131390.39499999999</v>
      </c>
      <c r="L434" s="2">
        <f t="shared" si="97"/>
        <v>131427.1642</v>
      </c>
      <c r="M434" s="2">
        <f t="shared" si="98"/>
        <v>131.42716419999999</v>
      </c>
      <c r="N434" s="2">
        <f t="shared" si="99"/>
        <v>2.1904527366666664</v>
      </c>
      <c r="P434" s="2">
        <f t="shared" si="100"/>
        <v>20.433346207739298</v>
      </c>
    </row>
    <row r="435" spans="2:16" x14ac:dyDescent="0.2">
      <c r="B435" s="9">
        <v>10</v>
      </c>
      <c r="D435" s="3"/>
      <c r="F435" s="15">
        <v>104040.946</v>
      </c>
      <c r="G435" s="2">
        <v>104022.398</v>
      </c>
      <c r="H435" s="2">
        <v>104040.636</v>
      </c>
      <c r="I435" s="2">
        <v>104003.317</v>
      </c>
      <c r="J435" s="2">
        <v>104041.928</v>
      </c>
      <c r="L435" s="2">
        <f t="shared" si="97"/>
        <v>104029.845</v>
      </c>
      <c r="M435" s="2">
        <f t="shared" si="98"/>
        <v>104.02984499999999</v>
      </c>
      <c r="N435" s="2">
        <f t="shared" si="99"/>
        <v>1.7338307499999999</v>
      </c>
      <c r="P435" s="2">
        <f t="shared" si="100"/>
        <v>25.814676040322851</v>
      </c>
    </row>
    <row r="436" spans="2:16" x14ac:dyDescent="0.2">
      <c r="B436" s="9">
        <v>11</v>
      </c>
      <c r="D436" s="3"/>
      <c r="F436" s="15">
        <v>94580.498999999996</v>
      </c>
      <c r="G436" s="2">
        <v>94618.854999999996</v>
      </c>
      <c r="H436" s="2">
        <v>94622.505000000005</v>
      </c>
      <c r="I436" s="2">
        <v>94614.615999999995</v>
      </c>
      <c r="J436" s="2">
        <v>94654.767999999996</v>
      </c>
      <c r="L436" s="2">
        <f t="shared" si="97"/>
        <v>94618.248599999992</v>
      </c>
      <c r="M436" s="2">
        <f t="shared" si="98"/>
        <v>94.618248599999987</v>
      </c>
      <c r="N436" s="2">
        <f t="shared" si="99"/>
        <v>1.5769708099999997</v>
      </c>
      <c r="P436" s="2">
        <f t="shared" si="100"/>
        <v>28.3824398246154</v>
      </c>
    </row>
    <row r="437" spans="2:16" x14ac:dyDescent="0.2">
      <c r="B437" s="9">
        <v>12</v>
      </c>
      <c r="D437" s="3"/>
      <c r="F437" s="15">
        <v>82537.991999999998</v>
      </c>
      <c r="G437" s="2">
        <v>82553.304999999993</v>
      </c>
      <c r="H437" s="2">
        <v>82521.012000000002</v>
      </c>
      <c r="I437" s="2">
        <v>82522.55</v>
      </c>
      <c r="J437" s="2">
        <v>82526.426999999996</v>
      </c>
      <c r="L437" s="2">
        <f t="shared" si="97"/>
        <v>82532.257199999993</v>
      </c>
      <c r="M437" s="2">
        <f t="shared" si="98"/>
        <v>82.532257199999989</v>
      </c>
      <c r="N437" s="2">
        <f t="shared" si="99"/>
        <v>1.3755376199999998</v>
      </c>
      <c r="P437" s="2">
        <f t="shared" si="100"/>
        <v>32.538753189462028</v>
      </c>
    </row>
    <row r="438" spans="2:16" x14ac:dyDescent="0.2">
      <c r="B438" s="9">
        <v>13</v>
      </c>
      <c r="D438" s="3"/>
      <c r="F438" s="15">
        <v>75328.593999999997</v>
      </c>
      <c r="G438" s="2">
        <v>75317.599000000002</v>
      </c>
      <c r="H438" s="2">
        <v>75317.153999999995</v>
      </c>
      <c r="I438" s="2">
        <v>75335.706999999995</v>
      </c>
      <c r="J438" s="2">
        <v>75345.149999999994</v>
      </c>
      <c r="L438" s="2">
        <f t="shared" si="97"/>
        <v>75328.840800000005</v>
      </c>
      <c r="M438" s="2">
        <f t="shared" si="98"/>
        <v>75.328840800000009</v>
      </c>
      <c r="N438" s="2">
        <f t="shared" si="99"/>
        <v>1.2554806800000002</v>
      </c>
      <c r="P438" s="2">
        <f t="shared" si="100"/>
        <v>35.650312930343141</v>
      </c>
    </row>
    <row r="439" spans="2:16" x14ac:dyDescent="0.2">
      <c r="B439" s="9">
        <v>14</v>
      </c>
      <c r="D439" s="3"/>
      <c r="F439" s="15">
        <v>69178.418000000005</v>
      </c>
      <c r="G439" s="2">
        <v>69152.377999999997</v>
      </c>
      <c r="H439" s="2">
        <v>69152.987999999998</v>
      </c>
      <c r="I439" s="2">
        <v>69162.410999999993</v>
      </c>
      <c r="J439" s="2">
        <v>69168.857999999993</v>
      </c>
      <c r="L439" s="2">
        <f t="shared" si="97"/>
        <v>69163.010599999994</v>
      </c>
      <c r="M439" s="2">
        <f t="shared" si="98"/>
        <v>69.163010599999993</v>
      </c>
      <c r="N439" s="2">
        <f t="shared" si="99"/>
        <v>1.1527168433333332</v>
      </c>
      <c r="P439" s="2">
        <f t="shared" si="100"/>
        <v>38.828511423995188</v>
      </c>
    </row>
    <row r="440" spans="2:16" x14ac:dyDescent="0.2">
      <c r="B440" s="9">
        <v>15</v>
      </c>
      <c r="D440" s="3"/>
      <c r="F440" s="15">
        <v>61981.54</v>
      </c>
      <c r="G440" s="2">
        <v>61979.796000000002</v>
      </c>
      <c r="H440" s="2">
        <v>61969.345000000001</v>
      </c>
      <c r="I440" s="2">
        <v>62010.218999999997</v>
      </c>
      <c r="J440" s="2">
        <v>61961.762000000002</v>
      </c>
      <c r="L440" s="2">
        <f t="shared" si="97"/>
        <v>61980.532400000004</v>
      </c>
      <c r="M440" s="2">
        <f t="shared" si="98"/>
        <v>61.980532400000001</v>
      </c>
      <c r="N440" s="2">
        <f t="shared" si="99"/>
        <v>1.0330088733333334</v>
      </c>
      <c r="P440" s="2">
        <f t="shared" si="100"/>
        <v>43.328068398457319</v>
      </c>
    </row>
    <row r="441" spans="2:16" x14ac:dyDescent="0.2">
      <c r="B441" s="9">
        <v>16</v>
      </c>
      <c r="D441" s="3"/>
      <c r="F441" s="15">
        <v>59426.464</v>
      </c>
      <c r="G441" s="2">
        <v>59375.25</v>
      </c>
      <c r="H441" s="2">
        <v>59403.692999999999</v>
      </c>
      <c r="I441" s="2">
        <v>59385.58</v>
      </c>
      <c r="J441" s="2">
        <v>59414.737000000001</v>
      </c>
      <c r="L441" s="2">
        <f t="shared" si="97"/>
        <v>59401.144800000009</v>
      </c>
      <c r="M441" s="2">
        <f t="shared" si="98"/>
        <v>59.401144800000012</v>
      </c>
      <c r="N441" s="2">
        <f t="shared" si="99"/>
        <v>0.99001908000000016</v>
      </c>
      <c r="P441" s="2">
        <f t="shared" si="100"/>
        <v>45.209511638906996</v>
      </c>
    </row>
    <row r="444" spans="2:16" x14ac:dyDescent="0.2">
      <c r="B444" s="5" t="s">
        <v>2</v>
      </c>
      <c r="D444" s="1" t="s">
        <v>130</v>
      </c>
    </row>
    <row r="446" spans="2:16" x14ac:dyDescent="0.2">
      <c r="B446" s="5" t="s">
        <v>3</v>
      </c>
      <c r="D446" t="s">
        <v>117</v>
      </c>
    </row>
    <row r="447" spans="2:16" x14ac:dyDescent="0.2">
      <c r="H447" t="s">
        <v>0</v>
      </c>
    </row>
    <row r="449" spans="2:16" x14ac:dyDescent="0.2">
      <c r="B449" s="4" t="s">
        <v>6</v>
      </c>
      <c r="F449" s="4">
        <v>1</v>
      </c>
      <c r="G449" s="4">
        <v>2</v>
      </c>
      <c r="H449" s="4">
        <v>3</v>
      </c>
      <c r="I449" s="4">
        <v>4</v>
      </c>
      <c r="J449" s="4">
        <v>5</v>
      </c>
      <c r="L449" s="4" t="s">
        <v>1</v>
      </c>
      <c r="M449" s="4" t="s">
        <v>4</v>
      </c>
      <c r="N449" s="4" t="s">
        <v>185</v>
      </c>
      <c r="P449" s="4" t="s">
        <v>210</v>
      </c>
    </row>
    <row r="451" spans="2:16" x14ac:dyDescent="0.2">
      <c r="B451" s="9">
        <v>1</v>
      </c>
      <c r="D451" s="3"/>
      <c r="F451" s="15">
        <v>3097700.0580000002</v>
      </c>
      <c r="G451" s="2">
        <v>3099382.9449999998</v>
      </c>
      <c r="H451" s="2">
        <v>3099532.446</v>
      </c>
      <c r="I451" s="2">
        <v>3099769.9980000001</v>
      </c>
      <c r="J451" s="2">
        <v>3097992.8810000001</v>
      </c>
      <c r="L451" s="2">
        <f t="shared" ref="L451:L466" si="101">SUM((F451+G451+H451+I451+J451)/5)</f>
        <v>3098875.6656000004</v>
      </c>
      <c r="M451" s="2">
        <f t="shared" ref="M451:M466" si="102">SUM(L451/1000)</f>
        <v>3098.8756656000005</v>
      </c>
      <c r="N451" s="2">
        <f t="shared" ref="N451:N466" si="103">SUM(M451/60)</f>
        <v>51.647927760000009</v>
      </c>
      <c r="P451" s="2">
        <f>SUM($L$451/L451)</f>
        <v>1</v>
      </c>
    </row>
    <row r="452" spans="2:16" x14ac:dyDescent="0.2">
      <c r="B452" s="9">
        <v>2</v>
      </c>
      <c r="D452" s="3"/>
      <c r="F452" s="15">
        <v>2091550.98</v>
      </c>
      <c r="G452" s="2">
        <v>2091921.4750000001</v>
      </c>
      <c r="H452" s="2">
        <v>2090767.0719999999</v>
      </c>
      <c r="I452" s="2">
        <v>2091683.63</v>
      </c>
      <c r="J452" s="2">
        <v>2091770.267</v>
      </c>
      <c r="L452" s="2">
        <f t="shared" si="101"/>
        <v>2091538.6847999997</v>
      </c>
      <c r="M452" s="2">
        <f t="shared" si="102"/>
        <v>2091.5386847999998</v>
      </c>
      <c r="N452" s="2">
        <f t="shared" si="103"/>
        <v>34.85897808</v>
      </c>
      <c r="P452" s="2">
        <f>SUM($L$451/L452)</f>
        <v>1.4816248382689254</v>
      </c>
    </row>
    <row r="453" spans="2:16" x14ac:dyDescent="0.2">
      <c r="B453" s="9">
        <v>3</v>
      </c>
      <c r="D453" s="3"/>
      <c r="F453" s="15">
        <v>1355767.38</v>
      </c>
      <c r="G453" s="2">
        <v>1355845.696</v>
      </c>
      <c r="H453" s="2">
        <v>1355764.041</v>
      </c>
      <c r="I453" s="2">
        <v>1356618.227</v>
      </c>
      <c r="J453" s="2">
        <v>1356322.764</v>
      </c>
      <c r="L453" s="2">
        <f t="shared" si="101"/>
        <v>1356063.6215999997</v>
      </c>
      <c r="M453" s="2">
        <f t="shared" si="102"/>
        <v>1356.0636215999998</v>
      </c>
      <c r="N453" s="2">
        <f t="shared" si="103"/>
        <v>22.601060359999998</v>
      </c>
      <c r="P453" s="2">
        <f>SUM($L$451/L453)</f>
        <v>2.2851993197366967</v>
      </c>
    </row>
    <row r="454" spans="2:16" x14ac:dyDescent="0.2">
      <c r="B454" s="9">
        <v>4</v>
      </c>
      <c r="D454" s="3"/>
      <c r="F454" s="15">
        <v>949008.31900000002</v>
      </c>
      <c r="G454" s="2">
        <v>948857.40899999999</v>
      </c>
      <c r="H454" s="2">
        <v>948565.03599999996</v>
      </c>
      <c r="I454" s="2">
        <v>948967.60800000001</v>
      </c>
      <c r="J454" s="2">
        <v>949563.973</v>
      </c>
      <c r="L454" s="2">
        <f t="shared" si="101"/>
        <v>948992.46899999992</v>
      </c>
      <c r="M454" s="2">
        <f t="shared" si="102"/>
        <v>948.99246899999991</v>
      </c>
      <c r="N454" s="2">
        <f t="shared" si="103"/>
        <v>15.816541149999999</v>
      </c>
      <c r="P454" s="2">
        <f t="shared" ref="P454:P466" si="104">SUM($L$451/L454)</f>
        <v>3.2654375738781556</v>
      </c>
    </row>
    <row r="455" spans="2:16" x14ac:dyDescent="0.2">
      <c r="B455" s="9">
        <v>5</v>
      </c>
      <c r="D455" s="3"/>
      <c r="F455" s="15">
        <v>699479.42</v>
      </c>
      <c r="G455" s="2">
        <v>699339.35900000005</v>
      </c>
      <c r="H455" s="2">
        <v>699244.51599999995</v>
      </c>
      <c r="I455" s="2">
        <v>699280.85699999996</v>
      </c>
      <c r="J455" s="2">
        <v>699431.22100000002</v>
      </c>
      <c r="L455" s="2">
        <f t="shared" si="101"/>
        <v>699355.07459999993</v>
      </c>
      <c r="M455" s="2">
        <f t="shared" si="102"/>
        <v>699.35507459999997</v>
      </c>
      <c r="N455" s="2">
        <f t="shared" si="103"/>
        <v>11.655917909999999</v>
      </c>
      <c r="P455" s="2">
        <f t="shared" si="104"/>
        <v>4.4310476582620346</v>
      </c>
    </row>
    <row r="456" spans="2:16" x14ac:dyDescent="0.2">
      <c r="B456" s="9">
        <v>6</v>
      </c>
      <c r="D456" s="3"/>
      <c r="F456" s="15">
        <v>448494.75099999999</v>
      </c>
      <c r="G456" s="2">
        <v>448681.57</v>
      </c>
      <c r="H456" s="2">
        <v>448477.82</v>
      </c>
      <c r="I456" s="2">
        <v>448548.25400000002</v>
      </c>
      <c r="J456" s="2">
        <v>448436.33799999999</v>
      </c>
      <c r="L456" s="2">
        <f t="shared" si="101"/>
        <v>448527.74660000001</v>
      </c>
      <c r="M456" s="2">
        <f t="shared" si="102"/>
        <v>448.5277466</v>
      </c>
      <c r="N456" s="2">
        <f t="shared" si="103"/>
        <v>7.475462443333333</v>
      </c>
      <c r="P456" s="2">
        <f t="shared" si="104"/>
        <v>6.9089943467055965</v>
      </c>
    </row>
    <row r="457" spans="2:16" x14ac:dyDescent="0.2">
      <c r="B457" s="9">
        <v>7</v>
      </c>
      <c r="D457" s="3"/>
      <c r="F457" s="15">
        <v>295194.967</v>
      </c>
      <c r="G457" s="2">
        <v>295440.875</v>
      </c>
      <c r="H457" s="2">
        <v>295297.43099999998</v>
      </c>
      <c r="I457" s="2">
        <v>295193.46000000002</v>
      </c>
      <c r="J457" s="2">
        <v>295207.022</v>
      </c>
      <c r="L457" s="2">
        <f t="shared" si="101"/>
        <v>295266.75099999999</v>
      </c>
      <c r="M457" s="2">
        <f t="shared" si="102"/>
        <v>295.266751</v>
      </c>
      <c r="N457" s="2">
        <f t="shared" si="103"/>
        <v>4.9211125166666667</v>
      </c>
      <c r="P457" s="2">
        <f t="shared" si="104"/>
        <v>10.495173110771285</v>
      </c>
    </row>
    <row r="458" spans="2:16" x14ac:dyDescent="0.2">
      <c r="B458" s="9">
        <v>8</v>
      </c>
      <c r="D458" s="3"/>
      <c r="F458" s="15">
        <v>200470.84</v>
      </c>
      <c r="G458" s="2">
        <v>200529.75599999999</v>
      </c>
      <c r="H458" s="2">
        <v>200384.359</v>
      </c>
      <c r="I458" s="2">
        <v>200437.302</v>
      </c>
      <c r="J458" s="2">
        <v>200433.554</v>
      </c>
      <c r="L458" s="2">
        <f t="shared" si="101"/>
        <v>200451.16220000002</v>
      </c>
      <c r="M458" s="2">
        <f t="shared" si="102"/>
        <v>200.45116220000003</v>
      </c>
      <c r="N458" s="2">
        <f t="shared" si="103"/>
        <v>3.3408527033333337</v>
      </c>
      <c r="P458" s="2">
        <f t="shared" si="104"/>
        <v>15.45950460745196</v>
      </c>
    </row>
    <row r="459" spans="2:16" x14ac:dyDescent="0.2">
      <c r="B459" s="9">
        <v>9</v>
      </c>
      <c r="D459" s="3"/>
      <c r="F459" s="15">
        <v>145344.82</v>
      </c>
      <c r="G459" s="2">
        <v>145213.35999999999</v>
      </c>
      <c r="H459" s="2">
        <v>145264.72</v>
      </c>
      <c r="I459" s="2">
        <v>145290.32699999999</v>
      </c>
      <c r="J459" s="2">
        <v>145341.234</v>
      </c>
      <c r="L459" s="2">
        <f t="shared" si="101"/>
        <v>145290.89219999997</v>
      </c>
      <c r="M459" s="2">
        <f t="shared" si="102"/>
        <v>145.29089219999997</v>
      </c>
      <c r="N459" s="2">
        <f t="shared" si="103"/>
        <v>2.4215148699999998</v>
      </c>
      <c r="P459" s="2">
        <f t="shared" si="104"/>
        <v>21.328767541287085</v>
      </c>
    </row>
    <row r="460" spans="2:16" x14ac:dyDescent="0.2">
      <c r="B460" s="9">
        <v>10</v>
      </c>
      <c r="D460" s="3"/>
      <c r="F460" s="15">
        <v>115050.61900000001</v>
      </c>
      <c r="G460" s="2">
        <v>115100.783</v>
      </c>
      <c r="H460" s="2">
        <v>115031.414</v>
      </c>
      <c r="I460" s="2">
        <v>115123.151</v>
      </c>
      <c r="J460" s="2">
        <v>115082.235</v>
      </c>
      <c r="L460" s="2">
        <f t="shared" si="101"/>
        <v>115077.6404</v>
      </c>
      <c r="M460" s="2">
        <f t="shared" si="102"/>
        <v>115.07764040000001</v>
      </c>
      <c r="N460" s="2">
        <f t="shared" si="103"/>
        <v>1.9179606733333334</v>
      </c>
      <c r="P460" s="2">
        <f t="shared" si="104"/>
        <v>26.928564531116336</v>
      </c>
    </row>
    <row r="461" spans="2:16" x14ac:dyDescent="0.2">
      <c r="B461" s="9">
        <v>11</v>
      </c>
      <c r="D461" s="3"/>
      <c r="F461" s="15">
        <v>93890.891000000003</v>
      </c>
      <c r="G461" s="2">
        <v>93890.726999999999</v>
      </c>
      <c r="H461" s="2">
        <v>93921.028999999995</v>
      </c>
      <c r="I461" s="2">
        <v>93890.047999999995</v>
      </c>
      <c r="J461" s="2">
        <v>93852.404999999999</v>
      </c>
      <c r="L461" s="2">
        <f t="shared" si="101"/>
        <v>93889.01999999999</v>
      </c>
      <c r="M461" s="2">
        <f t="shared" si="102"/>
        <v>93.889019999999988</v>
      </c>
      <c r="N461" s="2">
        <f t="shared" si="103"/>
        <v>1.5648169999999999</v>
      </c>
      <c r="P461" s="2">
        <f t="shared" si="104"/>
        <v>33.005730229157791</v>
      </c>
    </row>
    <row r="462" spans="2:16" x14ac:dyDescent="0.2">
      <c r="B462" s="9">
        <v>12</v>
      </c>
      <c r="D462" s="3"/>
      <c r="F462" s="15">
        <v>83520.138999999996</v>
      </c>
      <c r="G462" s="2">
        <v>83538.331999999995</v>
      </c>
      <c r="H462" s="2">
        <v>83494.941999999995</v>
      </c>
      <c r="I462" s="2">
        <v>83483.528000000006</v>
      </c>
      <c r="J462" s="2">
        <v>83491.498000000007</v>
      </c>
      <c r="L462" s="2">
        <f t="shared" si="101"/>
        <v>83505.6878</v>
      </c>
      <c r="M462" s="2">
        <f t="shared" si="102"/>
        <v>83.505687800000004</v>
      </c>
      <c r="N462" s="2">
        <f t="shared" si="103"/>
        <v>1.3917614633333335</v>
      </c>
      <c r="P462" s="2">
        <f t="shared" si="104"/>
        <v>37.109755601581917</v>
      </c>
    </row>
    <row r="463" spans="2:16" x14ac:dyDescent="0.2">
      <c r="B463" s="9">
        <v>13</v>
      </c>
      <c r="D463" s="3"/>
      <c r="F463" s="15">
        <v>73575.998999999996</v>
      </c>
      <c r="G463" s="2">
        <v>73620.883000000002</v>
      </c>
      <c r="H463" s="2">
        <v>73633.217000000004</v>
      </c>
      <c r="I463" s="2">
        <v>73613.7</v>
      </c>
      <c r="J463" s="2">
        <v>73547.664999999994</v>
      </c>
      <c r="L463" s="2">
        <f t="shared" si="101"/>
        <v>73598.292799999996</v>
      </c>
      <c r="M463" s="2">
        <f t="shared" si="102"/>
        <v>73.598292799999996</v>
      </c>
      <c r="N463" s="2">
        <f t="shared" si="103"/>
        <v>1.2266382133333333</v>
      </c>
      <c r="P463" s="2">
        <f t="shared" si="104"/>
        <v>42.105265593878023</v>
      </c>
    </row>
    <row r="464" spans="2:16" x14ac:dyDescent="0.2">
      <c r="B464" s="9">
        <v>14</v>
      </c>
      <c r="D464" s="3"/>
      <c r="F464" s="15">
        <v>68670.858999999997</v>
      </c>
      <c r="G464" s="2">
        <v>68652.188999999998</v>
      </c>
      <c r="H464" s="2">
        <v>68669.532999999996</v>
      </c>
      <c r="I464" s="2">
        <v>68643.426000000007</v>
      </c>
      <c r="J464" s="2">
        <v>68619.596000000005</v>
      </c>
      <c r="L464" s="2">
        <f t="shared" si="101"/>
        <v>68651.120599999995</v>
      </c>
      <c r="M464" s="2">
        <f t="shared" si="102"/>
        <v>68.651120599999999</v>
      </c>
      <c r="N464" s="2">
        <f t="shared" si="103"/>
        <v>1.1441853433333333</v>
      </c>
      <c r="P464" s="2">
        <f t="shared" si="104"/>
        <v>45.139476799742155</v>
      </c>
    </row>
    <row r="465" spans="2:16" x14ac:dyDescent="0.2">
      <c r="B465" s="9">
        <v>15</v>
      </c>
      <c r="D465" s="3"/>
      <c r="F465" s="15">
        <v>61212.271999999997</v>
      </c>
      <c r="G465" s="2">
        <v>61210.472000000002</v>
      </c>
      <c r="H465" s="2">
        <v>61205.347999999998</v>
      </c>
      <c r="I465" s="2">
        <v>61226.597999999998</v>
      </c>
      <c r="J465" s="2">
        <v>61227.995999999999</v>
      </c>
      <c r="L465" s="2">
        <f t="shared" si="101"/>
        <v>61216.537199999999</v>
      </c>
      <c r="M465" s="2">
        <f t="shared" si="102"/>
        <v>61.216537199999998</v>
      </c>
      <c r="N465" s="2">
        <f t="shared" si="103"/>
        <v>1.02027562</v>
      </c>
      <c r="P465" s="2">
        <f t="shared" si="104"/>
        <v>50.621544558714447</v>
      </c>
    </row>
    <row r="466" spans="2:16" x14ac:dyDescent="0.2">
      <c r="B466" s="9">
        <v>16</v>
      </c>
      <c r="D466" s="3"/>
      <c r="F466" s="15">
        <v>56872.555999999997</v>
      </c>
      <c r="G466" s="2">
        <v>56861.527000000002</v>
      </c>
      <c r="H466" s="2">
        <v>56840.735000000001</v>
      </c>
      <c r="I466" s="2">
        <v>56846.52</v>
      </c>
      <c r="J466" s="2">
        <v>56875.713000000003</v>
      </c>
      <c r="L466" s="2">
        <f t="shared" si="101"/>
        <v>56859.410199999998</v>
      </c>
      <c r="M466" s="2">
        <f t="shared" si="102"/>
        <v>56.859410199999999</v>
      </c>
      <c r="N466" s="2">
        <f t="shared" si="103"/>
        <v>0.94765683666666667</v>
      </c>
      <c r="P466" s="2">
        <f t="shared" si="104"/>
        <v>54.500664968206095</v>
      </c>
    </row>
    <row r="469" spans="2:16" x14ac:dyDescent="0.2">
      <c r="B469" s="5" t="s">
        <v>2</v>
      </c>
      <c r="D469" s="1" t="s">
        <v>131</v>
      </c>
    </row>
    <row r="471" spans="2:16" x14ac:dyDescent="0.2">
      <c r="B471" s="5" t="s">
        <v>3</v>
      </c>
      <c r="D471" t="s">
        <v>132</v>
      </c>
    </row>
    <row r="472" spans="2:16" x14ac:dyDescent="0.2">
      <c r="H472" t="s">
        <v>0</v>
      </c>
    </row>
    <row r="474" spans="2:16" x14ac:dyDescent="0.2">
      <c r="B474" s="4" t="s">
        <v>6</v>
      </c>
      <c r="F474" s="4">
        <v>1</v>
      </c>
      <c r="G474" s="4">
        <v>2</v>
      </c>
      <c r="H474" s="4">
        <v>3</v>
      </c>
      <c r="I474" s="4">
        <v>4</v>
      </c>
      <c r="J474" s="4">
        <v>5</v>
      </c>
      <c r="L474" s="4" t="s">
        <v>1</v>
      </c>
      <c r="M474" s="4" t="s">
        <v>4</v>
      </c>
      <c r="N474" s="4" t="s">
        <v>185</v>
      </c>
      <c r="P474" s="4" t="s">
        <v>210</v>
      </c>
    </row>
    <row r="476" spans="2:16" x14ac:dyDescent="0.2">
      <c r="B476" s="9">
        <v>1</v>
      </c>
      <c r="D476" s="3"/>
      <c r="F476" s="15">
        <v>3488925.5720000002</v>
      </c>
      <c r="G476" s="2">
        <v>3487131.5079999999</v>
      </c>
      <c r="H476" s="2">
        <v>3487956.0269999998</v>
      </c>
      <c r="I476" s="2">
        <v>3492744.4210000001</v>
      </c>
      <c r="J476" s="2">
        <v>3490223.9190000002</v>
      </c>
      <c r="L476" s="2">
        <f t="shared" ref="L476:L491" si="105">SUM((F476+G476+H476+I476+J476)/5)</f>
        <v>3489396.2894000001</v>
      </c>
      <c r="M476" s="2">
        <f t="shared" ref="M476:M491" si="106">SUM(L476/1000)</f>
        <v>3489.3962894000001</v>
      </c>
      <c r="N476" s="2">
        <f t="shared" ref="N476:N491" si="107">SUM(M476/60)</f>
        <v>58.156604823333332</v>
      </c>
      <c r="P476" s="2">
        <f>SUM($L$476/L476)</f>
        <v>1</v>
      </c>
    </row>
    <row r="477" spans="2:16" x14ac:dyDescent="0.2">
      <c r="B477" s="9">
        <v>2</v>
      </c>
      <c r="D477" s="3"/>
      <c r="F477" s="15">
        <v>2302555.5869999998</v>
      </c>
      <c r="G477" s="2">
        <v>2303257.63</v>
      </c>
      <c r="H477" s="2">
        <v>2302687.4539999999</v>
      </c>
      <c r="I477" s="2">
        <v>2303063.2790000001</v>
      </c>
      <c r="J477" s="2">
        <v>2302424.2579999999</v>
      </c>
      <c r="L477" s="2">
        <f t="shared" si="105"/>
        <v>2302797.6415999997</v>
      </c>
      <c r="M477" s="2">
        <f t="shared" si="106"/>
        <v>2302.7976415999997</v>
      </c>
      <c r="N477" s="2">
        <f t="shared" si="107"/>
        <v>38.379960693333331</v>
      </c>
      <c r="P477" s="2">
        <f>SUM($L$476/L477)</f>
        <v>1.5152856796290375</v>
      </c>
    </row>
    <row r="478" spans="2:16" x14ac:dyDescent="0.2">
      <c r="B478" s="9">
        <v>3</v>
      </c>
      <c r="D478" s="3"/>
      <c r="F478" s="15">
        <v>1584232.9539999999</v>
      </c>
      <c r="G478" s="2">
        <v>1583558.3430000001</v>
      </c>
      <c r="H478" s="2">
        <v>1583459.95</v>
      </c>
      <c r="I478" s="2">
        <v>1582906.905</v>
      </c>
      <c r="J478" s="2">
        <v>1584123.48</v>
      </c>
      <c r="L478" s="2">
        <f t="shared" si="105"/>
        <v>1583656.3264000001</v>
      </c>
      <c r="M478" s="2">
        <f t="shared" si="106"/>
        <v>1583.6563264000001</v>
      </c>
      <c r="N478" s="2">
        <f t="shared" si="107"/>
        <v>26.394272106666669</v>
      </c>
      <c r="P478" s="2">
        <f>SUM($L$476/L478)</f>
        <v>2.2033797555888701</v>
      </c>
    </row>
    <row r="479" spans="2:16" x14ac:dyDescent="0.2">
      <c r="B479" s="9">
        <v>4</v>
      </c>
      <c r="D479" s="3"/>
      <c r="F479" s="15">
        <v>1087435.686</v>
      </c>
      <c r="G479" s="2">
        <v>1087461.757</v>
      </c>
      <c r="H479" s="2">
        <v>1087609.787</v>
      </c>
      <c r="I479" s="2">
        <v>1088007.4779999999</v>
      </c>
      <c r="J479" s="2">
        <v>1088065.628</v>
      </c>
      <c r="L479" s="2">
        <f t="shared" si="105"/>
        <v>1087716.0671999999</v>
      </c>
      <c r="M479" s="2">
        <f t="shared" si="106"/>
        <v>1087.7160672</v>
      </c>
      <c r="N479" s="2">
        <f t="shared" si="107"/>
        <v>18.128601119999999</v>
      </c>
      <c r="P479" s="2">
        <f t="shared" ref="P479:P491" si="108">SUM($L$476/L479)</f>
        <v>3.2080028921356365</v>
      </c>
    </row>
    <row r="480" spans="2:16" x14ac:dyDescent="0.2">
      <c r="B480" s="9">
        <v>5</v>
      </c>
      <c r="D480" s="3"/>
      <c r="F480" s="15">
        <v>812632.29700000002</v>
      </c>
      <c r="G480" s="2">
        <v>812656.22699999996</v>
      </c>
      <c r="H480" s="2">
        <v>812806.68500000006</v>
      </c>
      <c r="I480" s="2">
        <v>812793.75600000005</v>
      </c>
      <c r="J480" s="2">
        <v>812753.32900000003</v>
      </c>
      <c r="L480" s="2">
        <f t="shared" si="105"/>
        <v>812728.45879999991</v>
      </c>
      <c r="M480" s="2">
        <f t="shared" si="106"/>
        <v>812.72845879999988</v>
      </c>
      <c r="N480" s="2">
        <f t="shared" si="107"/>
        <v>13.545474313333331</v>
      </c>
      <c r="P480" s="2">
        <f t="shared" si="108"/>
        <v>4.2934343588166231</v>
      </c>
    </row>
    <row r="481" spans="2:16" x14ac:dyDescent="0.2">
      <c r="B481" s="9">
        <v>6</v>
      </c>
      <c r="D481" s="3"/>
      <c r="F481" s="15">
        <v>641996.09400000004</v>
      </c>
      <c r="G481" s="2">
        <v>642029.772</v>
      </c>
      <c r="H481" s="2">
        <v>642163.75800000003</v>
      </c>
      <c r="I481" s="2">
        <v>641700.59100000001</v>
      </c>
      <c r="J481" s="2">
        <v>641988.44700000004</v>
      </c>
      <c r="L481" s="2">
        <f t="shared" si="105"/>
        <v>641975.73239999998</v>
      </c>
      <c r="M481" s="2">
        <f t="shared" si="106"/>
        <v>641.97573239999997</v>
      </c>
      <c r="N481" s="2">
        <f t="shared" si="107"/>
        <v>10.699595539999999</v>
      </c>
      <c r="P481" s="2">
        <f t="shared" si="108"/>
        <v>5.435402170663111</v>
      </c>
    </row>
    <row r="482" spans="2:16" x14ac:dyDescent="0.2">
      <c r="B482" s="9">
        <v>7</v>
      </c>
      <c r="D482" s="3"/>
      <c r="F482" s="15">
        <v>445539.196</v>
      </c>
      <c r="G482" s="2">
        <v>445228.70600000001</v>
      </c>
      <c r="H482" s="2">
        <v>445217.76899999997</v>
      </c>
      <c r="I482" s="2">
        <v>445304.34100000001</v>
      </c>
      <c r="J482" s="2">
        <v>445259.65299999999</v>
      </c>
      <c r="L482" s="2">
        <f t="shared" si="105"/>
        <v>445309.93300000002</v>
      </c>
      <c r="M482" s="2">
        <f t="shared" si="106"/>
        <v>445.309933</v>
      </c>
      <c r="N482" s="2">
        <f t="shared" si="107"/>
        <v>7.421832216666667</v>
      </c>
      <c r="P482" s="2">
        <f t="shared" si="108"/>
        <v>7.835882451335304</v>
      </c>
    </row>
    <row r="483" spans="2:16" x14ac:dyDescent="0.2">
      <c r="B483" s="9">
        <v>8</v>
      </c>
      <c r="D483" s="3"/>
      <c r="F483" s="15">
        <v>279135.717</v>
      </c>
      <c r="G483" s="2">
        <v>279140.73599999998</v>
      </c>
      <c r="H483" s="2">
        <v>279088.67099999997</v>
      </c>
      <c r="I483" s="2">
        <v>279036.50599999999</v>
      </c>
      <c r="J483" s="2">
        <v>279342.00900000002</v>
      </c>
      <c r="L483" s="2">
        <f t="shared" si="105"/>
        <v>279148.72779999999</v>
      </c>
      <c r="M483" s="2">
        <f t="shared" si="106"/>
        <v>279.14872780000002</v>
      </c>
      <c r="N483" s="2">
        <f t="shared" si="107"/>
        <v>4.6524787966666672</v>
      </c>
      <c r="P483" s="2">
        <f t="shared" si="108"/>
        <v>12.500133233277806</v>
      </c>
    </row>
    <row r="484" spans="2:16" x14ac:dyDescent="0.2">
      <c r="B484" s="9">
        <v>9</v>
      </c>
      <c r="D484" s="3"/>
      <c r="F484" s="15">
        <v>180209.16899999999</v>
      </c>
      <c r="G484" s="2">
        <v>180339.943</v>
      </c>
      <c r="H484" s="2">
        <v>180265.13</v>
      </c>
      <c r="I484" s="2">
        <v>180147.43400000001</v>
      </c>
      <c r="J484" s="2">
        <v>180271.08199999999</v>
      </c>
      <c r="L484" s="2">
        <f t="shared" si="105"/>
        <v>180246.55159999998</v>
      </c>
      <c r="M484" s="2">
        <f t="shared" si="106"/>
        <v>180.24655159999998</v>
      </c>
      <c r="N484" s="2">
        <f t="shared" si="107"/>
        <v>3.004109193333333</v>
      </c>
      <c r="P484" s="2">
        <f t="shared" si="108"/>
        <v>19.359018291476708</v>
      </c>
    </row>
    <row r="485" spans="2:16" x14ac:dyDescent="0.2">
      <c r="B485" s="9">
        <v>10</v>
      </c>
      <c r="D485" s="3"/>
      <c r="F485" s="15">
        <v>146557.413</v>
      </c>
      <c r="G485" s="2">
        <v>146555.38699999999</v>
      </c>
      <c r="H485" s="2">
        <v>146594.97099999999</v>
      </c>
      <c r="I485" s="2">
        <v>146546.704</v>
      </c>
      <c r="J485" s="2">
        <v>146548.503</v>
      </c>
      <c r="L485" s="2">
        <f t="shared" si="105"/>
        <v>146560.5956</v>
      </c>
      <c r="M485" s="2">
        <f t="shared" si="106"/>
        <v>146.5605956</v>
      </c>
      <c r="N485" s="2">
        <f t="shared" si="107"/>
        <v>2.4426765933333332</v>
      </c>
      <c r="P485" s="2">
        <f t="shared" si="108"/>
        <v>23.808556966590277</v>
      </c>
    </row>
    <row r="486" spans="2:16" x14ac:dyDescent="0.2">
      <c r="B486" s="9">
        <v>11</v>
      </c>
      <c r="D486" s="3"/>
      <c r="F486" s="15">
        <v>123817.617</v>
      </c>
      <c r="G486" s="2">
        <v>123692.02800000001</v>
      </c>
      <c r="H486" s="2">
        <v>123739.049</v>
      </c>
      <c r="I486" s="2">
        <v>123713.602</v>
      </c>
      <c r="J486" s="2">
        <v>123675.15700000001</v>
      </c>
      <c r="L486" s="2">
        <f t="shared" si="105"/>
        <v>123727.49059999999</v>
      </c>
      <c r="M486" s="2">
        <f t="shared" si="106"/>
        <v>123.7274906</v>
      </c>
      <c r="N486" s="2">
        <f t="shared" si="107"/>
        <v>2.0621248433333332</v>
      </c>
      <c r="P486" s="2">
        <f t="shared" si="108"/>
        <v>28.20227156049668</v>
      </c>
    </row>
    <row r="487" spans="2:16" x14ac:dyDescent="0.2">
      <c r="B487" s="9">
        <v>12</v>
      </c>
      <c r="D487" s="3"/>
      <c r="F487" s="15">
        <v>109797.432</v>
      </c>
      <c r="G487" s="2">
        <v>109760.348</v>
      </c>
      <c r="H487" s="2">
        <v>109791.75199999999</v>
      </c>
      <c r="I487" s="2">
        <v>109735.609</v>
      </c>
      <c r="J487" s="2">
        <v>109766.697</v>
      </c>
      <c r="L487" s="2">
        <f t="shared" si="105"/>
        <v>109770.3676</v>
      </c>
      <c r="M487" s="2">
        <f t="shared" si="106"/>
        <v>109.7703676</v>
      </c>
      <c r="N487" s="2">
        <f t="shared" si="107"/>
        <v>1.8295061266666666</v>
      </c>
      <c r="P487" s="2">
        <f t="shared" si="108"/>
        <v>31.788144338873472</v>
      </c>
    </row>
    <row r="488" spans="2:16" x14ac:dyDescent="0.2">
      <c r="B488" s="9">
        <v>13</v>
      </c>
      <c r="D488" s="3"/>
      <c r="F488" s="15">
        <v>96638.784</v>
      </c>
      <c r="G488" s="2">
        <v>96586.12</v>
      </c>
      <c r="H488" s="2">
        <v>96676.020999999993</v>
      </c>
      <c r="I488" s="2">
        <v>96697.122000000003</v>
      </c>
      <c r="J488" s="2">
        <v>96602.721000000005</v>
      </c>
      <c r="L488" s="2">
        <f t="shared" si="105"/>
        <v>96640.153600000005</v>
      </c>
      <c r="M488" s="2">
        <f t="shared" si="106"/>
        <v>96.640153600000005</v>
      </c>
      <c r="N488" s="2">
        <f t="shared" si="107"/>
        <v>1.6106692266666667</v>
      </c>
      <c r="P488" s="2">
        <f t="shared" si="108"/>
        <v>36.107106201867623</v>
      </c>
    </row>
    <row r="489" spans="2:16" x14ac:dyDescent="0.2">
      <c r="B489" s="9">
        <v>14</v>
      </c>
      <c r="D489" s="3"/>
      <c r="F489" s="15">
        <v>87997.623000000007</v>
      </c>
      <c r="G489" s="2">
        <v>88059.623999999996</v>
      </c>
      <c r="H489" s="2">
        <v>88107.603000000003</v>
      </c>
      <c r="I489" s="2">
        <v>88077.042000000001</v>
      </c>
      <c r="J489" s="2">
        <v>88041.956000000006</v>
      </c>
      <c r="L489" s="2">
        <f t="shared" si="105"/>
        <v>88056.7696</v>
      </c>
      <c r="M489" s="2">
        <f t="shared" si="106"/>
        <v>88.056769599999996</v>
      </c>
      <c r="N489" s="2">
        <f t="shared" si="107"/>
        <v>1.4676128266666666</v>
      </c>
      <c r="P489" s="2">
        <f t="shared" si="108"/>
        <v>39.626667038214855</v>
      </c>
    </row>
    <row r="490" spans="2:16" x14ac:dyDescent="0.2">
      <c r="B490" s="9">
        <v>15</v>
      </c>
      <c r="D490" s="3"/>
      <c r="F490" s="15">
        <v>80977.069000000003</v>
      </c>
      <c r="G490" s="2">
        <v>80999.216</v>
      </c>
      <c r="H490" s="2">
        <v>80988.823000000004</v>
      </c>
      <c r="I490" s="2">
        <v>80997.17</v>
      </c>
      <c r="J490" s="2">
        <v>80973.296000000002</v>
      </c>
      <c r="L490" s="2">
        <f t="shared" si="105"/>
        <v>80987.11480000001</v>
      </c>
      <c r="M490" s="2">
        <f t="shared" si="106"/>
        <v>80.987114800000015</v>
      </c>
      <c r="N490" s="2">
        <f t="shared" si="107"/>
        <v>1.3497852466666669</v>
      </c>
      <c r="P490" s="2">
        <f t="shared" si="108"/>
        <v>43.085820479185656</v>
      </c>
    </row>
    <row r="491" spans="2:16" x14ac:dyDescent="0.2">
      <c r="B491" s="9">
        <v>16</v>
      </c>
      <c r="D491" s="3"/>
      <c r="F491" s="15">
        <v>74677.09</v>
      </c>
      <c r="G491" s="2">
        <v>74718.87</v>
      </c>
      <c r="H491" s="2">
        <v>74657.817999999999</v>
      </c>
      <c r="I491" s="2">
        <v>74698.423999999999</v>
      </c>
      <c r="J491" s="2">
        <v>74702.236000000004</v>
      </c>
      <c r="L491" s="2">
        <f t="shared" si="105"/>
        <v>74690.887599999987</v>
      </c>
      <c r="M491" s="2">
        <f t="shared" si="106"/>
        <v>74.690887599999982</v>
      </c>
      <c r="N491" s="2">
        <f t="shared" si="107"/>
        <v>1.2448481266666664</v>
      </c>
      <c r="P491" s="2">
        <f t="shared" si="108"/>
        <v>46.717831338236778</v>
      </c>
    </row>
    <row r="494" spans="2:16" x14ac:dyDescent="0.2">
      <c r="B494" s="5" t="s">
        <v>2</v>
      </c>
      <c r="D494" s="1" t="s">
        <v>133</v>
      </c>
    </row>
    <row r="496" spans="2:16" x14ac:dyDescent="0.2">
      <c r="B496" s="5" t="s">
        <v>3</v>
      </c>
      <c r="D496" t="s">
        <v>134</v>
      </c>
    </row>
    <row r="497" spans="2:16" x14ac:dyDescent="0.2">
      <c r="H497" t="s">
        <v>0</v>
      </c>
    </row>
    <row r="499" spans="2:16" x14ac:dyDescent="0.2">
      <c r="B499" s="4" t="s">
        <v>6</v>
      </c>
      <c r="F499" s="4">
        <v>1</v>
      </c>
      <c r="G499" s="4">
        <v>2</v>
      </c>
      <c r="H499" s="4">
        <v>3</v>
      </c>
      <c r="I499" s="4">
        <v>4</v>
      </c>
      <c r="J499" s="4">
        <v>5</v>
      </c>
      <c r="L499" s="4" t="s">
        <v>1</v>
      </c>
      <c r="M499" s="4" t="s">
        <v>4</v>
      </c>
      <c r="N499" s="4" t="s">
        <v>185</v>
      </c>
      <c r="P499" s="4" t="s">
        <v>210</v>
      </c>
    </row>
    <row r="501" spans="2:16" x14ac:dyDescent="0.2">
      <c r="B501" s="9">
        <v>1</v>
      </c>
      <c r="D501" s="3"/>
      <c r="F501" s="15">
        <v>3784776.031</v>
      </c>
      <c r="G501" s="2">
        <v>3785088.108</v>
      </c>
      <c r="H501" s="2">
        <v>3788601.7540000002</v>
      </c>
      <c r="I501" s="2">
        <v>3785127.9029999999</v>
      </c>
      <c r="J501" s="2">
        <v>3787488.821</v>
      </c>
      <c r="L501" s="2">
        <f t="shared" ref="L501:L516" si="109">SUM((F501+G501+H501+I501+J501)/5)</f>
        <v>3786216.5233999998</v>
      </c>
      <c r="M501" s="2">
        <f t="shared" ref="M501:M516" si="110">SUM(L501/1000)</f>
        <v>3786.2165233999999</v>
      </c>
      <c r="N501" s="2">
        <f t="shared" ref="N501:N516" si="111">SUM(M501/60)</f>
        <v>63.10360872333333</v>
      </c>
      <c r="P501" s="2">
        <f>SUM($L$501/L501)</f>
        <v>1</v>
      </c>
    </row>
    <row r="502" spans="2:16" x14ac:dyDescent="0.2">
      <c r="B502" s="9">
        <v>2</v>
      </c>
      <c r="D502" s="3"/>
      <c r="F502" s="15">
        <v>2545373.1129999999</v>
      </c>
      <c r="G502" s="2">
        <v>2543941.6</v>
      </c>
      <c r="H502" s="2">
        <v>2543513.4840000002</v>
      </c>
      <c r="I502" s="2">
        <v>2544900.2209999999</v>
      </c>
      <c r="J502" s="2">
        <v>2543648.889</v>
      </c>
      <c r="L502" s="2">
        <f t="shared" si="109"/>
        <v>2544275.4613999999</v>
      </c>
      <c r="M502" s="2">
        <f t="shared" si="110"/>
        <v>2544.2754614</v>
      </c>
      <c r="N502" s="2">
        <f t="shared" si="111"/>
        <v>42.404591023333332</v>
      </c>
      <c r="P502" s="2">
        <f>SUM($L$501/L502)</f>
        <v>1.4881315253956879</v>
      </c>
    </row>
    <row r="503" spans="2:16" x14ac:dyDescent="0.2">
      <c r="B503" s="9">
        <v>3</v>
      </c>
      <c r="D503" s="3"/>
      <c r="F503" s="15">
        <v>1711656.3330000001</v>
      </c>
      <c r="G503" s="2">
        <v>1710435.7990000001</v>
      </c>
      <c r="H503" s="2">
        <v>1711376.7620000001</v>
      </c>
      <c r="I503" s="2">
        <v>1710728.827</v>
      </c>
      <c r="J503" s="2">
        <v>1711003.2250000001</v>
      </c>
      <c r="L503" s="2">
        <f t="shared" si="109"/>
        <v>1711040.1892000001</v>
      </c>
      <c r="M503" s="2">
        <f t="shared" si="110"/>
        <v>1711.0401892000002</v>
      </c>
      <c r="N503" s="2">
        <f t="shared" si="111"/>
        <v>28.517336486666672</v>
      </c>
      <c r="P503" s="2">
        <f>SUM($L$501/L503)</f>
        <v>2.2128156587427981</v>
      </c>
    </row>
    <row r="504" spans="2:16" x14ac:dyDescent="0.2">
      <c r="B504" s="9">
        <v>4</v>
      </c>
      <c r="D504" s="3"/>
      <c r="F504" s="15">
        <v>1251444.2180000001</v>
      </c>
      <c r="G504" s="2">
        <v>1251276.7830000001</v>
      </c>
      <c r="H504" s="2">
        <v>1251265.027</v>
      </c>
      <c r="I504" s="2">
        <v>1251019.281</v>
      </c>
      <c r="J504" s="2">
        <v>1251045.425</v>
      </c>
      <c r="L504" s="2">
        <f t="shared" si="109"/>
        <v>1251210.1468</v>
      </c>
      <c r="M504" s="2">
        <f t="shared" si="110"/>
        <v>1251.2101468000001</v>
      </c>
      <c r="N504" s="2">
        <f t="shared" si="111"/>
        <v>20.853502446666667</v>
      </c>
      <c r="P504" s="2">
        <f t="shared" ref="P504:P516" si="112">SUM($L$501/L504)</f>
        <v>3.0260436530852468</v>
      </c>
    </row>
    <row r="505" spans="2:16" x14ac:dyDescent="0.2">
      <c r="B505" s="9">
        <v>5</v>
      </c>
      <c r="D505" s="3"/>
      <c r="F505" s="15">
        <v>943927.89599999995</v>
      </c>
      <c r="G505" s="2">
        <v>943928.429</v>
      </c>
      <c r="H505" s="2">
        <v>944094.93200000003</v>
      </c>
      <c r="I505" s="2">
        <v>944339.18299999996</v>
      </c>
      <c r="J505" s="2">
        <v>944110.40399999998</v>
      </c>
      <c r="L505" s="2">
        <f t="shared" si="109"/>
        <v>944080.1688000001</v>
      </c>
      <c r="M505" s="2">
        <f t="shared" si="110"/>
        <v>944.08016880000014</v>
      </c>
      <c r="N505" s="2">
        <f t="shared" si="111"/>
        <v>15.734669480000003</v>
      </c>
      <c r="P505" s="2">
        <f t="shared" si="112"/>
        <v>4.010481999862975</v>
      </c>
    </row>
    <row r="506" spans="2:16" x14ac:dyDescent="0.2">
      <c r="B506" s="9">
        <v>6</v>
      </c>
      <c r="D506" s="3"/>
      <c r="F506" s="15">
        <v>751522.59400000004</v>
      </c>
      <c r="G506" s="2">
        <v>750871.571</v>
      </c>
      <c r="H506" s="2">
        <v>751352.08900000004</v>
      </c>
      <c r="I506" s="2">
        <v>751338.78399999999</v>
      </c>
      <c r="J506" s="2">
        <v>751254.38600000006</v>
      </c>
      <c r="L506" s="2">
        <f t="shared" si="109"/>
        <v>751267.8848</v>
      </c>
      <c r="M506" s="2">
        <f t="shared" si="110"/>
        <v>751.26788480000005</v>
      </c>
      <c r="N506" s="2">
        <f t="shared" si="111"/>
        <v>12.521131413333334</v>
      </c>
      <c r="P506" s="2">
        <f t="shared" si="112"/>
        <v>5.0397689026836989</v>
      </c>
    </row>
    <row r="507" spans="2:16" x14ac:dyDescent="0.2">
      <c r="B507" s="9">
        <v>7</v>
      </c>
      <c r="D507" s="3"/>
      <c r="F507" s="15">
        <v>348778.734</v>
      </c>
      <c r="G507" s="2">
        <v>348800.46600000001</v>
      </c>
      <c r="H507" s="2">
        <v>348871.06699999998</v>
      </c>
      <c r="I507" s="2">
        <v>348557.30699999997</v>
      </c>
      <c r="J507" s="2">
        <v>348637.07900000003</v>
      </c>
      <c r="L507" s="2">
        <f t="shared" si="109"/>
        <v>348728.93059999996</v>
      </c>
      <c r="M507" s="2">
        <f t="shared" si="110"/>
        <v>348.72893059999996</v>
      </c>
      <c r="N507" s="2">
        <f t="shared" si="111"/>
        <v>5.8121488433333326</v>
      </c>
      <c r="P507" s="2">
        <f t="shared" si="112"/>
        <v>10.857190760989305</v>
      </c>
    </row>
    <row r="508" spans="2:16" x14ac:dyDescent="0.2">
      <c r="B508" s="9">
        <v>8</v>
      </c>
      <c r="D508" s="3"/>
      <c r="F508" s="15">
        <v>236235.00599999999</v>
      </c>
      <c r="G508" s="2">
        <v>236218.35500000001</v>
      </c>
      <c r="H508" s="2">
        <v>236173.56099999999</v>
      </c>
      <c r="I508" s="2">
        <v>236344.49600000001</v>
      </c>
      <c r="J508" s="2">
        <v>236295.65400000001</v>
      </c>
      <c r="L508" s="2">
        <f t="shared" si="109"/>
        <v>236253.41440000004</v>
      </c>
      <c r="M508" s="2">
        <f t="shared" si="110"/>
        <v>236.25341440000003</v>
      </c>
      <c r="N508" s="2">
        <f t="shared" si="111"/>
        <v>3.9375569066666669</v>
      </c>
      <c r="P508" s="2">
        <f t="shared" si="112"/>
        <v>16.026081709826919</v>
      </c>
    </row>
    <row r="509" spans="2:16" x14ac:dyDescent="0.2">
      <c r="B509" s="9">
        <v>9</v>
      </c>
      <c r="D509" s="3"/>
      <c r="F509" s="15">
        <v>190024.59</v>
      </c>
      <c r="G509" s="2">
        <v>190005.16</v>
      </c>
      <c r="H509" s="2">
        <v>189909.10800000001</v>
      </c>
      <c r="I509" s="2">
        <v>190064.204</v>
      </c>
      <c r="J509" s="2">
        <v>190181.56400000001</v>
      </c>
      <c r="L509" s="2">
        <f t="shared" si="109"/>
        <v>190036.9252</v>
      </c>
      <c r="M509" s="2">
        <f t="shared" si="110"/>
        <v>190.03692519999998</v>
      </c>
      <c r="N509" s="2">
        <f t="shared" si="111"/>
        <v>3.1672820866666664</v>
      </c>
      <c r="P509" s="2">
        <f t="shared" si="112"/>
        <v>19.923583374206267</v>
      </c>
    </row>
    <row r="510" spans="2:16" x14ac:dyDescent="0.2">
      <c r="B510" s="9">
        <v>10</v>
      </c>
      <c r="D510" s="3"/>
      <c r="F510" s="15">
        <v>158215.592</v>
      </c>
      <c r="G510" s="2">
        <v>158243.285</v>
      </c>
      <c r="H510" s="2">
        <v>158288.1</v>
      </c>
      <c r="I510" s="2">
        <v>158225.90900000001</v>
      </c>
      <c r="J510" s="2">
        <v>158318.58799999999</v>
      </c>
      <c r="L510" s="2">
        <f t="shared" si="109"/>
        <v>158258.29479999997</v>
      </c>
      <c r="M510" s="2">
        <f t="shared" si="110"/>
        <v>158.25829479999999</v>
      </c>
      <c r="N510" s="2">
        <f t="shared" si="111"/>
        <v>2.6376382466666666</v>
      </c>
      <c r="P510" s="2">
        <f t="shared" si="112"/>
        <v>23.924284841972153</v>
      </c>
    </row>
    <row r="511" spans="2:16" x14ac:dyDescent="0.2">
      <c r="B511" s="9">
        <v>11</v>
      </c>
      <c r="D511" s="3"/>
      <c r="F511" s="15">
        <v>138192.739</v>
      </c>
      <c r="G511" s="2">
        <v>138007.08100000001</v>
      </c>
      <c r="H511" s="2">
        <v>138141.45499999999</v>
      </c>
      <c r="I511" s="2">
        <v>138120.753</v>
      </c>
      <c r="J511" s="2">
        <v>138098.818</v>
      </c>
      <c r="L511" s="2">
        <f t="shared" si="109"/>
        <v>138112.1692</v>
      </c>
      <c r="M511" s="2">
        <f t="shared" si="110"/>
        <v>138.11216920000001</v>
      </c>
      <c r="N511" s="2">
        <f t="shared" si="111"/>
        <v>2.3018694866666669</v>
      </c>
      <c r="P511" s="2">
        <f t="shared" si="112"/>
        <v>27.414068907405152</v>
      </c>
    </row>
    <row r="512" spans="2:16" x14ac:dyDescent="0.2">
      <c r="B512" s="9">
        <v>12</v>
      </c>
      <c r="D512" s="3"/>
      <c r="F512" s="15">
        <v>120983.993</v>
      </c>
      <c r="G512" s="2">
        <v>121052.334</v>
      </c>
      <c r="H512" s="2">
        <v>121011.137</v>
      </c>
      <c r="I512" s="2">
        <v>121047.08100000001</v>
      </c>
      <c r="J512" s="2">
        <v>121057.925</v>
      </c>
      <c r="L512" s="2">
        <f t="shared" si="109"/>
        <v>121030.49399999999</v>
      </c>
      <c r="M512" s="2">
        <f t="shared" si="110"/>
        <v>121.03049399999999</v>
      </c>
      <c r="N512" s="2">
        <f t="shared" si="111"/>
        <v>2.0171748999999997</v>
      </c>
      <c r="P512" s="2">
        <f t="shared" si="112"/>
        <v>31.283161774089759</v>
      </c>
    </row>
    <row r="513" spans="2:16" x14ac:dyDescent="0.2">
      <c r="B513" s="9">
        <v>13</v>
      </c>
      <c r="D513" s="3"/>
      <c r="F513" s="15">
        <v>108534.65300000001</v>
      </c>
      <c r="G513" s="2">
        <v>108536.29</v>
      </c>
      <c r="H513" s="2">
        <v>108581.077</v>
      </c>
      <c r="I513" s="2">
        <v>108626.868</v>
      </c>
      <c r="J513" s="2">
        <v>108566.78</v>
      </c>
      <c r="L513" s="2">
        <f t="shared" si="109"/>
        <v>108569.13360000002</v>
      </c>
      <c r="M513" s="2">
        <f t="shared" si="110"/>
        <v>108.56913360000001</v>
      </c>
      <c r="N513" s="2">
        <f t="shared" si="111"/>
        <v>1.8094855600000002</v>
      </c>
      <c r="P513" s="2">
        <f t="shared" si="112"/>
        <v>34.87378408442968</v>
      </c>
    </row>
    <row r="514" spans="2:16" x14ac:dyDescent="0.2">
      <c r="B514" s="9">
        <v>14</v>
      </c>
      <c r="D514" s="3"/>
      <c r="F514" s="15">
        <v>103089.333</v>
      </c>
      <c r="G514" s="2">
        <v>103114.473</v>
      </c>
      <c r="H514" s="2">
        <v>103185.908</v>
      </c>
      <c r="I514" s="2">
        <v>103109.25</v>
      </c>
      <c r="J514" s="2">
        <v>103156.387</v>
      </c>
      <c r="L514" s="2">
        <f t="shared" si="109"/>
        <v>103131.07019999999</v>
      </c>
      <c r="M514" s="2">
        <f t="shared" si="110"/>
        <v>103.13107019999998</v>
      </c>
      <c r="N514" s="2">
        <f t="shared" si="111"/>
        <v>1.7188511699999998</v>
      </c>
      <c r="P514" s="2">
        <f t="shared" si="112"/>
        <v>36.7126658926109</v>
      </c>
    </row>
    <row r="515" spans="2:16" x14ac:dyDescent="0.2">
      <c r="B515" s="9">
        <v>15</v>
      </c>
      <c r="D515" s="3"/>
      <c r="F515" s="15">
        <v>91739.404999999999</v>
      </c>
      <c r="G515" s="2">
        <v>91730.835999999996</v>
      </c>
      <c r="H515" s="2">
        <v>91756.157000000007</v>
      </c>
      <c r="I515" s="2">
        <v>91808.361000000004</v>
      </c>
      <c r="J515" s="2">
        <v>91758.433000000005</v>
      </c>
      <c r="L515" s="2">
        <f t="shared" si="109"/>
        <v>91758.638399999996</v>
      </c>
      <c r="M515" s="2">
        <f t="shared" si="110"/>
        <v>91.758638399999995</v>
      </c>
      <c r="N515" s="2">
        <f t="shared" si="111"/>
        <v>1.5293106399999998</v>
      </c>
      <c r="P515" s="2">
        <f t="shared" si="112"/>
        <v>41.262780152587794</v>
      </c>
    </row>
    <row r="516" spans="2:16" x14ac:dyDescent="0.2">
      <c r="B516" s="9">
        <v>16</v>
      </c>
      <c r="D516" s="3"/>
      <c r="F516" s="15">
        <v>98750.758000000002</v>
      </c>
      <c r="G516" s="2">
        <v>98693.868000000002</v>
      </c>
      <c r="H516" s="2">
        <v>98703.638000000006</v>
      </c>
      <c r="I516" s="2">
        <v>98782.486000000004</v>
      </c>
      <c r="J516" s="2">
        <v>98718.448000000004</v>
      </c>
      <c r="L516" s="2">
        <f t="shared" si="109"/>
        <v>98729.839599999992</v>
      </c>
      <c r="M516" s="2">
        <f t="shared" si="110"/>
        <v>98.729839599999991</v>
      </c>
      <c r="N516" s="2">
        <f t="shared" si="111"/>
        <v>1.6454973266666666</v>
      </c>
      <c r="P516" s="2">
        <f t="shared" si="112"/>
        <v>38.349262378422829</v>
      </c>
    </row>
    <row r="519" spans="2:16" x14ac:dyDescent="0.2">
      <c r="B519" s="5" t="s">
        <v>2</v>
      </c>
      <c r="D519" s="1" t="s">
        <v>135</v>
      </c>
    </row>
    <row r="521" spans="2:16" x14ac:dyDescent="0.2">
      <c r="B521" s="5" t="s">
        <v>3</v>
      </c>
      <c r="D521" t="s">
        <v>136</v>
      </c>
    </row>
    <row r="522" spans="2:16" x14ac:dyDescent="0.2">
      <c r="H522" t="s">
        <v>0</v>
      </c>
    </row>
    <row r="524" spans="2:16" x14ac:dyDescent="0.2">
      <c r="B524" s="4" t="s">
        <v>6</v>
      </c>
      <c r="F524" s="4">
        <v>1</v>
      </c>
      <c r="G524" s="4">
        <v>2</v>
      </c>
      <c r="H524" s="4">
        <v>3</v>
      </c>
      <c r="I524" s="4">
        <v>4</v>
      </c>
      <c r="J524" s="4">
        <v>5</v>
      </c>
      <c r="L524" s="4" t="s">
        <v>1</v>
      </c>
      <c r="M524" s="4" t="s">
        <v>4</v>
      </c>
      <c r="N524" s="4" t="s">
        <v>185</v>
      </c>
      <c r="P524" s="4" t="s">
        <v>210</v>
      </c>
    </row>
    <row r="526" spans="2:16" x14ac:dyDescent="0.2">
      <c r="B526" s="9">
        <v>1</v>
      </c>
      <c r="D526" s="3"/>
      <c r="F526" s="15">
        <v>3959973.8319999999</v>
      </c>
      <c r="G526" s="2">
        <v>3957078.4369999999</v>
      </c>
      <c r="H526" s="2">
        <v>3961022.2039999999</v>
      </c>
      <c r="I526" s="2">
        <v>3958578.41</v>
      </c>
      <c r="J526" s="2">
        <v>3961024.4380000001</v>
      </c>
      <c r="L526" s="2">
        <f t="shared" ref="L526:L541" si="113">SUM((F526+G526+H526+I526+J526)/5)</f>
        <v>3959535.4641999998</v>
      </c>
      <c r="M526" s="2">
        <f t="shared" ref="M526:M541" si="114">SUM(L526/1000)</f>
        <v>3959.5354641999998</v>
      </c>
      <c r="N526" s="2">
        <f t="shared" ref="N526:N541" si="115">SUM(M526/60)</f>
        <v>65.992257736666659</v>
      </c>
      <c r="P526" s="2">
        <f>SUM($L$526/L526)</f>
        <v>1</v>
      </c>
    </row>
    <row r="527" spans="2:16" x14ac:dyDescent="0.2">
      <c r="B527" s="9">
        <v>2</v>
      </c>
      <c r="D527" s="3"/>
      <c r="F527" s="15">
        <v>2689061.358</v>
      </c>
      <c r="G527" s="2">
        <v>2689807.9619999998</v>
      </c>
      <c r="H527" s="2">
        <v>2689195.1060000001</v>
      </c>
      <c r="I527" s="2">
        <v>2690678.0970000001</v>
      </c>
      <c r="J527" s="2">
        <v>2690511.929</v>
      </c>
      <c r="L527" s="2">
        <f t="shared" si="113"/>
        <v>2689850.8904000004</v>
      </c>
      <c r="M527" s="2">
        <f t="shared" si="114"/>
        <v>2689.8508904000005</v>
      </c>
      <c r="N527" s="2">
        <f t="shared" si="115"/>
        <v>44.830848173333344</v>
      </c>
      <c r="P527" s="2">
        <f>SUM($L$526/L527)</f>
        <v>1.4720278653108494</v>
      </c>
    </row>
    <row r="528" spans="2:16" x14ac:dyDescent="0.2">
      <c r="B528" s="9">
        <v>3</v>
      </c>
      <c r="D528" s="3"/>
      <c r="F528" s="15">
        <v>1991371.15</v>
      </c>
      <c r="G528" s="2">
        <v>1991256.017</v>
      </c>
      <c r="H528" s="2">
        <v>1991986.176</v>
      </c>
      <c r="I528" s="2">
        <v>1991449.852</v>
      </c>
      <c r="J528" s="2">
        <v>1992189.0190000001</v>
      </c>
      <c r="L528" s="2">
        <f t="shared" si="113"/>
        <v>1991650.4427999998</v>
      </c>
      <c r="M528" s="2">
        <f t="shared" si="114"/>
        <v>1991.6504427999998</v>
      </c>
      <c r="N528" s="2">
        <f t="shared" si="115"/>
        <v>33.194174046666667</v>
      </c>
      <c r="P528" s="2">
        <f>SUM($L$526/L528)</f>
        <v>1.9880674736443265</v>
      </c>
    </row>
    <row r="529" spans="2:16" x14ac:dyDescent="0.2">
      <c r="B529" s="9">
        <v>4</v>
      </c>
      <c r="D529" s="3"/>
      <c r="F529" s="15">
        <v>1399415.27</v>
      </c>
      <c r="G529" s="2">
        <v>1399837.081</v>
      </c>
      <c r="H529" s="2">
        <v>1399625.84</v>
      </c>
      <c r="I529" s="2">
        <v>1399233.92</v>
      </c>
      <c r="J529" s="2">
        <v>1400123.8089999999</v>
      </c>
      <c r="L529" s="2">
        <f t="shared" si="113"/>
        <v>1399647.1839999999</v>
      </c>
      <c r="M529" s="2">
        <f t="shared" si="114"/>
        <v>1399.6471839999999</v>
      </c>
      <c r="N529" s="2">
        <f t="shared" si="115"/>
        <v>23.327453066666667</v>
      </c>
      <c r="P529" s="2">
        <f t="shared" ref="P529:P541" si="116">SUM($L$526/L529)</f>
        <v>2.8289525456581064</v>
      </c>
    </row>
    <row r="530" spans="2:16" x14ac:dyDescent="0.2">
      <c r="B530" s="9">
        <v>5</v>
      </c>
      <c r="D530" s="3"/>
      <c r="F530" s="15">
        <v>1071954.52</v>
      </c>
      <c r="G530" s="2">
        <v>1072714.973</v>
      </c>
      <c r="H530" s="2">
        <v>1072693.814</v>
      </c>
      <c r="I530" s="2">
        <v>1072860.764</v>
      </c>
      <c r="J530" s="2">
        <v>1072716</v>
      </c>
      <c r="L530" s="2">
        <f t="shared" si="113"/>
        <v>1072588.0142000001</v>
      </c>
      <c r="M530" s="2">
        <f t="shared" si="114"/>
        <v>1072.5880142000001</v>
      </c>
      <c r="N530" s="2">
        <f t="shared" si="115"/>
        <v>17.876466903333334</v>
      </c>
      <c r="P530" s="2">
        <f t="shared" si="116"/>
        <v>3.6915716116343673</v>
      </c>
    </row>
    <row r="531" spans="2:16" x14ac:dyDescent="0.2">
      <c r="B531" s="9">
        <v>6</v>
      </c>
      <c r="D531" s="3"/>
      <c r="F531" s="15">
        <v>871288.826</v>
      </c>
      <c r="G531" s="2">
        <v>871434.57</v>
      </c>
      <c r="H531" s="2">
        <v>871233.16799999995</v>
      </c>
      <c r="I531" s="2">
        <v>871376.56700000004</v>
      </c>
      <c r="J531" s="2">
        <v>871348.08</v>
      </c>
      <c r="L531" s="2">
        <f t="shared" si="113"/>
        <v>871336.24219999998</v>
      </c>
      <c r="M531" s="2">
        <f t="shared" si="114"/>
        <v>871.33624220000002</v>
      </c>
      <c r="N531" s="2">
        <f t="shared" si="115"/>
        <v>14.522270703333334</v>
      </c>
      <c r="P531" s="2">
        <f t="shared" si="116"/>
        <v>4.5442106874869985</v>
      </c>
    </row>
    <row r="532" spans="2:16" x14ac:dyDescent="0.2">
      <c r="B532" s="9">
        <v>7</v>
      </c>
      <c r="D532" s="3"/>
      <c r="F532" s="15">
        <v>739460.245</v>
      </c>
      <c r="G532" s="2">
        <v>739781.41099999996</v>
      </c>
      <c r="H532" s="2">
        <v>739816.40700000001</v>
      </c>
      <c r="I532" s="2">
        <v>739565.62399999995</v>
      </c>
      <c r="J532" s="2">
        <v>739674.08100000001</v>
      </c>
      <c r="L532" s="2">
        <f t="shared" si="113"/>
        <v>739659.55359999998</v>
      </c>
      <c r="M532" s="2">
        <f t="shared" si="114"/>
        <v>739.65955359999998</v>
      </c>
      <c r="N532" s="2">
        <f t="shared" si="115"/>
        <v>12.327659226666666</v>
      </c>
      <c r="P532" s="2">
        <f t="shared" si="116"/>
        <v>5.3531864016742956</v>
      </c>
    </row>
    <row r="533" spans="2:16" x14ac:dyDescent="0.2">
      <c r="B533" s="9">
        <v>8</v>
      </c>
      <c r="D533" s="3"/>
      <c r="F533" s="15">
        <v>409702.79499999998</v>
      </c>
      <c r="G533" s="2">
        <v>410034.98200000002</v>
      </c>
      <c r="H533" s="2">
        <v>410011.15</v>
      </c>
      <c r="I533" s="2">
        <v>410147.49800000002</v>
      </c>
      <c r="J533" s="2">
        <v>409951.255</v>
      </c>
      <c r="L533" s="2">
        <f t="shared" si="113"/>
        <v>409969.53600000002</v>
      </c>
      <c r="M533" s="2">
        <f t="shared" si="114"/>
        <v>409.96953600000001</v>
      </c>
      <c r="N533" s="2">
        <f t="shared" si="115"/>
        <v>6.8328256000000005</v>
      </c>
      <c r="P533" s="2">
        <f t="shared" si="116"/>
        <v>9.6581211931805573</v>
      </c>
    </row>
    <row r="534" spans="2:16" x14ac:dyDescent="0.2">
      <c r="B534" s="9">
        <v>9</v>
      </c>
      <c r="D534" s="3"/>
      <c r="F534" s="15">
        <v>312914.38299999997</v>
      </c>
      <c r="G534" s="2">
        <v>312787.20400000003</v>
      </c>
      <c r="H534" s="2">
        <v>312920.967</v>
      </c>
      <c r="I534" s="2">
        <v>313067.54499999998</v>
      </c>
      <c r="J534" s="2">
        <v>312733.78399999999</v>
      </c>
      <c r="L534" s="2">
        <f t="shared" si="113"/>
        <v>312884.77659999998</v>
      </c>
      <c r="M534" s="2">
        <f t="shared" si="114"/>
        <v>312.88477660000001</v>
      </c>
      <c r="N534" s="2">
        <f t="shared" si="115"/>
        <v>5.2147462766666672</v>
      </c>
      <c r="P534" s="2">
        <f t="shared" si="116"/>
        <v>12.654931656396862</v>
      </c>
    </row>
    <row r="535" spans="2:16" x14ac:dyDescent="0.2">
      <c r="B535" s="9">
        <v>10</v>
      </c>
      <c r="D535" s="3"/>
      <c r="F535" s="15">
        <v>181339.42600000001</v>
      </c>
      <c r="G535" s="2">
        <v>181367.88099999999</v>
      </c>
      <c r="H535" s="2">
        <v>181325.755</v>
      </c>
      <c r="I535" s="2">
        <v>181335.69200000001</v>
      </c>
      <c r="J535" s="2">
        <v>181354.07399999999</v>
      </c>
      <c r="L535" s="2">
        <f t="shared" si="113"/>
        <v>181344.56560000003</v>
      </c>
      <c r="M535" s="2">
        <f t="shared" si="114"/>
        <v>181.34456560000004</v>
      </c>
      <c r="N535" s="2">
        <f t="shared" si="115"/>
        <v>3.0224094266666675</v>
      </c>
      <c r="P535" s="2">
        <f t="shared" si="116"/>
        <v>21.834321040166859</v>
      </c>
    </row>
    <row r="536" spans="2:16" x14ac:dyDescent="0.2">
      <c r="B536" s="9">
        <v>11</v>
      </c>
      <c r="D536" s="3"/>
      <c r="F536" s="15">
        <v>151815.69</v>
      </c>
      <c r="G536" s="2">
        <v>151753.495</v>
      </c>
      <c r="H536" s="2">
        <v>151811.891</v>
      </c>
      <c r="I536" s="2">
        <v>151818.247</v>
      </c>
      <c r="J536" s="2">
        <v>151781.99799999999</v>
      </c>
      <c r="L536" s="2">
        <f t="shared" si="113"/>
        <v>151796.26420000001</v>
      </c>
      <c r="M536" s="2">
        <f t="shared" si="114"/>
        <v>151.7962642</v>
      </c>
      <c r="N536" s="2">
        <f t="shared" si="115"/>
        <v>2.5299377366666667</v>
      </c>
      <c r="P536" s="2">
        <f t="shared" si="116"/>
        <v>26.084538279434149</v>
      </c>
    </row>
    <row r="537" spans="2:16" x14ac:dyDescent="0.2">
      <c r="B537" s="9">
        <v>12</v>
      </c>
      <c r="D537" s="3"/>
      <c r="F537" s="15">
        <v>134926.367</v>
      </c>
      <c r="G537" s="2">
        <v>134962.76999999999</v>
      </c>
      <c r="H537" s="2">
        <v>134924.58199999999</v>
      </c>
      <c r="I537" s="2">
        <v>134980.103</v>
      </c>
      <c r="J537" s="2">
        <v>134935.51699999999</v>
      </c>
      <c r="L537" s="2">
        <f t="shared" si="113"/>
        <v>134945.86779999998</v>
      </c>
      <c r="M537" s="2">
        <f t="shared" si="114"/>
        <v>134.94586779999997</v>
      </c>
      <c r="N537" s="2">
        <f t="shared" si="115"/>
        <v>2.2490977966666663</v>
      </c>
      <c r="P537" s="2">
        <f t="shared" si="116"/>
        <v>29.341657723586852</v>
      </c>
    </row>
    <row r="538" spans="2:16" x14ac:dyDescent="0.2">
      <c r="B538" s="9">
        <v>13</v>
      </c>
      <c r="D538" s="3"/>
      <c r="F538" s="15">
        <v>126609.45299999999</v>
      </c>
      <c r="G538" s="2">
        <v>126558.679</v>
      </c>
      <c r="H538" s="2">
        <v>126594.30499999999</v>
      </c>
      <c r="I538" s="2">
        <v>126583.72500000001</v>
      </c>
      <c r="J538" s="2">
        <v>126611.84</v>
      </c>
      <c r="L538" s="2">
        <f t="shared" si="113"/>
        <v>126591.6004</v>
      </c>
      <c r="M538" s="2">
        <f t="shared" si="114"/>
        <v>126.59160039999999</v>
      </c>
      <c r="N538" s="2">
        <f t="shared" si="115"/>
        <v>2.1098600066666666</v>
      </c>
      <c r="P538" s="2">
        <f t="shared" si="116"/>
        <v>31.278026754451236</v>
      </c>
    </row>
    <row r="539" spans="2:16" x14ac:dyDescent="0.2">
      <c r="B539" s="9">
        <v>14</v>
      </c>
      <c r="D539" s="3"/>
      <c r="F539" s="15">
        <v>115327.791</v>
      </c>
      <c r="G539" s="2">
        <v>115296.982</v>
      </c>
      <c r="H539" s="2">
        <v>115396.591</v>
      </c>
      <c r="I539" s="2">
        <v>115367.643</v>
      </c>
      <c r="J539" s="2">
        <v>115290.83100000001</v>
      </c>
      <c r="L539" s="2">
        <f t="shared" si="113"/>
        <v>115335.9676</v>
      </c>
      <c r="M539" s="2">
        <f t="shared" si="114"/>
        <v>115.3359676</v>
      </c>
      <c r="N539" s="2">
        <f t="shared" si="115"/>
        <v>1.9222661266666667</v>
      </c>
      <c r="P539" s="2">
        <f t="shared" si="116"/>
        <v>34.330448225242094</v>
      </c>
    </row>
    <row r="540" spans="2:16" x14ac:dyDescent="0.2">
      <c r="B540" s="9">
        <v>15</v>
      </c>
      <c r="D540" s="3"/>
      <c r="F540" s="15">
        <v>119241.308</v>
      </c>
      <c r="G540" s="2">
        <v>119229.93</v>
      </c>
      <c r="H540" s="2">
        <v>119198.67600000001</v>
      </c>
      <c r="I540" s="2">
        <v>119320.432</v>
      </c>
      <c r="J540" s="2">
        <v>119246.94100000001</v>
      </c>
      <c r="L540" s="2">
        <f t="shared" si="113"/>
        <v>119247.4574</v>
      </c>
      <c r="M540" s="2">
        <f t="shared" si="114"/>
        <v>119.2474574</v>
      </c>
      <c r="N540" s="2">
        <f t="shared" si="115"/>
        <v>1.9874576233333334</v>
      </c>
      <c r="P540" s="2">
        <f t="shared" si="116"/>
        <v>33.204359661256809</v>
      </c>
    </row>
    <row r="541" spans="2:16" x14ac:dyDescent="0.2">
      <c r="B541" s="9">
        <v>16</v>
      </c>
      <c r="D541" s="3"/>
      <c r="F541" s="15">
        <v>112300.914</v>
      </c>
      <c r="G541" s="2">
        <v>112193.023</v>
      </c>
      <c r="H541" s="2">
        <v>112223.9</v>
      </c>
      <c r="I541" s="2">
        <v>112202.69899999999</v>
      </c>
      <c r="J541" s="2">
        <v>112228.545</v>
      </c>
      <c r="L541" s="2">
        <f t="shared" si="113"/>
        <v>112229.8162</v>
      </c>
      <c r="M541" s="2">
        <f t="shared" si="114"/>
        <v>112.2298162</v>
      </c>
      <c r="N541" s="2">
        <f t="shared" si="115"/>
        <v>1.8704969366666666</v>
      </c>
      <c r="P541" s="2">
        <f t="shared" si="116"/>
        <v>35.280601878059564</v>
      </c>
    </row>
    <row r="544" spans="2:16" x14ac:dyDescent="0.2">
      <c r="B544" s="5" t="s">
        <v>2</v>
      </c>
      <c r="D544" s="1" t="s">
        <v>137</v>
      </c>
    </row>
    <row r="546" spans="2:16" x14ac:dyDescent="0.2">
      <c r="B546" s="5" t="s">
        <v>3</v>
      </c>
      <c r="D546" t="s">
        <v>138</v>
      </c>
    </row>
    <row r="547" spans="2:16" x14ac:dyDescent="0.2">
      <c r="H547" t="s">
        <v>0</v>
      </c>
    </row>
    <row r="549" spans="2:16" x14ac:dyDescent="0.2">
      <c r="B549" s="4" t="s">
        <v>6</v>
      </c>
      <c r="F549" s="4">
        <v>1</v>
      </c>
      <c r="G549" s="4">
        <v>2</v>
      </c>
      <c r="H549" s="4">
        <v>3</v>
      </c>
      <c r="I549" s="4">
        <v>4</v>
      </c>
      <c r="J549" s="4">
        <v>5</v>
      </c>
      <c r="L549" s="4" t="s">
        <v>1</v>
      </c>
      <c r="M549" s="4" t="s">
        <v>4</v>
      </c>
      <c r="N549" s="4" t="s">
        <v>185</v>
      </c>
      <c r="P549" s="4" t="s">
        <v>210</v>
      </c>
    </row>
    <row r="551" spans="2:16" x14ac:dyDescent="0.2">
      <c r="B551" s="9">
        <v>1</v>
      </c>
      <c r="D551" s="3"/>
      <c r="F551" s="15">
        <v>4621378.9139999999</v>
      </c>
      <c r="G551" s="14">
        <v>4616232.0070000002</v>
      </c>
      <c r="H551" s="14">
        <v>4619448.6059999997</v>
      </c>
      <c r="I551" s="14">
        <v>4616158.5360000003</v>
      </c>
      <c r="J551" s="14">
        <v>4619621.125</v>
      </c>
      <c r="L551" s="14">
        <f t="shared" ref="L551:L566" si="117">SUM((F551+G551+H551+I551+J551)/5)</f>
        <v>4618567.8376000002</v>
      </c>
      <c r="M551" s="2">
        <f t="shared" ref="M551:M566" si="118">SUM(L551/1000)</f>
        <v>4618.5678376000005</v>
      </c>
      <c r="N551" s="2">
        <f t="shared" ref="N551:N566" si="119">SUM(M551/60)</f>
        <v>76.976130626666674</v>
      </c>
      <c r="P551" s="2">
        <f>SUM($L$551/L551)</f>
        <v>1</v>
      </c>
    </row>
    <row r="552" spans="2:16" x14ac:dyDescent="0.2">
      <c r="B552" s="9">
        <v>2</v>
      </c>
      <c r="D552" s="3"/>
      <c r="F552" s="15">
        <v>3063253.5320000001</v>
      </c>
      <c r="G552" s="14">
        <v>3063258.091</v>
      </c>
      <c r="H552" s="14">
        <v>3062800.7089999998</v>
      </c>
      <c r="I552" s="14">
        <v>3063235.2579999999</v>
      </c>
      <c r="J552" s="14">
        <v>3062830.7910000002</v>
      </c>
      <c r="L552" s="14">
        <f t="shared" si="117"/>
        <v>3063075.6761999996</v>
      </c>
      <c r="M552" s="2">
        <f t="shared" si="118"/>
        <v>3063.0756761999996</v>
      </c>
      <c r="N552" s="2">
        <f t="shared" si="119"/>
        <v>51.051261269999991</v>
      </c>
      <c r="P552" s="2">
        <f>SUM($L$551/L552)</f>
        <v>1.5078203498157505</v>
      </c>
    </row>
    <row r="553" spans="2:16" x14ac:dyDescent="0.2">
      <c r="B553" s="9">
        <v>3</v>
      </c>
      <c r="D553" s="3"/>
      <c r="F553" s="15">
        <v>2214366.452</v>
      </c>
      <c r="G553" s="14">
        <v>2214847.1009999998</v>
      </c>
      <c r="H553" s="14">
        <v>2214336.6880000001</v>
      </c>
      <c r="I553" s="14">
        <v>2215306.7409999999</v>
      </c>
      <c r="J553" s="14">
        <v>2214566.2059999998</v>
      </c>
      <c r="L553" s="14">
        <f t="shared" si="117"/>
        <v>2214684.6376</v>
      </c>
      <c r="M553" s="2">
        <f t="shared" si="118"/>
        <v>2214.6846375999999</v>
      </c>
      <c r="N553" s="2">
        <f t="shared" si="119"/>
        <v>36.911410626666665</v>
      </c>
      <c r="P553" s="2">
        <f>SUM($L$551/L553)</f>
        <v>2.0854291212337257</v>
      </c>
    </row>
    <row r="554" spans="2:16" x14ac:dyDescent="0.2">
      <c r="B554" s="9">
        <v>4</v>
      </c>
      <c r="D554" s="3"/>
      <c r="F554" s="15">
        <v>1610311.7439999999</v>
      </c>
      <c r="G554" s="14">
        <v>1610138.7050000001</v>
      </c>
      <c r="H554" s="14">
        <v>1609533.8030000001</v>
      </c>
      <c r="I554" s="14">
        <v>1610264.2220000001</v>
      </c>
      <c r="J554" s="14">
        <v>1609455.9850000001</v>
      </c>
      <c r="L554" s="14">
        <f t="shared" si="117"/>
        <v>1609940.8918000001</v>
      </c>
      <c r="M554" s="2">
        <f t="shared" si="118"/>
        <v>1609.9408918000001</v>
      </c>
      <c r="N554" s="2">
        <f t="shared" si="119"/>
        <v>26.832348196666668</v>
      </c>
      <c r="P554" s="2">
        <f t="shared" ref="P554:P566" si="120">SUM($L$551/L554)</f>
        <v>2.8687809975658136</v>
      </c>
    </row>
    <row r="555" spans="2:16" x14ac:dyDescent="0.2">
      <c r="B555" s="9">
        <v>5</v>
      </c>
      <c r="D555" s="3"/>
      <c r="F555" s="15">
        <v>1233414.3840000001</v>
      </c>
      <c r="G555" s="14">
        <v>1233539.6540000001</v>
      </c>
      <c r="H555" s="14">
        <v>1233487.9569999999</v>
      </c>
      <c r="I555" s="14">
        <v>1234006.1529999999</v>
      </c>
      <c r="J555" s="14">
        <v>1233540.865</v>
      </c>
      <c r="L555" s="14">
        <f t="shared" si="117"/>
        <v>1233597.8026000001</v>
      </c>
      <c r="M555" s="2">
        <f t="shared" si="118"/>
        <v>1233.5978026</v>
      </c>
      <c r="N555" s="2">
        <f t="shared" si="119"/>
        <v>20.559963376666666</v>
      </c>
      <c r="P555" s="2">
        <f t="shared" si="120"/>
        <v>3.7439818941519247</v>
      </c>
    </row>
    <row r="556" spans="2:16" x14ac:dyDescent="0.2">
      <c r="B556" s="9">
        <v>6</v>
      </c>
      <c r="D556" s="3"/>
      <c r="F556" s="15">
        <v>984302.70799999998</v>
      </c>
      <c r="G556" s="2">
        <v>984750.32799999998</v>
      </c>
      <c r="H556" s="2">
        <v>984743.11100000003</v>
      </c>
      <c r="I556" s="2">
        <v>984672.48800000001</v>
      </c>
      <c r="J556" s="2">
        <v>984875.16899999999</v>
      </c>
      <c r="L556" s="2">
        <f t="shared" si="117"/>
        <v>984668.76079999993</v>
      </c>
      <c r="M556" s="2">
        <f t="shared" si="118"/>
        <v>984.66876079999997</v>
      </c>
      <c r="N556" s="2">
        <f t="shared" si="119"/>
        <v>16.411146013333333</v>
      </c>
      <c r="P556" s="2">
        <f t="shared" si="120"/>
        <v>4.6904786883333411</v>
      </c>
    </row>
    <row r="557" spans="2:16" x14ac:dyDescent="0.2">
      <c r="B557" s="9">
        <v>7</v>
      </c>
      <c r="D557" s="3"/>
      <c r="F557" s="15">
        <v>812637.70499999996</v>
      </c>
      <c r="G557" s="2">
        <v>812582.73</v>
      </c>
      <c r="H557" s="2">
        <v>812373.42500000005</v>
      </c>
      <c r="I557" s="2">
        <v>812685.25199999998</v>
      </c>
      <c r="J557" s="2">
        <v>812354.69700000004</v>
      </c>
      <c r="L557" s="2">
        <f t="shared" si="117"/>
        <v>812526.76180000009</v>
      </c>
      <c r="M557" s="2">
        <f t="shared" si="118"/>
        <v>812.52676180000014</v>
      </c>
      <c r="N557" s="2">
        <f t="shared" si="119"/>
        <v>13.542112696666669</v>
      </c>
      <c r="P557" s="2">
        <f t="shared" si="120"/>
        <v>5.6842039607020851</v>
      </c>
    </row>
    <row r="558" spans="2:16" x14ac:dyDescent="0.2">
      <c r="B558" s="9">
        <v>8</v>
      </c>
      <c r="D558" s="3"/>
      <c r="F558" s="15">
        <v>336831.11499999999</v>
      </c>
      <c r="G558" s="2">
        <v>336950.83100000001</v>
      </c>
      <c r="H558" s="2">
        <v>336821.71600000001</v>
      </c>
      <c r="I558" s="2">
        <v>337057.30599999998</v>
      </c>
      <c r="J558" s="2">
        <v>336935.25</v>
      </c>
      <c r="L558" s="2">
        <f t="shared" si="117"/>
        <v>336919.24359999999</v>
      </c>
      <c r="M558" s="2">
        <f t="shared" si="118"/>
        <v>336.91924359999996</v>
      </c>
      <c r="N558" s="2">
        <f t="shared" si="119"/>
        <v>5.615320726666666</v>
      </c>
      <c r="P558" s="2">
        <f t="shared" si="120"/>
        <v>13.7082340214538</v>
      </c>
    </row>
    <row r="559" spans="2:16" x14ac:dyDescent="0.2">
      <c r="B559" s="9">
        <v>9</v>
      </c>
      <c r="D559" s="3"/>
      <c r="F559" s="15">
        <v>264576.58100000001</v>
      </c>
      <c r="G559" s="2">
        <v>264597.68400000001</v>
      </c>
      <c r="H559" s="2">
        <v>264546.685</v>
      </c>
      <c r="I559" s="2">
        <v>264697.45899999997</v>
      </c>
      <c r="J559" s="2">
        <v>264567.75599999999</v>
      </c>
      <c r="L559" s="2">
        <f t="shared" si="117"/>
        <v>264597.23300000001</v>
      </c>
      <c r="M559" s="2">
        <f t="shared" si="118"/>
        <v>264.59723300000002</v>
      </c>
      <c r="N559" s="2">
        <f t="shared" si="119"/>
        <v>4.4099538833333334</v>
      </c>
      <c r="P559" s="2">
        <f t="shared" si="120"/>
        <v>17.455087436987672</v>
      </c>
    </row>
    <row r="560" spans="2:16" x14ac:dyDescent="0.2">
      <c r="B560" s="9">
        <v>10</v>
      </c>
      <c r="D560" s="3"/>
      <c r="F560" s="15">
        <v>216558.584</v>
      </c>
      <c r="G560" s="2">
        <v>216596.57</v>
      </c>
      <c r="H560" s="2">
        <v>216514.622</v>
      </c>
      <c r="I560" s="2">
        <v>216576.28899999999</v>
      </c>
      <c r="J560" s="2">
        <v>216546.70300000001</v>
      </c>
      <c r="L560" s="2">
        <f t="shared" si="117"/>
        <v>216558.55359999998</v>
      </c>
      <c r="M560" s="2">
        <f t="shared" si="118"/>
        <v>216.55855359999998</v>
      </c>
      <c r="N560" s="2">
        <f t="shared" si="119"/>
        <v>3.6093092266666664</v>
      </c>
      <c r="P560" s="2">
        <f t="shared" si="120"/>
        <v>21.327108815710158</v>
      </c>
    </row>
    <row r="561" spans="2:16" x14ac:dyDescent="0.2">
      <c r="B561" s="9">
        <v>11</v>
      </c>
      <c r="D561" s="3"/>
      <c r="F561" s="15">
        <v>165278.39199999999</v>
      </c>
      <c r="G561" s="2">
        <v>165349.42000000001</v>
      </c>
      <c r="H561" s="2">
        <v>165394.89799999999</v>
      </c>
      <c r="I561" s="2">
        <v>165287.89600000001</v>
      </c>
      <c r="J561" s="2">
        <v>165371.21299999999</v>
      </c>
      <c r="L561" s="2">
        <f t="shared" si="117"/>
        <v>165336.36379999999</v>
      </c>
      <c r="M561" s="2">
        <f t="shared" si="118"/>
        <v>165.33636379999999</v>
      </c>
      <c r="N561" s="2">
        <f t="shared" si="119"/>
        <v>2.755606063333333</v>
      </c>
      <c r="P561" s="2">
        <f t="shared" si="120"/>
        <v>27.934374093208408</v>
      </c>
    </row>
    <row r="562" spans="2:16" x14ac:dyDescent="0.2">
      <c r="B562" s="9">
        <v>12</v>
      </c>
      <c r="D562" s="3"/>
      <c r="F562" s="15">
        <v>144103.69500000001</v>
      </c>
      <c r="G562" s="2">
        <v>144092.467</v>
      </c>
      <c r="H562" s="2">
        <v>143995.5</v>
      </c>
      <c r="I562" s="2">
        <v>144081.318</v>
      </c>
      <c r="J562" s="2">
        <v>144045.802</v>
      </c>
      <c r="L562" s="2">
        <f t="shared" si="117"/>
        <v>144063.75640000001</v>
      </c>
      <c r="M562" s="2">
        <f t="shared" si="118"/>
        <v>144.06375640000002</v>
      </c>
      <c r="N562" s="2">
        <f t="shared" si="119"/>
        <v>2.4010626066666672</v>
      </c>
      <c r="P562" s="2">
        <f t="shared" si="120"/>
        <v>32.059193464151541</v>
      </c>
    </row>
    <row r="563" spans="2:16" x14ac:dyDescent="0.2">
      <c r="B563" s="9">
        <v>13</v>
      </c>
      <c r="D563" s="3"/>
      <c r="F563" s="15">
        <v>129780.109</v>
      </c>
      <c r="G563" s="2">
        <v>129769.87699999999</v>
      </c>
      <c r="H563" s="2">
        <v>129717.66499999999</v>
      </c>
      <c r="I563" s="2">
        <v>129790.402</v>
      </c>
      <c r="J563" s="2">
        <v>129780.765</v>
      </c>
      <c r="L563" s="2">
        <f t="shared" si="117"/>
        <v>129767.76359999999</v>
      </c>
      <c r="M563" s="2">
        <f t="shared" si="118"/>
        <v>129.76776359999999</v>
      </c>
      <c r="N563" s="2">
        <f t="shared" si="119"/>
        <v>2.1627960599999998</v>
      </c>
      <c r="P563" s="2">
        <f t="shared" si="120"/>
        <v>35.591025917934523</v>
      </c>
    </row>
    <row r="564" spans="2:16" x14ac:dyDescent="0.2">
      <c r="B564" s="9">
        <v>14</v>
      </c>
      <c r="D564" s="3"/>
      <c r="F564" s="15">
        <v>123281.768</v>
      </c>
      <c r="G564" s="2">
        <v>123177.584</v>
      </c>
      <c r="H564" s="2">
        <v>123229.36199999999</v>
      </c>
      <c r="I564" s="2">
        <v>123255.667</v>
      </c>
      <c r="J564" s="2">
        <v>123195.692</v>
      </c>
      <c r="L564" s="2">
        <f t="shared" si="117"/>
        <v>123228.01460000002</v>
      </c>
      <c r="M564" s="2">
        <f t="shared" si="118"/>
        <v>123.22801460000002</v>
      </c>
      <c r="N564" s="2">
        <f t="shared" si="119"/>
        <v>2.0538002433333338</v>
      </c>
      <c r="P564" s="2">
        <f t="shared" si="120"/>
        <v>37.479852715244505</v>
      </c>
    </row>
    <row r="565" spans="2:16" x14ac:dyDescent="0.2">
      <c r="B565" s="9">
        <v>15</v>
      </c>
      <c r="D565" s="3"/>
      <c r="F565" s="15">
        <v>112214.136</v>
      </c>
      <c r="G565" s="2">
        <v>112276.38800000001</v>
      </c>
      <c r="H565" s="2">
        <v>112251.15700000001</v>
      </c>
      <c r="I565" s="2">
        <v>112215.507</v>
      </c>
      <c r="J565" s="2">
        <v>112284.63400000001</v>
      </c>
      <c r="L565" s="2">
        <f t="shared" si="117"/>
        <v>112248.36439999999</v>
      </c>
      <c r="M565" s="2">
        <f t="shared" si="118"/>
        <v>112.24836439999999</v>
      </c>
      <c r="N565" s="2">
        <f t="shared" si="119"/>
        <v>1.8708060733333332</v>
      </c>
      <c r="P565" s="2">
        <f t="shared" si="120"/>
        <v>41.145970030722339</v>
      </c>
    </row>
    <row r="566" spans="2:16" x14ac:dyDescent="0.2">
      <c r="B566" s="9">
        <v>16</v>
      </c>
      <c r="D566" s="3"/>
      <c r="F566" s="15">
        <v>101345.84699999999</v>
      </c>
      <c r="G566" s="2">
        <v>101384.246</v>
      </c>
      <c r="H566" s="2">
        <v>101316.542</v>
      </c>
      <c r="I566" s="2">
        <v>101361.005</v>
      </c>
      <c r="J566" s="2">
        <v>101389.836</v>
      </c>
      <c r="L566" s="2">
        <f t="shared" si="117"/>
        <v>101359.4952</v>
      </c>
      <c r="M566" s="2">
        <f t="shared" si="118"/>
        <v>101.3594952</v>
      </c>
      <c r="N566" s="2">
        <f t="shared" si="119"/>
        <v>1.68932492</v>
      </c>
      <c r="P566" s="2">
        <f t="shared" si="120"/>
        <v>45.566207965881816</v>
      </c>
    </row>
    <row r="567" spans="2:16" x14ac:dyDescent="0.2">
      <c r="F567" s="7"/>
      <c r="G567" s="2"/>
      <c r="H567" s="2"/>
      <c r="I567" s="2"/>
      <c r="J567" s="2"/>
      <c r="L567" s="2"/>
      <c r="M567" s="2"/>
    </row>
    <row r="568" spans="2:16" x14ac:dyDescent="0.2">
      <c r="F568" s="7"/>
      <c r="G568" s="2"/>
      <c r="H568" s="2"/>
      <c r="I568" s="2"/>
      <c r="J568" s="2"/>
      <c r="L568" s="2"/>
      <c r="M568" s="2"/>
    </row>
    <row r="569" spans="2:16" x14ac:dyDescent="0.2">
      <c r="F569" s="7"/>
      <c r="G569" s="2"/>
      <c r="H569" s="2"/>
      <c r="I569" s="2"/>
      <c r="J569" s="2"/>
      <c r="L569" s="2"/>
      <c r="M569" s="2"/>
    </row>
    <row r="570" spans="2:16" x14ac:dyDescent="0.2">
      <c r="F570" s="7"/>
      <c r="G570" s="2"/>
      <c r="H570" s="2"/>
      <c r="I570" s="2"/>
      <c r="J570" s="2"/>
      <c r="L570" s="2"/>
      <c r="M570" s="2"/>
    </row>
    <row r="571" spans="2:16" x14ac:dyDescent="0.2">
      <c r="F571" s="7"/>
      <c r="G571" s="2"/>
      <c r="H571" s="2"/>
      <c r="I571" s="2"/>
      <c r="J571" s="2"/>
      <c r="L571" s="2"/>
      <c r="M571" s="2"/>
    </row>
    <row r="572" spans="2:16" x14ac:dyDescent="0.2">
      <c r="F572" s="7"/>
      <c r="G572" s="2"/>
      <c r="H572" s="2"/>
      <c r="I572" s="2"/>
      <c r="J572" s="2"/>
      <c r="L572" s="2"/>
      <c r="M572" s="2"/>
    </row>
    <row r="573" spans="2:16" x14ac:dyDescent="0.2">
      <c r="F573" s="7"/>
      <c r="G573" s="2"/>
      <c r="H573" s="2"/>
      <c r="I573" s="2"/>
      <c r="J573" s="2"/>
      <c r="L573" s="2"/>
      <c r="M573" s="2"/>
    </row>
    <row r="574" spans="2:16" x14ac:dyDescent="0.2">
      <c r="F574" s="7"/>
      <c r="G574" s="2"/>
      <c r="H574" s="2"/>
      <c r="I574" s="2"/>
      <c r="J574" s="2"/>
      <c r="L574" s="2"/>
      <c r="M574" s="2"/>
    </row>
    <row r="575" spans="2:16" x14ac:dyDescent="0.2">
      <c r="F575" s="7"/>
      <c r="G575" s="2"/>
      <c r="H575" s="2"/>
      <c r="I575" s="2"/>
      <c r="J575" s="2"/>
      <c r="L575" s="2"/>
      <c r="M575" s="2"/>
    </row>
    <row r="576" spans="2:16" x14ac:dyDescent="0.2">
      <c r="F576" s="7"/>
      <c r="G576" s="2"/>
      <c r="H576" s="2"/>
      <c r="I576" s="2"/>
      <c r="J576" s="2"/>
      <c r="L576" s="2"/>
      <c r="M576" s="2"/>
    </row>
    <row r="577" spans="2:16" x14ac:dyDescent="0.2">
      <c r="B577" s="5" t="s">
        <v>2</v>
      </c>
      <c r="D577" s="1" t="s">
        <v>95</v>
      </c>
    </row>
    <row r="579" spans="2:16" x14ac:dyDescent="0.2">
      <c r="B579" s="5" t="s">
        <v>3</v>
      </c>
      <c r="D579" t="s">
        <v>96</v>
      </c>
    </row>
    <row r="580" spans="2:16" x14ac:dyDescent="0.2">
      <c r="H580" t="s">
        <v>0</v>
      </c>
    </row>
    <row r="582" spans="2:16" x14ac:dyDescent="0.2">
      <c r="B582" s="4" t="s">
        <v>6</v>
      </c>
      <c r="F582" s="4">
        <v>1</v>
      </c>
      <c r="G582" s="4">
        <v>2</v>
      </c>
      <c r="H582" s="4">
        <v>3</v>
      </c>
      <c r="I582" s="4">
        <v>4</v>
      </c>
      <c r="J582" s="4">
        <v>5</v>
      </c>
      <c r="L582" s="4" t="s">
        <v>1</v>
      </c>
      <c r="M582" s="4" t="s">
        <v>4</v>
      </c>
      <c r="N582" s="4" t="s">
        <v>185</v>
      </c>
      <c r="P582" s="4" t="s">
        <v>210</v>
      </c>
    </row>
    <row r="584" spans="2:16" x14ac:dyDescent="0.2">
      <c r="B584" s="9">
        <v>1</v>
      </c>
      <c r="D584" s="3"/>
      <c r="F584" s="15">
        <v>1542155.4620000001</v>
      </c>
      <c r="G584" s="2">
        <v>1541648.2379999999</v>
      </c>
      <c r="H584" s="2">
        <v>1543501.446</v>
      </c>
      <c r="I584" s="2">
        <v>1541988.9339999999</v>
      </c>
      <c r="J584" s="2">
        <v>1542755.7720000001</v>
      </c>
      <c r="L584" s="2">
        <f t="shared" ref="L584:L587" si="121">SUM((F584+G584+H584+I584+J584)/5)</f>
        <v>1542409.9704</v>
      </c>
      <c r="M584" s="2">
        <f t="shared" ref="M584:M587" si="122">SUM(L584/1000)</f>
        <v>1542.4099704</v>
      </c>
      <c r="N584" s="2">
        <f t="shared" ref="N584:N587" si="123">SUM(M584/60)</f>
        <v>25.706832840000001</v>
      </c>
      <c r="P584" s="2">
        <f>SUM($L$584/L584)</f>
        <v>1</v>
      </c>
    </row>
    <row r="585" spans="2:16" x14ac:dyDescent="0.2">
      <c r="B585" s="9">
        <v>2</v>
      </c>
      <c r="D585" s="3"/>
      <c r="F585" s="15">
        <v>727312.196</v>
      </c>
      <c r="G585" s="2">
        <v>727000.30700000003</v>
      </c>
      <c r="H585" s="2">
        <v>727451.70900000003</v>
      </c>
      <c r="I585" s="2">
        <v>727386.973</v>
      </c>
      <c r="J585" s="2">
        <v>727425.48100000003</v>
      </c>
      <c r="L585" s="2">
        <f t="shared" si="121"/>
        <v>727315.33320000011</v>
      </c>
      <c r="M585" s="2">
        <f t="shared" si="122"/>
        <v>727.31533320000005</v>
      </c>
      <c r="N585" s="2">
        <f t="shared" si="123"/>
        <v>12.12192222</v>
      </c>
      <c r="P585" s="2">
        <f>SUM($L$584/L585)</f>
        <v>2.120689472630521</v>
      </c>
    </row>
    <row r="586" spans="2:16" x14ac:dyDescent="0.2">
      <c r="B586" s="9">
        <v>3</v>
      </c>
      <c r="D586" s="3"/>
      <c r="F586" s="15">
        <v>422010.96299999999</v>
      </c>
      <c r="G586" s="2">
        <v>421834.00300000003</v>
      </c>
      <c r="H586" s="2">
        <v>421596.17200000002</v>
      </c>
      <c r="I586" s="2">
        <v>421743.36900000001</v>
      </c>
      <c r="J586" s="2">
        <v>422706.15100000001</v>
      </c>
      <c r="L586" s="2">
        <f t="shared" si="121"/>
        <v>421978.13159999996</v>
      </c>
      <c r="M586" s="2">
        <f t="shared" si="122"/>
        <v>421.97813159999998</v>
      </c>
      <c r="N586" s="2">
        <f t="shared" si="123"/>
        <v>7.0329688599999995</v>
      </c>
      <c r="P586" s="2">
        <f t="shared" ref="P586:P599" si="124">SUM($L$584/L586)</f>
        <v>3.6551893448878432</v>
      </c>
    </row>
    <row r="587" spans="2:16" x14ac:dyDescent="0.2">
      <c r="B587" s="9">
        <v>4</v>
      </c>
      <c r="D587" s="3"/>
      <c r="F587" s="15">
        <v>308691.11099999998</v>
      </c>
      <c r="G587" s="2">
        <v>308714.67200000002</v>
      </c>
      <c r="H587" s="2">
        <v>308612.80900000001</v>
      </c>
      <c r="I587" s="2">
        <v>309117.36200000002</v>
      </c>
      <c r="J587" s="2">
        <v>308582.07</v>
      </c>
      <c r="L587" s="2">
        <f t="shared" si="121"/>
        <v>308743.60480000003</v>
      </c>
      <c r="M587" s="2">
        <f t="shared" si="122"/>
        <v>308.74360480000001</v>
      </c>
      <c r="N587" s="2">
        <f t="shared" si="123"/>
        <v>5.145726746666667</v>
      </c>
      <c r="P587" s="2">
        <f>SUM($L$584/L587)</f>
        <v>4.9957633013942182</v>
      </c>
    </row>
    <row r="588" spans="2:16" x14ac:dyDescent="0.2">
      <c r="B588" s="9">
        <v>5</v>
      </c>
      <c r="D588" s="3"/>
      <c r="F588" s="15">
        <v>233904.05799999999</v>
      </c>
      <c r="G588" s="2">
        <v>233660.35800000001</v>
      </c>
      <c r="H588" s="2">
        <v>233587.10699999999</v>
      </c>
      <c r="I588" s="2">
        <v>233371.701</v>
      </c>
      <c r="J588" s="2">
        <v>233819.408</v>
      </c>
      <c r="L588" s="2">
        <f t="shared" ref="L588:L599" si="125">SUM((F588+G588+H588+I588+J588)/5)</f>
        <v>233668.5264</v>
      </c>
      <c r="M588" s="2">
        <f t="shared" ref="M588:M599" si="126">SUM(L588/1000)</f>
        <v>233.66852639999999</v>
      </c>
      <c r="N588" s="2">
        <f t="shared" ref="N588:N599" si="127">SUM(M588/60)</f>
        <v>3.8944754399999999</v>
      </c>
      <c r="P588" s="2">
        <f t="shared" si="124"/>
        <v>6.6008460538654727</v>
      </c>
    </row>
    <row r="589" spans="2:16" x14ac:dyDescent="0.2">
      <c r="B589" s="9">
        <v>6</v>
      </c>
      <c r="D589" s="3"/>
      <c r="F589" s="15">
        <v>197325.88500000001</v>
      </c>
      <c r="G589" s="2">
        <v>197379.122</v>
      </c>
      <c r="H589" s="2">
        <v>197354.18900000001</v>
      </c>
      <c r="I589" s="2">
        <v>197382.242</v>
      </c>
      <c r="J589" s="2">
        <v>197319.36799999999</v>
      </c>
      <c r="L589" s="2">
        <f t="shared" si="125"/>
        <v>197352.1612</v>
      </c>
      <c r="M589" s="2">
        <f t="shared" si="126"/>
        <v>197.35216120000001</v>
      </c>
      <c r="N589" s="2">
        <f t="shared" si="127"/>
        <v>3.289202686666667</v>
      </c>
      <c r="P589" s="2">
        <f t="shared" si="124"/>
        <v>7.8155210514107099</v>
      </c>
    </row>
    <row r="590" spans="2:16" x14ac:dyDescent="0.2">
      <c r="B590" s="9">
        <v>7</v>
      </c>
      <c r="D590" s="3"/>
      <c r="F590" s="15">
        <v>169069.12100000001</v>
      </c>
      <c r="G590" s="2">
        <v>169051.93299999999</v>
      </c>
      <c r="H590" s="2">
        <v>168982.33100000001</v>
      </c>
      <c r="I590" s="2">
        <v>168926.51500000001</v>
      </c>
      <c r="J590" s="2">
        <v>168960.54</v>
      </c>
      <c r="L590" s="2">
        <f t="shared" si="125"/>
        <v>168998.08800000002</v>
      </c>
      <c r="M590" s="2">
        <f t="shared" si="126"/>
        <v>168.99808800000002</v>
      </c>
      <c r="N590" s="2">
        <f t="shared" si="127"/>
        <v>2.8166348000000005</v>
      </c>
      <c r="P590" s="2">
        <f t="shared" si="124"/>
        <v>9.1267894723163963</v>
      </c>
    </row>
    <row r="591" spans="2:16" x14ac:dyDescent="0.2">
      <c r="B591" s="9">
        <v>8</v>
      </c>
      <c r="D591" s="3"/>
      <c r="F591" s="15">
        <v>144420.83199999999</v>
      </c>
      <c r="G591" s="2">
        <v>144389.40299999999</v>
      </c>
      <c r="H591" s="2">
        <v>144420.546</v>
      </c>
      <c r="I591" s="2">
        <v>144322.62599999999</v>
      </c>
      <c r="J591" s="2">
        <v>144336.223</v>
      </c>
      <c r="L591" s="2">
        <f t="shared" si="125"/>
        <v>144377.92599999998</v>
      </c>
      <c r="M591" s="2">
        <f t="shared" si="126"/>
        <v>144.37792599999997</v>
      </c>
      <c r="N591" s="2">
        <f t="shared" si="127"/>
        <v>2.4062987666666662</v>
      </c>
      <c r="P591" s="2">
        <f t="shared" si="124"/>
        <v>10.683142590647828</v>
      </c>
    </row>
    <row r="592" spans="2:16" x14ac:dyDescent="0.2">
      <c r="B592" s="9">
        <v>9</v>
      </c>
      <c r="D592" s="3"/>
      <c r="F592" s="15">
        <v>127204.97100000001</v>
      </c>
      <c r="G592" s="2">
        <v>127209.064</v>
      </c>
      <c r="H592" s="2">
        <v>127120.075</v>
      </c>
      <c r="I592" s="2">
        <v>127134.601</v>
      </c>
      <c r="J592" s="2">
        <v>127135.711</v>
      </c>
      <c r="L592" s="2">
        <f t="shared" si="125"/>
        <v>127160.88440000001</v>
      </c>
      <c r="M592" s="2">
        <f t="shared" si="126"/>
        <v>127.16088440000001</v>
      </c>
      <c r="N592" s="2">
        <f t="shared" si="127"/>
        <v>2.1193480733333336</v>
      </c>
      <c r="P592" s="2">
        <f t="shared" si="124"/>
        <v>12.129594550067472</v>
      </c>
    </row>
    <row r="593" spans="2:16" x14ac:dyDescent="0.2">
      <c r="B593" s="9">
        <v>10</v>
      </c>
      <c r="D593" s="3"/>
      <c r="F593" s="15">
        <v>117953.802</v>
      </c>
      <c r="G593" s="2">
        <v>117969.52800000001</v>
      </c>
      <c r="H593" s="2">
        <v>118030.06600000001</v>
      </c>
      <c r="I593" s="2">
        <v>117957.53</v>
      </c>
      <c r="J593" s="2">
        <v>117962.70600000001</v>
      </c>
      <c r="L593" s="2">
        <f t="shared" si="125"/>
        <v>117974.7264</v>
      </c>
      <c r="M593" s="2">
        <f t="shared" si="126"/>
        <v>117.97472639999999</v>
      </c>
      <c r="N593" s="2">
        <f t="shared" si="127"/>
        <v>1.96624544</v>
      </c>
      <c r="P593" s="2">
        <f t="shared" si="124"/>
        <v>13.074071180045559</v>
      </c>
    </row>
    <row r="594" spans="2:16" x14ac:dyDescent="0.2">
      <c r="B594" s="9">
        <v>11</v>
      </c>
      <c r="D594" s="3"/>
      <c r="F594" s="15">
        <v>107980.016</v>
      </c>
      <c r="G594" s="2">
        <v>107948.709</v>
      </c>
      <c r="H594" s="2">
        <v>108005.65700000001</v>
      </c>
      <c r="I594" s="2">
        <v>107899.70600000001</v>
      </c>
      <c r="J594" s="2">
        <v>107991.641</v>
      </c>
      <c r="L594" s="2">
        <f t="shared" si="125"/>
        <v>107965.14580000001</v>
      </c>
      <c r="M594" s="2">
        <f t="shared" si="126"/>
        <v>107.96514580000002</v>
      </c>
      <c r="N594" s="2">
        <f t="shared" si="127"/>
        <v>1.799419096666667</v>
      </c>
      <c r="P594" s="2">
        <f t="shared" si="124"/>
        <v>14.286184295598847</v>
      </c>
    </row>
    <row r="595" spans="2:16" x14ac:dyDescent="0.2">
      <c r="B595" s="9">
        <v>12</v>
      </c>
      <c r="D595" s="3"/>
      <c r="F595" s="15">
        <v>100758.323</v>
      </c>
      <c r="G595" s="2">
        <v>100744.077</v>
      </c>
      <c r="H595" s="2">
        <v>100802.052</v>
      </c>
      <c r="I595" s="2">
        <v>100736.867</v>
      </c>
      <c r="J595" s="2">
        <v>100814.71799999999</v>
      </c>
      <c r="L595" s="2">
        <f t="shared" si="125"/>
        <v>100771.2074</v>
      </c>
      <c r="M595" s="2">
        <f t="shared" si="126"/>
        <v>100.77120739999999</v>
      </c>
      <c r="N595" s="2">
        <f t="shared" si="127"/>
        <v>1.6795201233333332</v>
      </c>
      <c r="P595" s="2">
        <f t="shared" si="124"/>
        <v>15.306058250126712</v>
      </c>
    </row>
    <row r="596" spans="2:16" x14ac:dyDescent="0.2">
      <c r="B596" s="9">
        <v>13</v>
      </c>
      <c r="D596" s="3"/>
      <c r="F596" s="15">
        <v>94423.116999999998</v>
      </c>
      <c r="G596" s="2">
        <v>94371.803</v>
      </c>
      <c r="H596" s="2">
        <v>94374.601999999999</v>
      </c>
      <c r="I596" s="2">
        <v>94385.649000000005</v>
      </c>
      <c r="J596" s="2">
        <v>94374.987999999998</v>
      </c>
      <c r="L596" s="2">
        <f t="shared" si="125"/>
        <v>94386.031799999997</v>
      </c>
      <c r="M596" s="2">
        <f t="shared" si="126"/>
        <v>94.386031799999998</v>
      </c>
      <c r="N596" s="2">
        <f t="shared" si="127"/>
        <v>1.5731005300000001</v>
      </c>
      <c r="P596" s="2">
        <f t="shared" si="124"/>
        <v>16.341506693154571</v>
      </c>
    </row>
    <row r="597" spans="2:16" x14ac:dyDescent="0.2">
      <c r="B597" s="9">
        <v>14</v>
      </c>
      <c r="D597" s="3"/>
      <c r="F597" s="15">
        <v>83384.618000000002</v>
      </c>
      <c r="G597" s="2">
        <v>83412.304999999993</v>
      </c>
      <c r="H597" s="2">
        <v>83391.471999999994</v>
      </c>
      <c r="I597" s="2">
        <v>83391.941999999995</v>
      </c>
      <c r="J597" s="2">
        <v>83384.748000000007</v>
      </c>
      <c r="L597" s="2">
        <f t="shared" si="125"/>
        <v>83393.017000000007</v>
      </c>
      <c r="M597" s="2">
        <f t="shared" si="126"/>
        <v>83.393017</v>
      </c>
      <c r="N597" s="2">
        <f t="shared" si="127"/>
        <v>1.3898836166666666</v>
      </c>
      <c r="P597" s="2">
        <f t="shared" si="124"/>
        <v>18.49567296983631</v>
      </c>
    </row>
    <row r="598" spans="2:16" x14ac:dyDescent="0.2">
      <c r="B598" s="9">
        <v>15</v>
      </c>
      <c r="D598" s="3"/>
      <c r="F598" s="15">
        <v>76561.214999999997</v>
      </c>
      <c r="G598" s="2">
        <v>76446.274000000005</v>
      </c>
      <c r="H598" s="2">
        <v>76503.407999999996</v>
      </c>
      <c r="I598" s="2">
        <v>76439.429000000004</v>
      </c>
      <c r="J598" s="2">
        <v>76497.823000000004</v>
      </c>
      <c r="L598" s="2">
        <f t="shared" si="125"/>
        <v>76489.629799999995</v>
      </c>
      <c r="M598" s="2">
        <f t="shared" si="126"/>
        <v>76.489629799999989</v>
      </c>
      <c r="N598" s="2">
        <f t="shared" si="127"/>
        <v>1.2748271633333332</v>
      </c>
      <c r="P598" s="2">
        <f t="shared" si="124"/>
        <v>20.164955359739498</v>
      </c>
    </row>
    <row r="599" spans="2:16" x14ac:dyDescent="0.2">
      <c r="B599" s="9">
        <v>16</v>
      </c>
      <c r="D599" s="3"/>
      <c r="F599" s="15">
        <v>72949.163</v>
      </c>
      <c r="G599" s="2">
        <v>72932.2</v>
      </c>
      <c r="H599" s="2">
        <v>72934.811000000002</v>
      </c>
      <c r="I599" s="2">
        <v>72908.243000000002</v>
      </c>
      <c r="J599" s="2">
        <v>72921.982999999993</v>
      </c>
      <c r="L599" s="2">
        <f t="shared" si="125"/>
        <v>72929.279999999999</v>
      </c>
      <c r="M599" s="2">
        <f t="shared" si="126"/>
        <v>72.929280000000006</v>
      </c>
      <c r="N599" s="2">
        <f t="shared" si="127"/>
        <v>1.2154880000000001</v>
      </c>
      <c r="P599" s="2">
        <f t="shared" si="124"/>
        <v>21.149392540280118</v>
      </c>
    </row>
    <row r="600" spans="2:16" x14ac:dyDescent="0.2">
      <c r="B600" s="3"/>
      <c r="D600" s="3"/>
      <c r="F600" s="7"/>
      <c r="G600" s="7"/>
      <c r="H600" s="7"/>
      <c r="I600" s="7"/>
      <c r="J600" s="2"/>
      <c r="L600" s="2"/>
      <c r="M600" s="2"/>
    </row>
    <row r="601" spans="2:16" x14ac:dyDescent="0.2">
      <c r="B601" s="3"/>
      <c r="D601" s="3"/>
      <c r="F601" s="7"/>
      <c r="G601" s="7"/>
      <c r="H601" s="7"/>
      <c r="I601" s="7"/>
      <c r="J601" s="2"/>
      <c r="L601" s="2"/>
      <c r="M601" s="2"/>
    </row>
    <row r="602" spans="2:16" x14ac:dyDescent="0.2">
      <c r="B602" s="5" t="s">
        <v>2</v>
      </c>
      <c r="D602" s="1" t="s">
        <v>97</v>
      </c>
    </row>
    <row r="604" spans="2:16" x14ac:dyDescent="0.2">
      <c r="B604" s="5" t="s">
        <v>3</v>
      </c>
      <c r="D604" t="s">
        <v>98</v>
      </c>
    </row>
    <row r="605" spans="2:16" x14ac:dyDescent="0.2">
      <c r="H605" t="s">
        <v>0</v>
      </c>
    </row>
    <row r="607" spans="2:16" x14ac:dyDescent="0.2">
      <c r="B607" s="4" t="s">
        <v>6</v>
      </c>
      <c r="F607" s="4">
        <v>1</v>
      </c>
      <c r="G607" s="4">
        <v>2</v>
      </c>
      <c r="H607" s="4">
        <v>3</v>
      </c>
      <c r="I607" s="4">
        <v>4</v>
      </c>
      <c r="J607" s="4">
        <v>5</v>
      </c>
      <c r="L607" s="4" t="s">
        <v>1</v>
      </c>
      <c r="M607" s="4" t="s">
        <v>4</v>
      </c>
      <c r="N607" s="4" t="s">
        <v>185</v>
      </c>
      <c r="P607" s="4" t="s">
        <v>210</v>
      </c>
    </row>
    <row r="609" spans="2:16" x14ac:dyDescent="0.2">
      <c r="B609" s="9">
        <v>1</v>
      </c>
      <c r="D609" s="3"/>
      <c r="F609" s="15">
        <v>1822711.1159999999</v>
      </c>
      <c r="G609" s="2">
        <v>1820956.4909999999</v>
      </c>
      <c r="H609" s="2">
        <v>1820686.605</v>
      </c>
      <c r="I609" s="2">
        <v>1820921.561</v>
      </c>
      <c r="J609" s="2">
        <v>1821041.72</v>
      </c>
      <c r="L609" s="2">
        <f t="shared" ref="L609:L612" si="128">SUM((F609+G609+H609+I609+J609)/5)</f>
        <v>1821263.4985999998</v>
      </c>
      <c r="M609" s="2">
        <f t="shared" ref="M609:M612" si="129">SUM(L609/1000)</f>
        <v>1821.2634985999998</v>
      </c>
      <c r="N609" s="2">
        <f t="shared" ref="N609:N612" si="130">SUM(M609/60)</f>
        <v>30.354391643333329</v>
      </c>
      <c r="P609" s="2">
        <f>SUM($L$609/L609)</f>
        <v>1</v>
      </c>
    </row>
    <row r="610" spans="2:16" x14ac:dyDescent="0.2">
      <c r="B610" s="9">
        <v>2</v>
      </c>
      <c r="D610" s="3"/>
      <c r="F610" s="15">
        <v>906503.21200000006</v>
      </c>
      <c r="G610" s="2">
        <v>906602.27300000004</v>
      </c>
      <c r="H610" s="2">
        <v>905630.92</v>
      </c>
      <c r="I610" s="2">
        <v>906815.38600000006</v>
      </c>
      <c r="J610" s="2">
        <v>906393.08900000004</v>
      </c>
      <c r="L610" s="2">
        <f t="shared" si="128"/>
        <v>906388.97600000002</v>
      </c>
      <c r="M610" s="2">
        <f t="shared" si="129"/>
        <v>906.38897600000007</v>
      </c>
      <c r="N610" s="2">
        <f t="shared" si="130"/>
        <v>15.106482933333334</v>
      </c>
      <c r="P610" s="2">
        <f>SUM($L$609/L610)</f>
        <v>2.0093619260876796</v>
      </c>
    </row>
    <row r="611" spans="2:16" x14ac:dyDescent="0.2">
      <c r="B611" s="9">
        <v>3</v>
      </c>
      <c r="D611" s="3"/>
      <c r="F611" s="15">
        <v>503516.41200000001</v>
      </c>
      <c r="G611" s="2">
        <v>503324.13699999999</v>
      </c>
      <c r="H611" s="2">
        <v>503492.73599999998</v>
      </c>
      <c r="I611" s="2">
        <v>503360.29499999998</v>
      </c>
      <c r="J611" s="2">
        <v>503887.32799999998</v>
      </c>
      <c r="L611" s="2">
        <f t="shared" si="128"/>
        <v>503516.18159999995</v>
      </c>
      <c r="M611" s="2">
        <f t="shared" si="129"/>
        <v>503.51618159999992</v>
      </c>
      <c r="N611" s="2">
        <f t="shared" si="130"/>
        <v>8.391936359999999</v>
      </c>
      <c r="P611" s="2">
        <f>SUM($L$609/L611)</f>
        <v>3.6170903044518958</v>
      </c>
    </row>
    <row r="612" spans="2:16" x14ac:dyDescent="0.2">
      <c r="B612" s="9">
        <v>4</v>
      </c>
      <c r="D612" s="3"/>
      <c r="F612" s="15">
        <v>378872.19300000003</v>
      </c>
      <c r="G612" s="2">
        <v>378999.77500000002</v>
      </c>
      <c r="H612" s="2">
        <v>378675.37699999998</v>
      </c>
      <c r="I612" s="2">
        <v>378916.408</v>
      </c>
      <c r="J612" s="2">
        <v>378756.462</v>
      </c>
      <c r="L612" s="2">
        <f t="shared" si="128"/>
        <v>378844.04300000006</v>
      </c>
      <c r="M612" s="2">
        <f t="shared" si="129"/>
        <v>378.84404300000006</v>
      </c>
      <c r="N612" s="2">
        <f t="shared" si="130"/>
        <v>6.3140673833333345</v>
      </c>
      <c r="P612" s="2">
        <f t="shared" ref="P612:P624" si="131">SUM($L$609/L612)</f>
        <v>4.8074228227999338</v>
      </c>
    </row>
    <row r="613" spans="2:16" x14ac:dyDescent="0.2">
      <c r="B613" s="9">
        <v>5</v>
      </c>
      <c r="D613" s="3"/>
      <c r="F613" s="15">
        <v>275569.538</v>
      </c>
      <c r="G613" s="2">
        <v>275330.27799999999</v>
      </c>
      <c r="H613" s="2">
        <v>275272.64399999997</v>
      </c>
      <c r="I613" s="2">
        <v>275074.65899999999</v>
      </c>
      <c r="J613" s="2">
        <v>275360.89899999998</v>
      </c>
      <c r="L613" s="2">
        <f t="shared" ref="L613:L624" si="132">SUM((F613+G613+H613+I613+J613)/5)</f>
        <v>275321.60359999997</v>
      </c>
      <c r="M613" s="2">
        <f t="shared" ref="M613:M624" si="133">SUM(L613/1000)</f>
        <v>275.32160359999995</v>
      </c>
      <c r="N613" s="2">
        <f t="shared" ref="N613:N624" si="134">SUM(M613/60)</f>
        <v>4.5886933933333323</v>
      </c>
      <c r="P613" s="2">
        <f t="shared" si="131"/>
        <v>6.6150402830212194</v>
      </c>
    </row>
    <row r="614" spans="2:16" x14ac:dyDescent="0.2">
      <c r="B614" s="9">
        <v>6</v>
      </c>
      <c r="D614" s="3"/>
      <c r="F614" s="15">
        <v>226365.04300000001</v>
      </c>
      <c r="G614" s="2">
        <v>226564.27</v>
      </c>
      <c r="H614" s="2">
        <v>226645.315</v>
      </c>
      <c r="I614" s="2">
        <v>226668.049</v>
      </c>
      <c r="J614" s="2">
        <v>226833.71799999999</v>
      </c>
      <c r="L614" s="2">
        <f t="shared" si="132"/>
        <v>226615.27900000001</v>
      </c>
      <c r="M614" s="2">
        <f t="shared" si="133"/>
        <v>226.61527900000002</v>
      </c>
      <c r="N614" s="2">
        <f t="shared" si="134"/>
        <v>3.7769213166666669</v>
      </c>
      <c r="P614" s="2">
        <f t="shared" si="131"/>
        <v>8.0368080503521551</v>
      </c>
    </row>
    <row r="615" spans="2:16" x14ac:dyDescent="0.2">
      <c r="B615" s="9">
        <v>7</v>
      </c>
      <c r="D615" s="3"/>
      <c r="F615" s="15">
        <v>198599.353</v>
      </c>
      <c r="G615" s="2">
        <v>198505.68799999999</v>
      </c>
      <c r="H615" s="2">
        <v>198573.22200000001</v>
      </c>
      <c r="I615" s="2">
        <v>198476.11300000001</v>
      </c>
      <c r="J615" s="2">
        <v>198463.622</v>
      </c>
      <c r="L615" s="2">
        <f t="shared" si="132"/>
        <v>198523.59960000002</v>
      </c>
      <c r="M615" s="2">
        <f t="shared" si="133"/>
        <v>198.52359960000001</v>
      </c>
      <c r="N615" s="2">
        <f t="shared" si="134"/>
        <v>3.30872666</v>
      </c>
      <c r="P615" s="2">
        <f t="shared" si="131"/>
        <v>9.1740402766704605</v>
      </c>
    </row>
    <row r="616" spans="2:16" x14ac:dyDescent="0.2">
      <c r="B616" s="9">
        <v>8</v>
      </c>
      <c r="D616" s="3"/>
      <c r="F616" s="15">
        <v>169737.73499999999</v>
      </c>
      <c r="G616" s="2">
        <v>169729.40700000001</v>
      </c>
      <c r="H616" s="2">
        <v>169839.59099999999</v>
      </c>
      <c r="I616" s="2">
        <v>169777.76</v>
      </c>
      <c r="J616" s="2">
        <v>170010.69699999999</v>
      </c>
      <c r="L616" s="2">
        <f t="shared" si="132"/>
        <v>169819.038</v>
      </c>
      <c r="M616" s="2">
        <f t="shared" si="133"/>
        <v>169.81903800000001</v>
      </c>
      <c r="N616" s="2">
        <f t="shared" si="134"/>
        <v>2.8303172999999999</v>
      </c>
      <c r="P616" s="2">
        <f t="shared" si="131"/>
        <v>10.724730984520122</v>
      </c>
    </row>
    <row r="617" spans="2:16" x14ac:dyDescent="0.2">
      <c r="B617" s="9">
        <v>9</v>
      </c>
      <c r="D617" s="3"/>
      <c r="F617" s="15">
        <v>166039.45000000001</v>
      </c>
      <c r="G617" s="2">
        <v>166029.59400000001</v>
      </c>
      <c r="H617" s="2">
        <v>165903.717</v>
      </c>
      <c r="I617" s="2">
        <v>165955.47899999999</v>
      </c>
      <c r="J617" s="2">
        <v>165897.37899999999</v>
      </c>
      <c r="L617" s="2">
        <f t="shared" si="132"/>
        <v>165965.1238</v>
      </c>
      <c r="M617" s="2">
        <f t="shared" si="133"/>
        <v>165.96512380000001</v>
      </c>
      <c r="N617" s="2">
        <f t="shared" si="134"/>
        <v>2.766085396666667</v>
      </c>
      <c r="P617" s="2">
        <f t="shared" si="131"/>
        <v>10.973772422179218</v>
      </c>
    </row>
    <row r="618" spans="2:16" x14ac:dyDescent="0.2">
      <c r="B618" s="9">
        <v>10</v>
      </c>
      <c r="D618" s="3"/>
      <c r="F618" s="15">
        <v>145437.50399999999</v>
      </c>
      <c r="G618" s="2">
        <v>145417.054</v>
      </c>
      <c r="H618" s="2">
        <v>145445.92800000001</v>
      </c>
      <c r="I618" s="2">
        <v>145352.24</v>
      </c>
      <c r="J618" s="2">
        <v>145444.55900000001</v>
      </c>
      <c r="L618" s="2">
        <f t="shared" si="132"/>
        <v>145419.45699999999</v>
      </c>
      <c r="M618" s="2">
        <f t="shared" si="133"/>
        <v>145.41945699999999</v>
      </c>
      <c r="N618" s="2">
        <f t="shared" si="134"/>
        <v>2.4236576166666666</v>
      </c>
      <c r="P618" s="2">
        <f t="shared" si="131"/>
        <v>12.52420780666235</v>
      </c>
    </row>
    <row r="619" spans="2:16" x14ac:dyDescent="0.2">
      <c r="B619" s="9">
        <v>11</v>
      </c>
      <c r="D619" s="3"/>
      <c r="F619" s="15">
        <v>136882.69399999999</v>
      </c>
      <c r="G619" s="2">
        <v>136853.859</v>
      </c>
      <c r="H619" s="2">
        <v>136837.005</v>
      </c>
      <c r="I619" s="2">
        <v>136830.09700000001</v>
      </c>
      <c r="J619" s="2">
        <v>136858.89600000001</v>
      </c>
      <c r="L619" s="2">
        <f t="shared" si="132"/>
        <v>136852.51019999999</v>
      </c>
      <c r="M619" s="2">
        <f t="shared" si="133"/>
        <v>136.85251019999998</v>
      </c>
      <c r="N619" s="2">
        <f t="shared" si="134"/>
        <v>2.2808751699999998</v>
      </c>
      <c r="P619" s="2">
        <f t="shared" si="131"/>
        <v>13.308221354057412</v>
      </c>
    </row>
    <row r="620" spans="2:16" x14ac:dyDescent="0.2">
      <c r="B620" s="9">
        <v>12</v>
      </c>
      <c r="D620" s="3"/>
      <c r="F620" s="15">
        <v>119639.554</v>
      </c>
      <c r="G620" s="2">
        <v>119606.58900000001</v>
      </c>
      <c r="H620" s="2">
        <v>119730.198</v>
      </c>
      <c r="I620" s="2">
        <v>119622.91899999999</v>
      </c>
      <c r="J620" s="2">
        <v>119670.698</v>
      </c>
      <c r="L620" s="2">
        <f t="shared" si="132"/>
        <v>119653.99159999999</v>
      </c>
      <c r="M620" s="2">
        <f t="shared" si="133"/>
        <v>119.6539916</v>
      </c>
      <c r="N620" s="2">
        <f t="shared" si="134"/>
        <v>1.9942331933333333</v>
      </c>
      <c r="P620" s="2">
        <f t="shared" si="131"/>
        <v>15.221084347009782</v>
      </c>
    </row>
    <row r="621" spans="2:16" x14ac:dyDescent="0.2">
      <c r="B621" s="9">
        <v>13</v>
      </c>
      <c r="D621" s="3"/>
      <c r="F621" s="15">
        <v>117125.258</v>
      </c>
      <c r="G621" s="2">
        <v>117133.89599999999</v>
      </c>
      <c r="H621" s="2">
        <v>117135.17600000001</v>
      </c>
      <c r="I621" s="2">
        <v>117133.107</v>
      </c>
      <c r="J621" s="2">
        <v>117128.14599999999</v>
      </c>
      <c r="L621" s="2">
        <f t="shared" si="132"/>
        <v>117131.11659999999</v>
      </c>
      <c r="M621" s="2">
        <f t="shared" si="133"/>
        <v>117.1311166</v>
      </c>
      <c r="N621" s="2">
        <f t="shared" si="134"/>
        <v>1.9521852766666667</v>
      </c>
      <c r="P621" s="2">
        <f t="shared" si="131"/>
        <v>15.548929707718674</v>
      </c>
    </row>
    <row r="622" spans="2:16" x14ac:dyDescent="0.2">
      <c r="B622" s="9">
        <v>14</v>
      </c>
      <c r="D622" s="3"/>
      <c r="F622" s="15">
        <v>109268.141</v>
      </c>
      <c r="G622" s="2">
        <v>109252.69100000001</v>
      </c>
      <c r="H622" s="2">
        <v>109267.55100000001</v>
      </c>
      <c r="I622" s="2">
        <v>109323.31</v>
      </c>
      <c r="J622" s="2">
        <v>109270.288</v>
      </c>
      <c r="L622" s="2">
        <f t="shared" si="132"/>
        <v>109276.3962</v>
      </c>
      <c r="M622" s="2">
        <f t="shared" si="133"/>
        <v>109.27639620000001</v>
      </c>
      <c r="N622" s="2">
        <f t="shared" si="134"/>
        <v>1.8212732700000001</v>
      </c>
      <c r="P622" s="2">
        <f t="shared" si="131"/>
        <v>16.666577247539205</v>
      </c>
    </row>
    <row r="623" spans="2:16" x14ac:dyDescent="0.2">
      <c r="B623" s="9">
        <v>15</v>
      </c>
      <c r="D623" s="3"/>
      <c r="F623" s="15">
        <v>109372.166</v>
      </c>
      <c r="G623" s="2">
        <v>109325.114</v>
      </c>
      <c r="H623" s="2">
        <v>109381.283</v>
      </c>
      <c r="I623" s="2">
        <v>109336.978</v>
      </c>
      <c r="J623" s="2">
        <v>109407.41099999999</v>
      </c>
      <c r="L623" s="2">
        <f t="shared" si="132"/>
        <v>109364.59039999999</v>
      </c>
      <c r="M623" s="2">
        <f t="shared" si="133"/>
        <v>109.36459039999998</v>
      </c>
      <c r="N623" s="2">
        <f t="shared" si="134"/>
        <v>1.822743173333333</v>
      </c>
      <c r="P623" s="2">
        <f t="shared" si="131"/>
        <v>16.653136924289161</v>
      </c>
    </row>
    <row r="624" spans="2:16" x14ac:dyDescent="0.2">
      <c r="B624" s="9">
        <v>16</v>
      </c>
      <c r="D624" s="3"/>
      <c r="F624" s="15">
        <v>99620.755000000005</v>
      </c>
      <c r="G624" s="2">
        <v>99803.258000000002</v>
      </c>
      <c r="H624" s="2">
        <v>99770.213000000003</v>
      </c>
      <c r="I624" s="2">
        <v>99645.429000000004</v>
      </c>
      <c r="J624" s="2">
        <v>99707.604000000007</v>
      </c>
      <c r="L624" s="2">
        <f t="shared" si="132"/>
        <v>99709.45180000001</v>
      </c>
      <c r="M624" s="2">
        <f t="shared" si="133"/>
        <v>99.709451800000011</v>
      </c>
      <c r="N624" s="2">
        <f t="shared" si="134"/>
        <v>1.6618241966666669</v>
      </c>
      <c r="P624" s="2">
        <f t="shared" si="131"/>
        <v>18.265705665027031</v>
      </c>
    </row>
    <row r="625" spans="2:16" x14ac:dyDescent="0.2">
      <c r="B625" s="3"/>
      <c r="D625" s="3"/>
      <c r="F625" s="7"/>
      <c r="G625" s="7"/>
      <c r="H625" s="7"/>
      <c r="I625" s="7"/>
      <c r="J625" s="2"/>
      <c r="L625" s="2"/>
      <c r="M625" s="2"/>
    </row>
    <row r="626" spans="2:16" x14ac:dyDescent="0.2">
      <c r="B626" s="3"/>
      <c r="D626" s="3"/>
      <c r="F626" s="7"/>
      <c r="G626" s="7"/>
      <c r="H626" s="7"/>
      <c r="I626" s="7"/>
      <c r="J626" s="2"/>
      <c r="L626" s="2"/>
      <c r="M626" s="2"/>
    </row>
    <row r="627" spans="2:16" x14ac:dyDescent="0.2">
      <c r="B627" s="5" t="s">
        <v>2</v>
      </c>
      <c r="D627" s="1" t="s">
        <v>99</v>
      </c>
    </row>
    <row r="629" spans="2:16" x14ac:dyDescent="0.2">
      <c r="B629" s="5" t="s">
        <v>3</v>
      </c>
      <c r="D629" t="s">
        <v>100</v>
      </c>
    </row>
    <row r="630" spans="2:16" x14ac:dyDescent="0.2">
      <c r="H630" t="s">
        <v>0</v>
      </c>
    </row>
    <row r="632" spans="2:16" x14ac:dyDescent="0.2">
      <c r="B632" s="4" t="s">
        <v>6</v>
      </c>
      <c r="F632" s="4">
        <v>1</v>
      </c>
      <c r="G632" s="4">
        <v>2</v>
      </c>
      <c r="H632" s="4">
        <v>3</v>
      </c>
      <c r="I632" s="4">
        <v>4</v>
      </c>
      <c r="J632" s="4">
        <v>5</v>
      </c>
      <c r="L632" s="4" t="s">
        <v>1</v>
      </c>
      <c r="M632" s="4" t="s">
        <v>4</v>
      </c>
      <c r="N632" s="4" t="s">
        <v>185</v>
      </c>
      <c r="P632" s="4" t="s">
        <v>210</v>
      </c>
    </row>
    <row r="634" spans="2:16" x14ac:dyDescent="0.2">
      <c r="B634" s="9">
        <v>1</v>
      </c>
      <c r="D634" s="3"/>
      <c r="F634" s="15">
        <v>2222231.3760000002</v>
      </c>
      <c r="G634" s="2">
        <v>2225286.0890000002</v>
      </c>
      <c r="H634" s="2">
        <v>2226110.8530000001</v>
      </c>
      <c r="I634" s="2">
        <v>2225093.3739999998</v>
      </c>
      <c r="J634" s="2">
        <v>2228158.7930000001</v>
      </c>
      <c r="L634" s="2">
        <f t="shared" ref="L634:L637" si="135">SUM((F634+G634+H634+I634+J634)/5)</f>
        <v>2225376.0970000001</v>
      </c>
      <c r="M634" s="2">
        <f t="shared" ref="M634:M637" si="136">SUM(L634/1000)</f>
        <v>2225.3760969999998</v>
      </c>
      <c r="N634" s="2">
        <f t="shared" ref="N634:N637" si="137">SUM(M634/60)</f>
        <v>37.089601616666663</v>
      </c>
      <c r="P634" s="2">
        <f>SUM($L$634/L634)</f>
        <v>1</v>
      </c>
    </row>
    <row r="635" spans="2:16" x14ac:dyDescent="0.2">
      <c r="B635" s="9">
        <v>2</v>
      </c>
      <c r="D635" s="3"/>
      <c r="F635" s="15">
        <v>1032383.181</v>
      </c>
      <c r="G635" s="2">
        <v>1032124.242</v>
      </c>
      <c r="H635" s="2">
        <v>1032134.2560000001</v>
      </c>
      <c r="I635" s="2">
        <v>1032133.681</v>
      </c>
      <c r="J635" s="2">
        <v>1032448.323</v>
      </c>
      <c r="L635" s="2">
        <f t="shared" si="135"/>
        <v>1032244.7366000001</v>
      </c>
      <c r="M635" s="2">
        <f t="shared" si="136"/>
        <v>1032.2447366000001</v>
      </c>
      <c r="N635" s="2">
        <f t="shared" si="137"/>
        <v>17.204078943333336</v>
      </c>
      <c r="P635" s="2">
        <f>SUM($L$634/L635)</f>
        <v>2.1558609291919737</v>
      </c>
    </row>
    <row r="636" spans="2:16" x14ac:dyDescent="0.2">
      <c r="B636" s="9">
        <v>3</v>
      </c>
      <c r="D636" s="3"/>
      <c r="F636" s="15">
        <v>605246.42099999997</v>
      </c>
      <c r="G636" s="2">
        <v>605314.27</v>
      </c>
      <c r="H636" s="2">
        <v>605311.57200000004</v>
      </c>
      <c r="I636" s="2">
        <v>605142.65899999999</v>
      </c>
      <c r="J636" s="2">
        <v>605830.55000000005</v>
      </c>
      <c r="L636" s="2">
        <f t="shared" si="135"/>
        <v>605369.09440000006</v>
      </c>
      <c r="M636" s="2">
        <f t="shared" si="136"/>
        <v>605.36909440000011</v>
      </c>
      <c r="N636" s="2">
        <f t="shared" si="137"/>
        <v>10.089484906666668</v>
      </c>
      <c r="P636" s="2">
        <f>SUM($L$634/L636)</f>
        <v>3.6760649289598089</v>
      </c>
    </row>
    <row r="637" spans="2:16" x14ac:dyDescent="0.2">
      <c r="B637" s="9">
        <v>4</v>
      </c>
      <c r="D637" s="3"/>
      <c r="F637" s="15">
        <v>456758.79</v>
      </c>
      <c r="G637" s="2">
        <v>456341.63699999999</v>
      </c>
      <c r="H637" s="2">
        <v>457137.62800000003</v>
      </c>
      <c r="I637" s="2">
        <v>456363.21600000001</v>
      </c>
      <c r="J637" s="2">
        <v>456096.14299999998</v>
      </c>
      <c r="L637" s="2">
        <f t="shared" si="135"/>
        <v>456539.4828</v>
      </c>
      <c r="M637" s="2">
        <f t="shared" si="136"/>
        <v>456.53948279999997</v>
      </c>
      <c r="N637" s="2">
        <f t="shared" si="137"/>
        <v>7.60899138</v>
      </c>
      <c r="P637" s="2">
        <f t="shared" ref="P637:P649" si="138">SUM($L$634/L637)</f>
        <v>4.8744438999044668</v>
      </c>
    </row>
    <row r="638" spans="2:16" x14ac:dyDescent="0.2">
      <c r="B638" s="9">
        <v>5</v>
      </c>
      <c r="D638" s="3"/>
      <c r="F638" s="15">
        <v>365914.97399999999</v>
      </c>
      <c r="G638" s="2">
        <v>366228.53899999999</v>
      </c>
      <c r="H638" s="2">
        <v>365917.92700000003</v>
      </c>
      <c r="I638" s="2">
        <v>365739.87300000002</v>
      </c>
      <c r="J638" s="2">
        <v>365883.929</v>
      </c>
      <c r="L638" s="2">
        <f t="shared" ref="L638:L649" si="139">SUM((F638+G638+H638+I638+J638)/5)</f>
        <v>365937.04840000003</v>
      </c>
      <c r="M638" s="2">
        <f t="shared" ref="M638:M649" si="140">SUM(L638/1000)</f>
        <v>365.93704840000004</v>
      </c>
      <c r="N638" s="2">
        <f t="shared" ref="N638:N649" si="141">SUM(M638/60)</f>
        <v>6.0989508066666671</v>
      </c>
      <c r="P638" s="2">
        <f t="shared" si="138"/>
        <v>6.0813085385316779</v>
      </c>
    </row>
    <row r="639" spans="2:16" x14ac:dyDescent="0.2">
      <c r="B639" s="9">
        <v>6</v>
      </c>
      <c r="D639" s="3"/>
      <c r="F639" s="15">
        <v>295921.43699999998</v>
      </c>
      <c r="G639" s="2">
        <v>295679.19199999998</v>
      </c>
      <c r="H639" s="2">
        <v>296372.065</v>
      </c>
      <c r="I639" s="2">
        <v>294993.63199999998</v>
      </c>
      <c r="J639" s="2">
        <v>296304.06800000003</v>
      </c>
      <c r="L639" s="2">
        <f t="shared" si="139"/>
        <v>295854.07879999996</v>
      </c>
      <c r="M639" s="2">
        <f t="shared" si="140"/>
        <v>295.85407879999997</v>
      </c>
      <c r="N639" s="2">
        <f t="shared" si="141"/>
        <v>4.930901313333333</v>
      </c>
      <c r="P639" s="2">
        <f t="shared" si="138"/>
        <v>7.5218705992705761</v>
      </c>
    </row>
    <row r="640" spans="2:16" x14ac:dyDescent="0.2">
      <c r="B640" s="9">
        <v>7</v>
      </c>
      <c r="D640" s="3"/>
      <c r="F640" s="15">
        <v>256171.97</v>
      </c>
      <c r="G640" s="2">
        <v>256713.17199999999</v>
      </c>
      <c r="H640" s="2">
        <v>256133.777</v>
      </c>
      <c r="I640" s="2">
        <v>256189.973</v>
      </c>
      <c r="J640" s="2">
        <v>256293.95199999999</v>
      </c>
      <c r="L640" s="2">
        <f t="shared" si="139"/>
        <v>256300.56880000001</v>
      </c>
      <c r="M640" s="2">
        <f t="shared" si="140"/>
        <v>256.30056880000001</v>
      </c>
      <c r="N640" s="2">
        <f t="shared" si="141"/>
        <v>4.2716761466666666</v>
      </c>
      <c r="P640" s="2">
        <f t="shared" si="138"/>
        <v>8.6826810701951125</v>
      </c>
    </row>
    <row r="641" spans="2:16" x14ac:dyDescent="0.2">
      <c r="B641" s="9">
        <v>8</v>
      </c>
      <c r="D641" s="3"/>
      <c r="F641" s="15">
        <v>218984.44099999999</v>
      </c>
      <c r="G641" s="2">
        <v>219186.25399999999</v>
      </c>
      <c r="H641" s="2">
        <v>219026.76699999999</v>
      </c>
      <c r="I641" s="2">
        <v>219061.44699999999</v>
      </c>
      <c r="J641" s="2">
        <v>219029.247</v>
      </c>
      <c r="L641" s="2">
        <f t="shared" si="139"/>
        <v>219057.6312</v>
      </c>
      <c r="M641" s="2">
        <f t="shared" si="140"/>
        <v>219.0576312</v>
      </c>
      <c r="N641" s="2">
        <f t="shared" si="141"/>
        <v>3.6509605199999999</v>
      </c>
      <c r="P641" s="2">
        <f t="shared" si="138"/>
        <v>10.158861322517579</v>
      </c>
    </row>
    <row r="642" spans="2:16" x14ac:dyDescent="0.2">
      <c r="B642" s="9">
        <v>9</v>
      </c>
      <c r="D642" s="3"/>
      <c r="F642" s="15">
        <v>193836.19899999999</v>
      </c>
      <c r="G642" s="2">
        <v>193857.08600000001</v>
      </c>
      <c r="H642" s="2">
        <v>193737.899</v>
      </c>
      <c r="I642" s="2">
        <v>193868.31599999999</v>
      </c>
      <c r="J642" s="2">
        <v>193723.76500000001</v>
      </c>
      <c r="L642" s="2">
        <f t="shared" si="139"/>
        <v>193804.65299999999</v>
      </c>
      <c r="M642" s="2">
        <f t="shared" si="140"/>
        <v>193.804653</v>
      </c>
      <c r="N642" s="2">
        <f t="shared" si="141"/>
        <v>3.2300775499999999</v>
      </c>
      <c r="P642" s="2">
        <f t="shared" si="138"/>
        <v>11.48257310932571</v>
      </c>
    </row>
    <row r="643" spans="2:16" x14ac:dyDescent="0.2">
      <c r="B643" s="9">
        <v>10</v>
      </c>
      <c r="D643" s="3"/>
      <c r="F643" s="15">
        <v>177305.18599999999</v>
      </c>
      <c r="G643" s="2">
        <v>177355.97399999999</v>
      </c>
      <c r="H643" s="2">
        <v>177388.64799999999</v>
      </c>
      <c r="I643" s="2">
        <v>177291.53700000001</v>
      </c>
      <c r="J643" s="2">
        <v>177324.71299999999</v>
      </c>
      <c r="L643" s="2">
        <f t="shared" si="139"/>
        <v>177333.21159999998</v>
      </c>
      <c r="M643" s="2">
        <f t="shared" si="140"/>
        <v>177.33321159999997</v>
      </c>
      <c r="N643" s="2">
        <f t="shared" si="141"/>
        <v>2.9555535266666664</v>
      </c>
      <c r="P643" s="2">
        <f t="shared" si="138"/>
        <v>12.54912194349499</v>
      </c>
    </row>
    <row r="644" spans="2:16" x14ac:dyDescent="0.2">
      <c r="B644" s="9">
        <v>11</v>
      </c>
      <c r="D644" s="3"/>
      <c r="F644" s="15">
        <v>166027.45499999999</v>
      </c>
      <c r="G644" s="2">
        <v>165943.28200000001</v>
      </c>
      <c r="H644" s="2">
        <v>166123.26699999999</v>
      </c>
      <c r="I644" s="2">
        <v>166089.576</v>
      </c>
      <c r="J644" s="2">
        <v>166096.14499999999</v>
      </c>
      <c r="L644" s="2">
        <f t="shared" si="139"/>
        <v>166055.94500000001</v>
      </c>
      <c r="M644" s="2">
        <f t="shared" si="140"/>
        <v>166.05594500000001</v>
      </c>
      <c r="N644" s="2">
        <f t="shared" si="141"/>
        <v>2.7675990833333333</v>
      </c>
      <c r="P644" s="2">
        <f t="shared" si="138"/>
        <v>13.40136360068289</v>
      </c>
    </row>
    <row r="645" spans="2:16" x14ac:dyDescent="0.2">
      <c r="B645" s="9">
        <v>12</v>
      </c>
      <c r="D645" s="3"/>
      <c r="F645" s="15">
        <v>145390.43900000001</v>
      </c>
      <c r="G645" s="2">
        <v>145385.323</v>
      </c>
      <c r="H645" s="2">
        <v>145315.81899999999</v>
      </c>
      <c r="I645" s="2">
        <v>145260.932</v>
      </c>
      <c r="J645" s="2">
        <v>145343.348</v>
      </c>
      <c r="L645" s="2">
        <f t="shared" si="139"/>
        <v>145339.1722</v>
      </c>
      <c r="M645" s="2">
        <f t="shared" si="140"/>
        <v>145.33917220000001</v>
      </c>
      <c r="N645" s="2">
        <f t="shared" si="141"/>
        <v>2.422319536666667</v>
      </c>
      <c r="P645" s="2">
        <f t="shared" si="138"/>
        <v>15.311605696623062</v>
      </c>
    </row>
    <row r="646" spans="2:16" x14ac:dyDescent="0.2">
      <c r="B646" s="9">
        <v>13</v>
      </c>
      <c r="D646" s="3"/>
      <c r="F646" s="15">
        <v>133329.02100000001</v>
      </c>
      <c r="G646" s="2">
        <v>133312.04199999999</v>
      </c>
      <c r="H646" s="2">
        <v>133397.826</v>
      </c>
      <c r="I646" s="2">
        <v>133322.024</v>
      </c>
      <c r="J646" s="2">
        <v>133270.38</v>
      </c>
      <c r="L646" s="2">
        <f t="shared" si="139"/>
        <v>133326.2586</v>
      </c>
      <c r="M646" s="2">
        <f t="shared" si="140"/>
        <v>133.32625859999999</v>
      </c>
      <c r="N646" s="2">
        <f t="shared" si="141"/>
        <v>2.2221043099999997</v>
      </c>
      <c r="P646" s="2">
        <f t="shared" si="138"/>
        <v>16.691206371255664</v>
      </c>
    </row>
    <row r="647" spans="2:16" x14ac:dyDescent="0.2">
      <c r="B647" s="9">
        <v>14</v>
      </c>
      <c r="D647" s="3"/>
      <c r="F647" s="15">
        <v>125166.11199999999</v>
      </c>
      <c r="G647" s="2">
        <v>125201.51300000001</v>
      </c>
      <c r="H647" s="2">
        <v>125219.681</v>
      </c>
      <c r="I647" s="2">
        <v>125130.79</v>
      </c>
      <c r="J647" s="2">
        <v>125165.53</v>
      </c>
      <c r="L647" s="2">
        <f t="shared" si="139"/>
        <v>125176.72519999999</v>
      </c>
      <c r="M647" s="2">
        <f t="shared" si="140"/>
        <v>125.17672519999999</v>
      </c>
      <c r="N647" s="2">
        <f t="shared" si="141"/>
        <v>2.0862787533333331</v>
      </c>
      <c r="P647" s="2">
        <f t="shared" si="138"/>
        <v>17.777874388744596</v>
      </c>
    </row>
    <row r="648" spans="2:16" x14ac:dyDescent="0.2">
      <c r="B648" s="9">
        <v>15</v>
      </c>
      <c r="D648" s="3"/>
      <c r="F648" s="15">
        <v>112343.518</v>
      </c>
      <c r="G648" s="2">
        <v>112279.39</v>
      </c>
      <c r="H648" s="2">
        <v>112393.01</v>
      </c>
      <c r="I648" s="2">
        <v>112312.625</v>
      </c>
      <c r="J648" s="2">
        <v>112307</v>
      </c>
      <c r="L648" s="2">
        <f t="shared" si="139"/>
        <v>112327.10860000001</v>
      </c>
      <c r="M648" s="2">
        <f t="shared" si="140"/>
        <v>112.3271086</v>
      </c>
      <c r="N648" s="2">
        <f t="shared" si="141"/>
        <v>1.8721184766666668</v>
      </c>
      <c r="P648" s="2">
        <f t="shared" si="138"/>
        <v>19.811567525739729</v>
      </c>
    </row>
    <row r="649" spans="2:16" x14ac:dyDescent="0.2">
      <c r="B649" s="9">
        <v>16</v>
      </c>
      <c r="D649" s="3"/>
      <c r="F649" s="15">
        <v>105091.33500000001</v>
      </c>
      <c r="G649" s="2">
        <v>105026.274</v>
      </c>
      <c r="H649" s="2">
        <v>105081.68399999999</v>
      </c>
      <c r="I649" s="2">
        <v>105044.787</v>
      </c>
      <c r="J649" s="2">
        <v>105033.731</v>
      </c>
      <c r="L649" s="2">
        <f t="shared" si="139"/>
        <v>105055.5622</v>
      </c>
      <c r="M649" s="2">
        <f t="shared" si="140"/>
        <v>105.0555622</v>
      </c>
      <c r="N649" s="2">
        <f t="shared" si="141"/>
        <v>1.7509260366666666</v>
      </c>
      <c r="P649" s="2">
        <f t="shared" si="138"/>
        <v>21.18284886966223</v>
      </c>
    </row>
    <row r="650" spans="2:16" x14ac:dyDescent="0.2">
      <c r="B650" s="3"/>
      <c r="D650" s="3"/>
      <c r="F650" s="7"/>
      <c r="G650" s="2"/>
      <c r="H650" s="2"/>
      <c r="I650" s="2"/>
      <c r="J650" s="2"/>
      <c r="L650" s="2"/>
      <c r="M650" s="2"/>
    </row>
    <row r="652" spans="2:16" x14ac:dyDescent="0.2">
      <c r="B652" s="5" t="s">
        <v>2</v>
      </c>
      <c r="D652" s="1" t="s">
        <v>102</v>
      </c>
    </row>
    <row r="654" spans="2:16" x14ac:dyDescent="0.2">
      <c r="B654" s="5" t="s">
        <v>3</v>
      </c>
      <c r="D654" t="s">
        <v>101</v>
      </c>
    </row>
    <row r="655" spans="2:16" x14ac:dyDescent="0.2">
      <c r="H655" t="s">
        <v>0</v>
      </c>
    </row>
    <row r="657" spans="2:16" x14ac:dyDescent="0.2">
      <c r="B657" s="4" t="s">
        <v>6</v>
      </c>
      <c r="F657" s="4">
        <v>1</v>
      </c>
      <c r="G657" s="4">
        <v>2</v>
      </c>
      <c r="H657" s="4">
        <v>3</v>
      </c>
      <c r="I657" s="4">
        <v>4</v>
      </c>
      <c r="J657" s="4">
        <v>5</v>
      </c>
      <c r="L657" s="4" t="s">
        <v>1</v>
      </c>
      <c r="M657" s="4" t="s">
        <v>4</v>
      </c>
      <c r="N657" s="4" t="s">
        <v>185</v>
      </c>
      <c r="P657" s="4" t="s">
        <v>210</v>
      </c>
    </row>
    <row r="659" spans="2:16" x14ac:dyDescent="0.2">
      <c r="B659" s="9">
        <v>1</v>
      </c>
      <c r="D659" s="3"/>
      <c r="F659" s="15">
        <v>2559885.9300000002</v>
      </c>
      <c r="G659" s="2">
        <v>2560857.8909999998</v>
      </c>
      <c r="H659" s="2">
        <v>2561684.9700000002</v>
      </c>
      <c r="I659" s="2">
        <v>2560182.5189999999</v>
      </c>
      <c r="J659" s="2">
        <v>2562169.1170000001</v>
      </c>
      <c r="L659" s="2">
        <f t="shared" ref="L659:L662" si="142">SUM((F659+G659+H659+I659+J659)/5)</f>
        <v>2560956.0854000002</v>
      </c>
      <c r="M659" s="2">
        <f t="shared" ref="M659:M662" si="143">SUM(L659/1000)</f>
        <v>2560.9560854000001</v>
      </c>
      <c r="N659" s="2">
        <f t="shared" ref="N659:N662" si="144">SUM(M659/60)</f>
        <v>42.682601423333338</v>
      </c>
      <c r="P659" s="2">
        <f>SUM($L$659/L659)</f>
        <v>1</v>
      </c>
    </row>
    <row r="660" spans="2:16" x14ac:dyDescent="0.2">
      <c r="B660" s="9">
        <v>2</v>
      </c>
      <c r="D660" s="3"/>
      <c r="F660" s="15">
        <v>1270092.9790000001</v>
      </c>
      <c r="G660" s="2">
        <v>1270350.324</v>
      </c>
      <c r="H660" s="2">
        <v>1270116.601</v>
      </c>
      <c r="I660" s="2">
        <v>1271322.902</v>
      </c>
      <c r="J660" s="2">
        <v>1270439.25</v>
      </c>
      <c r="L660" s="2">
        <f t="shared" si="142"/>
        <v>1270464.4112</v>
      </c>
      <c r="M660" s="2">
        <f t="shared" si="143"/>
        <v>1270.4644112000001</v>
      </c>
      <c r="N660" s="2">
        <f t="shared" si="144"/>
        <v>21.174406853333334</v>
      </c>
      <c r="P660" s="2">
        <f t="shared" ref="P660:P674" si="145">SUM($L$659/L660)</f>
        <v>2.0157637339727477</v>
      </c>
    </row>
    <row r="661" spans="2:16" x14ac:dyDescent="0.2">
      <c r="B661" s="9">
        <v>3</v>
      </c>
      <c r="D661" s="3"/>
      <c r="F661" s="15">
        <v>698951.04399999999</v>
      </c>
      <c r="G661" s="2">
        <v>698620.58499999996</v>
      </c>
      <c r="H661" s="2">
        <v>699338.31900000002</v>
      </c>
      <c r="I661" s="2">
        <v>698677.19799999997</v>
      </c>
      <c r="J661" s="2">
        <v>698921.353</v>
      </c>
      <c r="L661" s="2">
        <f t="shared" si="142"/>
        <v>698901.69979999994</v>
      </c>
      <c r="M661" s="2">
        <f t="shared" si="143"/>
        <v>698.90169979999996</v>
      </c>
      <c r="N661" s="2">
        <f t="shared" si="144"/>
        <v>11.648361663333333</v>
      </c>
      <c r="P661" s="2">
        <f t="shared" si="145"/>
        <v>3.6642579151443644</v>
      </c>
    </row>
    <row r="662" spans="2:16" x14ac:dyDescent="0.2">
      <c r="B662" s="9">
        <v>4</v>
      </c>
      <c r="D662" s="3"/>
      <c r="F662" s="15">
        <v>525435.67700000003</v>
      </c>
      <c r="G662" s="2">
        <v>525691.38699999999</v>
      </c>
      <c r="H662" s="2">
        <v>525924.58400000003</v>
      </c>
      <c r="I662" s="2">
        <v>525355.625</v>
      </c>
      <c r="J662" s="2">
        <v>525836.54299999995</v>
      </c>
      <c r="L662" s="2">
        <f t="shared" si="142"/>
        <v>525648.76320000004</v>
      </c>
      <c r="M662" s="2">
        <f t="shared" si="143"/>
        <v>525.64876320000008</v>
      </c>
      <c r="N662" s="2">
        <f t="shared" si="144"/>
        <v>8.7608127200000006</v>
      </c>
      <c r="P662" s="2">
        <f t="shared" si="145"/>
        <v>4.8719910797651815</v>
      </c>
    </row>
    <row r="663" spans="2:16" x14ac:dyDescent="0.2">
      <c r="B663" s="9">
        <v>5</v>
      </c>
      <c r="D663" s="3"/>
      <c r="F663" s="15">
        <v>400045.15100000001</v>
      </c>
      <c r="G663" s="2">
        <v>399771.54100000003</v>
      </c>
      <c r="H663" s="2">
        <v>399864.72100000002</v>
      </c>
      <c r="I663" s="2">
        <v>399794.01299999998</v>
      </c>
      <c r="J663" s="2">
        <v>399589.1</v>
      </c>
      <c r="L663" s="2">
        <f t="shared" ref="L663:L674" si="146">SUM((F663+G663+H663+I663+J663)/5)</f>
        <v>399812.90520000004</v>
      </c>
      <c r="M663" s="2">
        <f t="shared" ref="M663:M674" si="147">SUM(L663/1000)</f>
        <v>399.81290520000005</v>
      </c>
      <c r="N663" s="2">
        <f t="shared" ref="N663:N674" si="148">SUM(M663/60)</f>
        <v>6.6635484200000006</v>
      </c>
      <c r="P663" s="2">
        <f>SUM($L$659/L663)</f>
        <v>6.4053862496482514</v>
      </c>
    </row>
    <row r="664" spans="2:16" x14ac:dyDescent="0.2">
      <c r="B664" s="9">
        <v>6</v>
      </c>
      <c r="D664" s="3"/>
      <c r="F664" s="15">
        <v>356127.90500000003</v>
      </c>
      <c r="G664" s="2">
        <v>356010.76699999999</v>
      </c>
      <c r="H664" s="2">
        <v>356010.60399999999</v>
      </c>
      <c r="I664" s="2">
        <v>355992.397</v>
      </c>
      <c r="J664" s="2">
        <v>356022.60200000001</v>
      </c>
      <c r="L664" s="2">
        <f t="shared" si="146"/>
        <v>356032.85499999998</v>
      </c>
      <c r="M664" s="2">
        <f t="shared" si="147"/>
        <v>356.03285499999998</v>
      </c>
      <c r="N664" s="2">
        <f t="shared" si="148"/>
        <v>5.9338809166666664</v>
      </c>
      <c r="P664" s="2">
        <f t="shared" si="145"/>
        <v>7.1930330289321205</v>
      </c>
    </row>
    <row r="665" spans="2:16" x14ac:dyDescent="0.2">
      <c r="B665" s="9">
        <v>7</v>
      </c>
      <c r="D665" s="3"/>
      <c r="F665" s="15">
        <v>285908.261</v>
      </c>
      <c r="G665" s="2">
        <v>286189.22499999998</v>
      </c>
      <c r="H665" s="2">
        <v>286080.26299999998</v>
      </c>
      <c r="I665" s="2">
        <v>286039.33500000002</v>
      </c>
      <c r="J665" s="2">
        <v>286100.74099999998</v>
      </c>
      <c r="L665" s="2">
        <f t="shared" si="146"/>
        <v>286063.565</v>
      </c>
      <c r="M665" s="2">
        <f t="shared" si="147"/>
        <v>286.06356499999998</v>
      </c>
      <c r="N665" s="2">
        <f t="shared" si="148"/>
        <v>4.7677260833333328</v>
      </c>
      <c r="P665" s="2">
        <f t="shared" si="145"/>
        <v>8.9524021886534211</v>
      </c>
    </row>
    <row r="666" spans="2:16" x14ac:dyDescent="0.2">
      <c r="B666" s="9">
        <v>8</v>
      </c>
      <c r="D666" s="3"/>
      <c r="F666" s="15">
        <v>253656.23699999999</v>
      </c>
      <c r="G666" s="2">
        <v>253762.226</v>
      </c>
      <c r="H666" s="2">
        <v>253870.78</v>
      </c>
      <c r="I666" s="2">
        <v>253750.21299999999</v>
      </c>
      <c r="J666" s="2">
        <v>254022.41399999999</v>
      </c>
      <c r="L666" s="2">
        <f t="shared" si="146"/>
        <v>253812.37400000001</v>
      </c>
      <c r="M666" s="2">
        <f t="shared" si="147"/>
        <v>253.81237400000001</v>
      </c>
      <c r="N666" s="2">
        <f t="shared" si="148"/>
        <v>4.230206233333333</v>
      </c>
      <c r="P666" s="2">
        <f t="shared" si="145"/>
        <v>10.089957573936092</v>
      </c>
    </row>
    <row r="667" spans="2:16" x14ac:dyDescent="0.2">
      <c r="B667" s="9">
        <v>9</v>
      </c>
      <c r="D667" s="3"/>
      <c r="F667" s="15">
        <v>221448.815</v>
      </c>
      <c r="G667" s="2">
        <v>221305.073</v>
      </c>
      <c r="H667" s="2">
        <v>221266.04199999999</v>
      </c>
      <c r="I667" s="2">
        <v>221267.94699999999</v>
      </c>
      <c r="J667" s="2">
        <v>221466.52499999999</v>
      </c>
      <c r="L667" s="2">
        <f t="shared" si="146"/>
        <v>221350.88039999999</v>
      </c>
      <c r="M667" s="2">
        <f t="shared" si="147"/>
        <v>221.35088039999999</v>
      </c>
      <c r="N667" s="2">
        <f t="shared" si="148"/>
        <v>3.6891813399999998</v>
      </c>
      <c r="P667" s="2">
        <f t="shared" si="145"/>
        <v>11.56966749249939</v>
      </c>
    </row>
    <row r="668" spans="2:16" x14ac:dyDescent="0.2">
      <c r="B668" s="9">
        <v>10</v>
      </c>
      <c r="D668" s="3"/>
      <c r="F668" s="15">
        <v>189672.28200000001</v>
      </c>
      <c r="G668" s="2">
        <v>189652.51300000001</v>
      </c>
      <c r="H668" s="2">
        <v>189763.88699999999</v>
      </c>
      <c r="I668" s="2">
        <v>189697.242</v>
      </c>
      <c r="J668" s="2">
        <v>189686.73300000001</v>
      </c>
      <c r="L668" s="2">
        <f t="shared" si="146"/>
        <v>189694.53140000001</v>
      </c>
      <c r="M668" s="2">
        <f t="shared" si="147"/>
        <v>189.69453140000002</v>
      </c>
      <c r="N668" s="2">
        <f t="shared" si="148"/>
        <v>3.1615755233333336</v>
      </c>
      <c r="P668" s="2">
        <f t="shared" si="145"/>
        <v>13.500421264120849</v>
      </c>
    </row>
    <row r="669" spans="2:16" x14ac:dyDescent="0.2">
      <c r="B669" s="9">
        <v>11</v>
      </c>
      <c r="D669" s="3"/>
      <c r="F669" s="15">
        <v>171100.06899999999</v>
      </c>
      <c r="G669" s="2">
        <v>171166.68900000001</v>
      </c>
      <c r="H669" s="2">
        <v>171133.747</v>
      </c>
      <c r="I669" s="2">
        <v>171096.61900000001</v>
      </c>
      <c r="J669" s="2">
        <v>171174.29</v>
      </c>
      <c r="L669" s="2">
        <f t="shared" si="146"/>
        <v>171134.28280000002</v>
      </c>
      <c r="M669" s="2">
        <f t="shared" si="147"/>
        <v>171.13428280000002</v>
      </c>
      <c r="N669" s="2">
        <f t="shared" si="148"/>
        <v>2.8522380466666672</v>
      </c>
      <c r="P669" s="2">
        <f t="shared" si="145"/>
        <v>14.964599982534885</v>
      </c>
    </row>
    <row r="670" spans="2:16" x14ac:dyDescent="0.2">
      <c r="B670" s="9">
        <v>12</v>
      </c>
      <c r="D670" s="3"/>
      <c r="F670" s="15">
        <v>164827.46100000001</v>
      </c>
      <c r="G670" s="2">
        <v>164818.07800000001</v>
      </c>
      <c r="H670" s="2">
        <v>164746.459</v>
      </c>
      <c r="I670" s="2">
        <v>164805.09599999999</v>
      </c>
      <c r="J670" s="2">
        <v>164836.897</v>
      </c>
      <c r="L670" s="2">
        <f t="shared" si="146"/>
        <v>164806.79820000002</v>
      </c>
      <c r="M670" s="2">
        <f t="shared" si="147"/>
        <v>164.80679820000003</v>
      </c>
      <c r="N670" s="2">
        <f t="shared" si="148"/>
        <v>2.7467799700000004</v>
      </c>
      <c r="P670" s="2">
        <f t="shared" si="145"/>
        <v>15.539141063174904</v>
      </c>
    </row>
    <row r="671" spans="2:16" x14ac:dyDescent="0.2">
      <c r="B671" s="9">
        <v>13</v>
      </c>
      <c r="D671" s="3"/>
      <c r="F671" s="15">
        <v>157175.033</v>
      </c>
      <c r="G671" s="2">
        <v>157041.77600000001</v>
      </c>
      <c r="H671" s="2">
        <v>157054.565</v>
      </c>
      <c r="I671" s="2">
        <v>157109.068</v>
      </c>
      <c r="J671" s="2">
        <v>157133.09700000001</v>
      </c>
      <c r="L671" s="2">
        <f t="shared" si="146"/>
        <v>157102.70780000003</v>
      </c>
      <c r="M671" s="2">
        <f t="shared" si="147"/>
        <v>157.10270780000002</v>
      </c>
      <c r="N671" s="2">
        <f t="shared" si="148"/>
        <v>2.6183784633333338</v>
      </c>
      <c r="P671" s="2">
        <f t="shared" si="145"/>
        <v>16.301158148465724</v>
      </c>
    </row>
    <row r="672" spans="2:16" x14ac:dyDescent="0.2">
      <c r="B672" s="9">
        <v>14</v>
      </c>
      <c r="D672" s="3"/>
      <c r="F672" s="15">
        <v>141427.272</v>
      </c>
      <c r="G672" s="2">
        <v>141421.277</v>
      </c>
      <c r="H672" s="2">
        <v>141441.758</v>
      </c>
      <c r="I672" s="2">
        <v>141428.42300000001</v>
      </c>
      <c r="J672" s="2">
        <v>141415.72200000001</v>
      </c>
      <c r="L672" s="2">
        <f t="shared" si="146"/>
        <v>141426.8904</v>
      </c>
      <c r="M672" s="2">
        <f t="shared" si="147"/>
        <v>141.42689039999999</v>
      </c>
      <c r="N672" s="2">
        <f t="shared" si="148"/>
        <v>2.3571148399999999</v>
      </c>
      <c r="P672" s="2">
        <f t="shared" si="145"/>
        <v>18.107985533421587</v>
      </c>
    </row>
    <row r="673" spans="2:16" x14ac:dyDescent="0.2">
      <c r="B673" s="9">
        <v>15</v>
      </c>
      <c r="D673" s="3"/>
      <c r="F673" s="15">
        <v>135145.62599999999</v>
      </c>
      <c r="G673" s="2">
        <v>135042.128</v>
      </c>
      <c r="H673" s="2">
        <v>135119.22700000001</v>
      </c>
      <c r="I673" s="2">
        <v>135088.20300000001</v>
      </c>
      <c r="J673" s="2">
        <v>135091.93299999999</v>
      </c>
      <c r="L673" s="2">
        <f t="shared" si="146"/>
        <v>135097.4234</v>
      </c>
      <c r="M673" s="2">
        <f t="shared" si="147"/>
        <v>135.0974234</v>
      </c>
      <c r="N673" s="2">
        <f t="shared" si="148"/>
        <v>2.2516237233333332</v>
      </c>
      <c r="P673" s="2">
        <f t="shared" si="145"/>
        <v>18.956365124873287</v>
      </c>
    </row>
    <row r="674" spans="2:16" x14ac:dyDescent="0.2">
      <c r="B674" s="9">
        <v>16</v>
      </c>
      <c r="D674" s="3"/>
      <c r="F674" s="15">
        <v>135031.96900000001</v>
      </c>
      <c r="G674" s="2">
        <v>135029.61499999999</v>
      </c>
      <c r="H674" s="2">
        <v>135062.59400000001</v>
      </c>
      <c r="I674" s="2">
        <v>135071.57199999999</v>
      </c>
      <c r="J674" s="2">
        <v>135011.20499999999</v>
      </c>
      <c r="L674" s="2">
        <f t="shared" si="146"/>
        <v>135041.391</v>
      </c>
      <c r="M674" s="2">
        <f t="shared" si="147"/>
        <v>135.041391</v>
      </c>
      <c r="N674" s="2">
        <f t="shared" si="148"/>
        <v>2.2506898500000001</v>
      </c>
      <c r="P674" s="2">
        <f t="shared" si="145"/>
        <v>18.964230643921614</v>
      </c>
    </row>
    <row r="675" spans="2:16" x14ac:dyDescent="0.2">
      <c r="B675" s="3"/>
      <c r="D675" s="3"/>
      <c r="F675" s="7"/>
      <c r="G675" s="2"/>
      <c r="H675" s="2"/>
      <c r="I675" s="2"/>
      <c r="J675" s="2"/>
      <c r="L675" s="2"/>
      <c r="M675" s="2"/>
    </row>
    <row r="677" spans="2:16" x14ac:dyDescent="0.2">
      <c r="B677" s="5" t="s">
        <v>2</v>
      </c>
      <c r="D677" s="1" t="s">
        <v>103</v>
      </c>
    </row>
    <row r="679" spans="2:16" x14ac:dyDescent="0.2">
      <c r="B679" s="5" t="s">
        <v>3</v>
      </c>
      <c r="D679" t="s">
        <v>104</v>
      </c>
    </row>
    <row r="680" spans="2:16" x14ac:dyDescent="0.2">
      <c r="H680" t="s">
        <v>0</v>
      </c>
    </row>
    <row r="682" spans="2:16" x14ac:dyDescent="0.2">
      <c r="B682" s="4" t="s">
        <v>6</v>
      </c>
      <c r="F682" s="4">
        <v>1</v>
      </c>
      <c r="G682" s="4">
        <v>2</v>
      </c>
      <c r="H682" s="4">
        <v>3</v>
      </c>
      <c r="I682" s="4">
        <v>4</v>
      </c>
      <c r="J682" s="4">
        <v>5</v>
      </c>
      <c r="L682" s="4" t="s">
        <v>1</v>
      </c>
      <c r="M682" s="4" t="s">
        <v>4</v>
      </c>
      <c r="N682" s="4" t="s">
        <v>185</v>
      </c>
      <c r="P682" s="4" t="s">
        <v>210</v>
      </c>
    </row>
    <row r="684" spans="2:16" x14ac:dyDescent="0.2">
      <c r="B684" s="9">
        <v>1</v>
      </c>
      <c r="D684" s="3"/>
      <c r="F684" s="15">
        <v>3069030.0189999999</v>
      </c>
      <c r="G684" s="2">
        <v>3067889.7069999999</v>
      </c>
      <c r="H684" s="2">
        <v>3067705.3059999999</v>
      </c>
      <c r="I684" s="2">
        <v>3070974.83</v>
      </c>
      <c r="J684" s="2">
        <v>3067512.29</v>
      </c>
      <c r="L684" s="2">
        <f t="shared" ref="L684:L687" si="149">SUM((F684+G684+H684+I684+J684)/5)</f>
        <v>3068622.4304</v>
      </c>
      <c r="M684" s="2">
        <f t="shared" ref="M684:M687" si="150">SUM(L684/1000)</f>
        <v>3068.6224303999998</v>
      </c>
      <c r="N684" s="2">
        <f t="shared" ref="N684:N687" si="151">SUM(M684/60)</f>
        <v>51.143707173333333</v>
      </c>
      <c r="P684" s="2">
        <f>SUM($L$684/L684)</f>
        <v>1</v>
      </c>
    </row>
    <row r="685" spans="2:16" x14ac:dyDescent="0.2">
      <c r="B685" s="9">
        <v>2</v>
      </c>
      <c r="D685" s="3"/>
      <c r="F685" s="15">
        <v>1505882.2150000001</v>
      </c>
      <c r="G685" s="2">
        <v>1506056.317</v>
      </c>
      <c r="H685" s="2">
        <v>1505670.7379999999</v>
      </c>
      <c r="I685" s="2">
        <v>1506943.662</v>
      </c>
      <c r="J685" s="2">
        <v>1505801.838</v>
      </c>
      <c r="L685" s="2">
        <f t="shared" si="149"/>
        <v>1506070.9539999999</v>
      </c>
      <c r="M685" s="2">
        <f t="shared" si="150"/>
        <v>1506.0709539999998</v>
      </c>
      <c r="N685" s="2">
        <f t="shared" si="151"/>
        <v>25.101182566666662</v>
      </c>
      <c r="P685" s="2">
        <f t="shared" ref="P685:P699" si="152">SUM($L$684/L685)</f>
        <v>2.0375019000598829</v>
      </c>
    </row>
    <row r="686" spans="2:16" x14ac:dyDescent="0.2">
      <c r="B686" s="9">
        <v>3</v>
      </c>
      <c r="D686" s="3"/>
      <c r="F686" s="15">
        <v>944660.25600000005</v>
      </c>
      <c r="G686" s="2">
        <v>944169.99199999997</v>
      </c>
      <c r="H686" s="2">
        <v>944909.679</v>
      </c>
      <c r="I686" s="2">
        <v>945363.95600000001</v>
      </c>
      <c r="J686" s="2">
        <v>944996.47600000002</v>
      </c>
      <c r="L686" s="2">
        <f t="shared" si="149"/>
        <v>944820.07180000003</v>
      </c>
      <c r="M686" s="2">
        <f t="shared" si="150"/>
        <v>944.82007180000005</v>
      </c>
      <c r="N686" s="2">
        <f t="shared" si="151"/>
        <v>15.747001196666668</v>
      </c>
      <c r="P686" s="2">
        <f t="shared" si="152"/>
        <v>3.2478378920908102</v>
      </c>
    </row>
    <row r="687" spans="2:16" x14ac:dyDescent="0.2">
      <c r="B687" s="9">
        <v>4</v>
      </c>
      <c r="D687" s="3"/>
      <c r="F687" s="15">
        <v>586899.08299999998</v>
      </c>
      <c r="G687" s="2">
        <v>585973.06299999997</v>
      </c>
      <c r="H687" s="2">
        <v>585837.46600000001</v>
      </c>
      <c r="I687" s="2">
        <v>585377.29200000002</v>
      </c>
      <c r="J687" s="2">
        <v>586152.41700000002</v>
      </c>
      <c r="L687" s="2">
        <f t="shared" si="149"/>
        <v>586047.86419999995</v>
      </c>
      <c r="M687" s="2">
        <f t="shared" si="150"/>
        <v>586.04786419999994</v>
      </c>
      <c r="N687" s="2">
        <f t="shared" si="151"/>
        <v>9.7674644033333315</v>
      </c>
      <c r="P687" s="2">
        <f t="shared" si="152"/>
        <v>5.2361293639196242</v>
      </c>
    </row>
    <row r="688" spans="2:16" x14ac:dyDescent="0.2">
      <c r="B688" s="9">
        <v>5</v>
      </c>
      <c r="D688" s="3"/>
      <c r="F688" s="15">
        <v>518366.05900000001</v>
      </c>
      <c r="G688" s="2">
        <v>518301.82699999999</v>
      </c>
      <c r="H688" s="2">
        <v>518595.85</v>
      </c>
      <c r="I688" s="2">
        <v>518358.995</v>
      </c>
      <c r="J688" s="2">
        <v>519356.00699999998</v>
      </c>
      <c r="L688" s="2">
        <f t="shared" ref="L688:L699" si="153">SUM((F688+G688+H688+I688+J688)/5)</f>
        <v>518595.7476</v>
      </c>
      <c r="M688" s="2">
        <f t="shared" ref="M688:M699" si="154">SUM(L688/1000)</f>
        <v>518.59574759999998</v>
      </c>
      <c r="N688" s="2">
        <f t="shared" ref="N688:N699" si="155">SUM(M688/60)</f>
        <v>8.643262459999999</v>
      </c>
      <c r="P688" s="2">
        <f t="shared" si="152"/>
        <v>5.9171762294643235</v>
      </c>
    </row>
    <row r="689" spans="2:16" x14ac:dyDescent="0.2">
      <c r="B689" s="9">
        <v>6</v>
      </c>
      <c r="D689" s="3"/>
      <c r="F689" s="15">
        <v>399284.66399999999</v>
      </c>
      <c r="G689" s="2">
        <v>399515.69699999999</v>
      </c>
      <c r="H689" s="2">
        <v>399346.76899999997</v>
      </c>
      <c r="I689" s="2">
        <v>399252.82799999998</v>
      </c>
      <c r="J689" s="2">
        <v>399229.09700000001</v>
      </c>
      <c r="L689" s="2">
        <f t="shared" si="153"/>
        <v>399325.81099999999</v>
      </c>
      <c r="M689" s="2">
        <f t="shared" si="154"/>
        <v>399.32581099999999</v>
      </c>
      <c r="N689" s="2">
        <f t="shared" si="155"/>
        <v>6.6554301833333334</v>
      </c>
      <c r="P689" s="2">
        <f t="shared" si="152"/>
        <v>7.6845081030837754</v>
      </c>
    </row>
    <row r="690" spans="2:16" x14ac:dyDescent="0.2">
      <c r="B690" s="9">
        <v>7</v>
      </c>
      <c r="D690" s="3"/>
      <c r="F690" s="15">
        <v>339160.533</v>
      </c>
      <c r="G690" s="2">
        <v>339202.04200000002</v>
      </c>
      <c r="H690" s="2">
        <v>339111.91800000001</v>
      </c>
      <c r="I690" s="2">
        <v>339134.41899999999</v>
      </c>
      <c r="J690" s="2">
        <v>339170.79300000001</v>
      </c>
      <c r="L690" s="2">
        <f t="shared" si="153"/>
        <v>339155.94099999999</v>
      </c>
      <c r="M690" s="2">
        <f t="shared" si="154"/>
        <v>339.15594099999998</v>
      </c>
      <c r="N690" s="2">
        <f t="shared" si="155"/>
        <v>5.6525990166666666</v>
      </c>
      <c r="P690" s="2">
        <f>SUM($L$684/L690)</f>
        <v>9.0478215459006215</v>
      </c>
    </row>
    <row r="691" spans="2:16" x14ac:dyDescent="0.2">
      <c r="B691" s="9">
        <v>8</v>
      </c>
      <c r="D691" s="3"/>
      <c r="F691" s="15">
        <v>304015.54700000002</v>
      </c>
      <c r="G691" s="2">
        <v>303980.21899999998</v>
      </c>
      <c r="H691" s="2">
        <v>304015.82299999997</v>
      </c>
      <c r="I691" s="2">
        <v>303950.33299999998</v>
      </c>
      <c r="J691" s="2">
        <v>303970.67700000003</v>
      </c>
      <c r="L691" s="2">
        <f t="shared" si="153"/>
        <v>303986.51980000001</v>
      </c>
      <c r="M691" s="2">
        <f t="shared" si="154"/>
        <v>303.9865198</v>
      </c>
      <c r="N691" s="2">
        <f t="shared" si="155"/>
        <v>5.0664419966666667</v>
      </c>
      <c r="P691" s="2">
        <f t="shared" si="152"/>
        <v>10.09460035405162</v>
      </c>
    </row>
    <row r="692" spans="2:16" x14ac:dyDescent="0.2">
      <c r="B692" s="9">
        <v>9</v>
      </c>
      <c r="D692" s="3"/>
      <c r="F692" s="15">
        <v>260343.99600000001</v>
      </c>
      <c r="G692" s="2">
        <v>260321.454</v>
      </c>
      <c r="H692" s="2">
        <v>260302.08900000001</v>
      </c>
      <c r="I692" s="2">
        <v>260349.15900000001</v>
      </c>
      <c r="J692" s="2">
        <v>260330.64300000001</v>
      </c>
      <c r="L692" s="2">
        <f t="shared" si="153"/>
        <v>260329.4682</v>
      </c>
      <c r="M692" s="2">
        <f t="shared" si="154"/>
        <v>260.32946820000001</v>
      </c>
      <c r="N692" s="2">
        <f t="shared" si="155"/>
        <v>4.3388244700000005</v>
      </c>
      <c r="P692" s="2">
        <f t="shared" si="152"/>
        <v>11.787457069756346</v>
      </c>
    </row>
    <row r="693" spans="2:16" x14ac:dyDescent="0.2">
      <c r="B693" s="9">
        <v>10</v>
      </c>
      <c r="D693" s="3"/>
      <c r="F693" s="15">
        <v>234607.35200000001</v>
      </c>
      <c r="G693" s="2">
        <v>234651.742</v>
      </c>
      <c r="H693" s="2">
        <v>234642.913</v>
      </c>
      <c r="I693" s="2">
        <v>234668.12100000001</v>
      </c>
      <c r="J693" s="2">
        <v>234636.72099999999</v>
      </c>
      <c r="L693" s="2">
        <f t="shared" si="153"/>
        <v>234641.36979999999</v>
      </c>
      <c r="M693" s="2">
        <f t="shared" si="154"/>
        <v>234.64136979999998</v>
      </c>
      <c r="N693" s="2">
        <f t="shared" si="155"/>
        <v>3.9106894966666661</v>
      </c>
      <c r="P693" s="2">
        <f t="shared" si="152"/>
        <v>13.077925827894651</v>
      </c>
    </row>
    <row r="694" spans="2:16" x14ac:dyDescent="0.2">
      <c r="B694" s="9">
        <v>11</v>
      </c>
      <c r="D694" s="3"/>
      <c r="F694" s="15">
        <v>219399.64199999999</v>
      </c>
      <c r="G694" s="2">
        <v>219327.08499999999</v>
      </c>
      <c r="H694" s="2">
        <v>219429.21100000001</v>
      </c>
      <c r="I694" s="2">
        <v>219365.89600000001</v>
      </c>
      <c r="J694" s="2">
        <v>219305.68700000001</v>
      </c>
      <c r="L694" s="2">
        <f t="shared" si="153"/>
        <v>219365.5042</v>
      </c>
      <c r="M694" s="2">
        <f t="shared" si="154"/>
        <v>219.3655042</v>
      </c>
      <c r="N694" s="2">
        <f t="shared" si="155"/>
        <v>3.6560917366666668</v>
      </c>
      <c r="P694" s="2">
        <f t="shared" si="152"/>
        <v>13.988627982284189</v>
      </c>
    </row>
    <row r="695" spans="2:16" x14ac:dyDescent="0.2">
      <c r="B695" s="9">
        <v>12</v>
      </c>
      <c r="D695" s="3"/>
      <c r="F695" s="15">
        <v>198644.481</v>
      </c>
      <c r="G695" s="2">
        <v>198632.51699999999</v>
      </c>
      <c r="H695" s="2">
        <v>198702.04699999999</v>
      </c>
      <c r="I695" s="2">
        <v>198719.70600000001</v>
      </c>
      <c r="J695" s="2">
        <v>198637.125</v>
      </c>
      <c r="L695" s="2">
        <f t="shared" si="153"/>
        <v>198667.1752</v>
      </c>
      <c r="M695" s="2">
        <f t="shared" si="154"/>
        <v>198.6671752</v>
      </c>
      <c r="N695" s="2">
        <f t="shared" si="155"/>
        <v>3.3111195866666665</v>
      </c>
      <c r="P695" s="2">
        <f t="shared" si="152"/>
        <v>15.446046521327897</v>
      </c>
    </row>
    <row r="696" spans="2:16" x14ac:dyDescent="0.2">
      <c r="B696" s="9">
        <v>13</v>
      </c>
      <c r="D696" s="3"/>
      <c r="F696" s="15">
        <v>173076.14499999999</v>
      </c>
      <c r="G696" s="2">
        <v>173111.14</v>
      </c>
      <c r="H696" s="2">
        <v>173257.17600000001</v>
      </c>
      <c r="I696" s="2">
        <v>173129.43799999999</v>
      </c>
      <c r="J696" s="2">
        <v>173206.70800000001</v>
      </c>
      <c r="L696" s="2">
        <f t="shared" si="153"/>
        <v>173156.1214</v>
      </c>
      <c r="M696" s="2">
        <f t="shared" si="154"/>
        <v>173.15612140000002</v>
      </c>
      <c r="N696" s="2">
        <f t="shared" si="155"/>
        <v>2.8859353566666668</v>
      </c>
      <c r="P696" s="2">
        <f t="shared" si="152"/>
        <v>17.721709204327325</v>
      </c>
    </row>
    <row r="697" spans="2:16" x14ac:dyDescent="0.2">
      <c r="B697" s="9">
        <v>14</v>
      </c>
      <c r="D697" s="3"/>
      <c r="F697" s="15">
        <v>179578.106</v>
      </c>
      <c r="G697" s="2">
        <v>179484.92800000001</v>
      </c>
      <c r="H697" s="2">
        <v>179520.79399999999</v>
      </c>
      <c r="I697" s="2">
        <v>179536.53099999999</v>
      </c>
      <c r="J697" s="2">
        <v>179538.56299999999</v>
      </c>
      <c r="L697" s="2">
        <f t="shared" si="153"/>
        <v>179531.78439999997</v>
      </c>
      <c r="M697" s="2">
        <f t="shared" si="154"/>
        <v>179.53178439999996</v>
      </c>
      <c r="N697" s="2">
        <f t="shared" si="155"/>
        <v>2.992196406666666</v>
      </c>
      <c r="P697" s="2">
        <f t="shared" si="152"/>
        <v>17.092363007783931</v>
      </c>
    </row>
    <row r="698" spans="2:16" x14ac:dyDescent="0.2">
      <c r="B698" s="9">
        <v>15</v>
      </c>
      <c r="D698" s="3"/>
      <c r="F698" s="15">
        <v>164094.68</v>
      </c>
      <c r="G698" s="2">
        <v>164070.64799999999</v>
      </c>
      <c r="H698" s="2">
        <v>163966.348</v>
      </c>
      <c r="I698" s="2">
        <v>164082.20000000001</v>
      </c>
      <c r="J698" s="2">
        <v>164083.91099999999</v>
      </c>
      <c r="L698" s="2">
        <f t="shared" si="153"/>
        <v>164059.55739999999</v>
      </c>
      <c r="M698" s="2">
        <f t="shared" si="154"/>
        <v>164.05955739999999</v>
      </c>
      <c r="N698" s="2">
        <f t="shared" si="155"/>
        <v>2.7343259566666664</v>
      </c>
      <c r="P698" s="2">
        <f t="shared" si="152"/>
        <v>18.704319815506221</v>
      </c>
    </row>
    <row r="699" spans="2:16" x14ac:dyDescent="0.2">
      <c r="B699" s="9">
        <v>16</v>
      </c>
      <c r="D699" s="3"/>
      <c r="F699" s="15">
        <v>153501.503</v>
      </c>
      <c r="G699" s="2">
        <v>153399.861</v>
      </c>
      <c r="H699" s="2">
        <v>153361.598</v>
      </c>
      <c r="I699" s="2">
        <v>153382.56899999999</v>
      </c>
      <c r="J699" s="2">
        <v>153341.755</v>
      </c>
      <c r="L699" s="2">
        <f t="shared" si="153"/>
        <v>153397.4572</v>
      </c>
      <c r="M699" s="2">
        <f t="shared" si="154"/>
        <v>153.39745719999999</v>
      </c>
      <c r="N699" s="2">
        <f t="shared" si="155"/>
        <v>2.5566242866666666</v>
      </c>
      <c r="P699" s="2">
        <f t="shared" si="152"/>
        <v>20.004389162716837</v>
      </c>
    </row>
    <row r="702" spans="2:16" x14ac:dyDescent="0.2">
      <c r="B702" s="5" t="s">
        <v>2</v>
      </c>
      <c r="D702" s="1" t="s">
        <v>105</v>
      </c>
    </row>
    <row r="704" spans="2:16" x14ac:dyDescent="0.2">
      <c r="B704" s="5" t="s">
        <v>3</v>
      </c>
      <c r="D704" t="s">
        <v>106</v>
      </c>
    </row>
    <row r="705" spans="2:16" x14ac:dyDescent="0.2">
      <c r="H705" t="s">
        <v>0</v>
      </c>
    </row>
    <row r="707" spans="2:16" x14ac:dyDescent="0.2">
      <c r="B707" s="4" t="s">
        <v>6</v>
      </c>
      <c r="F707" s="4">
        <v>1</v>
      </c>
      <c r="G707" s="4">
        <v>2</v>
      </c>
      <c r="H707" s="4">
        <v>3</v>
      </c>
      <c r="I707" s="4">
        <v>4</v>
      </c>
      <c r="J707" s="4">
        <v>5</v>
      </c>
      <c r="L707" s="4" t="s">
        <v>1</v>
      </c>
      <c r="M707" s="4" t="s">
        <v>4</v>
      </c>
      <c r="N707" s="4" t="s">
        <v>185</v>
      </c>
      <c r="P707" s="4" t="s">
        <v>210</v>
      </c>
    </row>
    <row r="709" spans="2:16" x14ac:dyDescent="0.2">
      <c r="B709" s="9">
        <v>1</v>
      </c>
      <c r="D709" s="3"/>
      <c r="F709" s="15">
        <v>3383384.5019999999</v>
      </c>
      <c r="G709" s="2">
        <v>3386526.7480000001</v>
      </c>
      <c r="H709" s="2">
        <v>3384856.1970000002</v>
      </c>
      <c r="I709" s="2">
        <v>3384921.0959999999</v>
      </c>
      <c r="J709" s="2">
        <v>3387687.7450000001</v>
      </c>
      <c r="L709" s="2">
        <f t="shared" ref="L709:L712" si="156">SUM((F709+G709+H709+I709+J709)/5)</f>
        <v>3385475.2576000006</v>
      </c>
      <c r="M709" s="2">
        <f t="shared" ref="M709:M712" si="157">SUM(L709/1000)</f>
        <v>3385.4752576000005</v>
      </c>
      <c r="N709" s="2">
        <f t="shared" ref="N709:N712" si="158">SUM(M709/60)</f>
        <v>56.424587626666678</v>
      </c>
      <c r="P709" s="2">
        <f>SUM($L$709/L709)</f>
        <v>1</v>
      </c>
    </row>
    <row r="710" spans="2:16" x14ac:dyDescent="0.2">
      <c r="B710" s="9">
        <v>2</v>
      </c>
      <c r="D710" s="3"/>
      <c r="F710" s="15">
        <v>1693521.0419999999</v>
      </c>
      <c r="G710" s="2">
        <v>1694394.929</v>
      </c>
      <c r="H710" s="2">
        <v>1692941.149</v>
      </c>
      <c r="I710" s="2">
        <v>1694192.33</v>
      </c>
      <c r="J710" s="2">
        <v>1693049.929</v>
      </c>
      <c r="L710" s="2">
        <f t="shared" si="156"/>
        <v>1693619.8758</v>
      </c>
      <c r="M710" s="2">
        <f t="shared" si="157"/>
        <v>1693.6198758</v>
      </c>
      <c r="N710" s="2">
        <f t="shared" si="158"/>
        <v>28.22699793</v>
      </c>
      <c r="P710" s="2">
        <f t="shared" ref="P710:P724" si="159">SUM($L$709/L710)</f>
        <v>1.9989581522836308</v>
      </c>
    </row>
    <row r="711" spans="2:16" x14ac:dyDescent="0.2">
      <c r="B711" s="9">
        <v>3</v>
      </c>
      <c r="D711" s="3"/>
      <c r="F711" s="15">
        <v>1143593.872</v>
      </c>
      <c r="G711" s="2">
        <v>1143672.895</v>
      </c>
      <c r="H711" s="2">
        <v>1143357.767</v>
      </c>
      <c r="I711" s="2">
        <v>1143366.9580000001</v>
      </c>
      <c r="J711" s="2">
        <v>1143892.824</v>
      </c>
      <c r="L711" s="2">
        <f t="shared" si="156"/>
        <v>1143576.8632</v>
      </c>
      <c r="M711" s="2">
        <f t="shared" si="157"/>
        <v>1143.5768631999999</v>
      </c>
      <c r="N711" s="2">
        <f t="shared" si="158"/>
        <v>19.059614386666667</v>
      </c>
      <c r="P711" s="2">
        <f t="shared" si="159"/>
        <v>2.9604265061175123</v>
      </c>
    </row>
    <row r="712" spans="2:16" x14ac:dyDescent="0.2">
      <c r="B712" s="9">
        <v>4</v>
      </c>
      <c r="D712" s="3"/>
      <c r="F712" s="15">
        <v>735857.73199999996</v>
      </c>
      <c r="G712" s="2">
        <v>736878.54799999995</v>
      </c>
      <c r="H712" s="2">
        <v>736406.57200000004</v>
      </c>
      <c r="I712" s="2">
        <v>736640.69400000002</v>
      </c>
      <c r="J712" s="2">
        <v>735809.24399999995</v>
      </c>
      <c r="L712" s="2">
        <f t="shared" si="156"/>
        <v>736318.55799999996</v>
      </c>
      <c r="M712" s="2">
        <f t="shared" si="157"/>
        <v>736.31855799999994</v>
      </c>
      <c r="N712" s="2">
        <f t="shared" si="158"/>
        <v>12.271975966666666</v>
      </c>
      <c r="P712" s="2">
        <f t="shared" si="159"/>
        <v>4.5978404602427538</v>
      </c>
    </row>
    <row r="713" spans="2:16" x14ac:dyDescent="0.2">
      <c r="B713" s="9">
        <v>5</v>
      </c>
      <c r="D713" s="3"/>
      <c r="F713" s="15">
        <v>552279.929</v>
      </c>
      <c r="G713" s="2">
        <v>552699.35600000003</v>
      </c>
      <c r="H713" s="2">
        <v>552738.37199999997</v>
      </c>
      <c r="I713" s="2">
        <v>552548.81400000001</v>
      </c>
      <c r="J713" s="2">
        <v>552478.99399999995</v>
      </c>
      <c r="L713" s="2">
        <f t="shared" ref="L713:L724" si="160">SUM((F713+G713+H713+I713+J713)/5)</f>
        <v>552549.09299999999</v>
      </c>
      <c r="M713" s="2">
        <f t="shared" ref="M713:M724" si="161">SUM(L713/1000)</f>
        <v>552.54909299999997</v>
      </c>
      <c r="N713" s="2">
        <f t="shared" ref="N713:N724" si="162">SUM(M713/60)</f>
        <v>9.2091515499999996</v>
      </c>
      <c r="P713" s="2">
        <f t="shared" si="159"/>
        <v>6.1270126048329256</v>
      </c>
    </row>
    <row r="714" spans="2:16" x14ac:dyDescent="0.2">
      <c r="B714" s="9">
        <v>6</v>
      </c>
      <c r="D714" s="3"/>
      <c r="F714" s="15">
        <v>413146.95400000003</v>
      </c>
      <c r="G714" s="2">
        <v>412979.88199999998</v>
      </c>
      <c r="H714" s="2">
        <v>412911.33199999999</v>
      </c>
      <c r="I714" s="2">
        <v>413262.679</v>
      </c>
      <c r="J714" s="2">
        <v>413053.79</v>
      </c>
      <c r="L714" s="2">
        <f t="shared" si="160"/>
        <v>413070.92740000004</v>
      </c>
      <c r="M714" s="2">
        <f t="shared" si="161"/>
        <v>413.07092740000002</v>
      </c>
      <c r="N714" s="2">
        <f t="shared" si="162"/>
        <v>6.8845154566666666</v>
      </c>
      <c r="P714" s="2">
        <f t="shared" si="159"/>
        <v>8.1958691184326629</v>
      </c>
    </row>
    <row r="715" spans="2:16" x14ac:dyDescent="0.2">
      <c r="B715" s="9">
        <v>7</v>
      </c>
      <c r="D715" s="3"/>
      <c r="F715" s="15">
        <v>348910.59100000001</v>
      </c>
      <c r="G715" s="2">
        <v>348921.06599999999</v>
      </c>
      <c r="H715" s="2">
        <v>349055.01699999999</v>
      </c>
      <c r="I715" s="2">
        <v>348829.94799999997</v>
      </c>
      <c r="J715" s="2">
        <v>348855.56800000003</v>
      </c>
      <c r="L715" s="2">
        <f t="shared" si="160"/>
        <v>348914.43799999997</v>
      </c>
      <c r="M715" s="2">
        <f t="shared" si="161"/>
        <v>348.91443799999996</v>
      </c>
      <c r="N715" s="2">
        <f t="shared" si="162"/>
        <v>5.8152406333333326</v>
      </c>
      <c r="P715" s="2">
        <f>SUM($L$709/L715)</f>
        <v>9.7028809613203819</v>
      </c>
    </row>
    <row r="716" spans="2:16" x14ac:dyDescent="0.2">
      <c r="B716" s="9">
        <v>8</v>
      </c>
      <c r="D716" s="3"/>
      <c r="F716" s="15">
        <v>299131.20799999998</v>
      </c>
      <c r="G716" s="2">
        <v>299131.42800000001</v>
      </c>
      <c r="H716" s="2">
        <v>299135.25699999998</v>
      </c>
      <c r="I716" s="2">
        <v>299168.61599999998</v>
      </c>
      <c r="J716" s="2">
        <v>299258.57400000002</v>
      </c>
      <c r="L716" s="2">
        <f t="shared" si="160"/>
        <v>299165.01659999997</v>
      </c>
      <c r="M716" s="2">
        <f t="shared" si="161"/>
        <v>299.1650166</v>
      </c>
      <c r="N716" s="2">
        <f t="shared" si="162"/>
        <v>4.9860836099999997</v>
      </c>
      <c r="P716" s="2">
        <f t="shared" si="159"/>
        <v>11.316414252160261</v>
      </c>
    </row>
    <row r="717" spans="2:16" x14ac:dyDescent="0.2">
      <c r="B717" s="9">
        <v>9</v>
      </c>
      <c r="D717" s="3"/>
      <c r="F717" s="15">
        <v>267405.451</v>
      </c>
      <c r="G717" s="2">
        <v>267471.22200000001</v>
      </c>
      <c r="H717" s="2">
        <v>267467.2</v>
      </c>
      <c r="I717" s="2">
        <v>267479.15600000002</v>
      </c>
      <c r="J717" s="2">
        <v>267447.95699999999</v>
      </c>
      <c r="L717" s="2">
        <f t="shared" si="160"/>
        <v>267454.19719999994</v>
      </c>
      <c r="M717" s="2">
        <f t="shared" si="161"/>
        <v>267.45419719999995</v>
      </c>
      <c r="N717" s="2">
        <f t="shared" si="162"/>
        <v>4.4575699533333326</v>
      </c>
      <c r="P717" s="2">
        <f t="shared" si="159"/>
        <v>12.658149668402368</v>
      </c>
    </row>
    <row r="718" spans="2:16" x14ac:dyDescent="0.2">
      <c r="B718" s="9">
        <v>10</v>
      </c>
      <c r="D718" s="3"/>
      <c r="F718" s="15">
        <v>244397.91500000001</v>
      </c>
      <c r="G718" s="2">
        <v>244401.17</v>
      </c>
      <c r="H718" s="2">
        <v>244379.43400000001</v>
      </c>
      <c r="I718" s="2">
        <v>244257.315</v>
      </c>
      <c r="J718" s="2">
        <v>244331.67199999999</v>
      </c>
      <c r="L718" s="2">
        <f t="shared" si="160"/>
        <v>244353.5012</v>
      </c>
      <c r="M718" s="2">
        <f t="shared" si="161"/>
        <v>244.35350120000001</v>
      </c>
      <c r="N718" s="2">
        <f t="shared" si="162"/>
        <v>4.0725583533333332</v>
      </c>
      <c r="P718" s="2">
        <f t="shared" si="159"/>
        <v>13.854826065410192</v>
      </c>
    </row>
    <row r="719" spans="2:16" x14ac:dyDescent="0.2">
      <c r="B719" s="9">
        <v>11</v>
      </c>
      <c r="D719" s="3"/>
      <c r="F719" s="15">
        <v>233640.557</v>
      </c>
      <c r="G719" s="2">
        <v>233494.413</v>
      </c>
      <c r="H719" s="2">
        <v>233559.89799999999</v>
      </c>
      <c r="I719" s="2">
        <v>233641.399</v>
      </c>
      <c r="J719" s="2">
        <v>233580.83100000001</v>
      </c>
      <c r="L719" s="2">
        <f t="shared" si="160"/>
        <v>233583.41959999999</v>
      </c>
      <c r="M719" s="2">
        <f t="shared" si="161"/>
        <v>233.58341959999998</v>
      </c>
      <c r="N719" s="2">
        <f t="shared" si="162"/>
        <v>3.893056993333333</v>
      </c>
      <c r="P719" s="2">
        <f t="shared" si="159"/>
        <v>14.493645411123182</v>
      </c>
    </row>
    <row r="720" spans="2:16" x14ac:dyDescent="0.2">
      <c r="B720" s="9">
        <v>12</v>
      </c>
      <c r="D720" s="3"/>
      <c r="F720" s="15">
        <v>213019.372</v>
      </c>
      <c r="G720" s="2">
        <v>212990.87299999999</v>
      </c>
      <c r="H720" s="2">
        <v>213054.91099999999</v>
      </c>
      <c r="I720" s="2">
        <v>213001.891</v>
      </c>
      <c r="J720" s="2">
        <v>212976.58900000001</v>
      </c>
      <c r="L720" s="2">
        <f t="shared" si="160"/>
        <v>213008.72719999999</v>
      </c>
      <c r="M720" s="2">
        <f t="shared" si="161"/>
        <v>213.00872719999998</v>
      </c>
      <c r="N720" s="2">
        <f t="shared" si="162"/>
        <v>3.5501454533333332</v>
      </c>
      <c r="P720" s="2">
        <f t="shared" si="159"/>
        <v>15.893598830912129</v>
      </c>
    </row>
    <row r="721" spans="2:16" x14ac:dyDescent="0.2">
      <c r="B721" s="9">
        <v>13</v>
      </c>
      <c r="D721" s="3"/>
      <c r="F721" s="15">
        <v>205706.83799999999</v>
      </c>
      <c r="G721" s="2">
        <v>205828.03400000001</v>
      </c>
      <c r="H721" s="2">
        <v>205834.19</v>
      </c>
      <c r="I721" s="2">
        <v>205912.35200000001</v>
      </c>
      <c r="J721" s="2">
        <v>205797.11499999999</v>
      </c>
      <c r="L721" s="2">
        <f t="shared" si="160"/>
        <v>205815.70579999997</v>
      </c>
      <c r="M721" s="2">
        <f t="shared" si="161"/>
        <v>205.81570579999996</v>
      </c>
      <c r="N721" s="2">
        <f t="shared" si="162"/>
        <v>3.4302617633333328</v>
      </c>
      <c r="P721" s="2">
        <f t="shared" si="159"/>
        <v>16.449061768346354</v>
      </c>
    </row>
    <row r="722" spans="2:16" x14ac:dyDescent="0.2">
      <c r="B722" s="9">
        <v>14</v>
      </c>
      <c r="D722" s="3"/>
      <c r="F722" s="15">
        <v>183962.34400000001</v>
      </c>
      <c r="G722" s="2">
        <v>183991.356</v>
      </c>
      <c r="H722" s="2">
        <v>183967.49600000001</v>
      </c>
      <c r="I722" s="2">
        <v>184011.68299999999</v>
      </c>
      <c r="J722" s="2">
        <v>183960.78700000001</v>
      </c>
      <c r="L722" s="2">
        <f t="shared" si="160"/>
        <v>183978.73319999999</v>
      </c>
      <c r="M722" s="2">
        <f t="shared" si="161"/>
        <v>183.97873319999999</v>
      </c>
      <c r="N722" s="2">
        <f t="shared" si="162"/>
        <v>3.0663122199999999</v>
      </c>
      <c r="P722" s="2">
        <f t="shared" si="159"/>
        <v>18.401448899638368</v>
      </c>
    </row>
    <row r="723" spans="2:16" x14ac:dyDescent="0.2">
      <c r="B723" s="9">
        <v>15</v>
      </c>
      <c r="D723" s="3"/>
      <c r="F723" s="15">
        <v>166895.34099999999</v>
      </c>
      <c r="G723" s="2">
        <v>167039.592</v>
      </c>
      <c r="H723" s="2">
        <v>166869.973</v>
      </c>
      <c r="I723" s="2">
        <v>166968.326</v>
      </c>
      <c r="J723" s="2">
        <v>166926.133</v>
      </c>
      <c r="L723" s="2">
        <f t="shared" si="160"/>
        <v>166939.87299999999</v>
      </c>
      <c r="M723" s="2">
        <f t="shared" si="161"/>
        <v>166.93987300000001</v>
      </c>
      <c r="N723" s="2">
        <f t="shared" si="162"/>
        <v>2.7823312166666669</v>
      </c>
      <c r="P723" s="2">
        <f t="shared" si="159"/>
        <v>20.279608440818695</v>
      </c>
    </row>
    <row r="724" spans="2:16" x14ac:dyDescent="0.2">
      <c r="B724" s="9">
        <v>16</v>
      </c>
      <c r="D724" s="3"/>
      <c r="F724" s="15">
        <v>156952.76</v>
      </c>
      <c r="G724" s="2">
        <v>156934.06400000001</v>
      </c>
      <c r="H724" s="2">
        <v>156934.09099999999</v>
      </c>
      <c r="I724" s="2">
        <v>156958.40400000001</v>
      </c>
      <c r="J724" s="2">
        <v>156960.228</v>
      </c>
      <c r="L724" s="2">
        <f t="shared" si="160"/>
        <v>156947.9094</v>
      </c>
      <c r="M724" s="2">
        <f t="shared" si="161"/>
        <v>156.94790940000001</v>
      </c>
      <c r="N724" s="2">
        <f t="shared" si="162"/>
        <v>2.6157984900000004</v>
      </c>
      <c r="P724" s="2">
        <f t="shared" si="159"/>
        <v>21.570693553946761</v>
      </c>
    </row>
    <row r="727" spans="2:16" x14ac:dyDescent="0.2">
      <c r="B727" s="5" t="s">
        <v>2</v>
      </c>
      <c r="D727" s="1" t="s">
        <v>107</v>
      </c>
    </row>
    <row r="729" spans="2:16" x14ac:dyDescent="0.2">
      <c r="B729" s="5" t="s">
        <v>3</v>
      </c>
      <c r="D729" t="s">
        <v>108</v>
      </c>
    </row>
    <row r="730" spans="2:16" x14ac:dyDescent="0.2">
      <c r="H730" t="s">
        <v>0</v>
      </c>
    </row>
    <row r="732" spans="2:16" x14ac:dyDescent="0.2">
      <c r="B732" s="4" t="s">
        <v>6</v>
      </c>
      <c r="F732" s="4">
        <v>1</v>
      </c>
      <c r="G732" s="4">
        <v>2</v>
      </c>
      <c r="H732" s="4">
        <v>3</v>
      </c>
      <c r="I732" s="4">
        <v>4</v>
      </c>
      <c r="J732" s="4">
        <v>5</v>
      </c>
      <c r="L732" s="4" t="s">
        <v>1</v>
      </c>
      <c r="M732" s="4" t="s">
        <v>4</v>
      </c>
      <c r="N732" s="4" t="s">
        <v>185</v>
      </c>
      <c r="P732" s="4" t="s">
        <v>210</v>
      </c>
    </row>
    <row r="734" spans="2:16" x14ac:dyDescent="0.2">
      <c r="B734" s="9">
        <v>1</v>
      </c>
      <c r="D734" s="3"/>
      <c r="F734" s="15">
        <v>3902648.52</v>
      </c>
      <c r="G734" s="2">
        <v>3905169.8130000001</v>
      </c>
      <c r="H734" s="2">
        <v>3903398.9509999999</v>
      </c>
      <c r="I734" s="2">
        <v>3904959.4249999998</v>
      </c>
      <c r="J734" s="2">
        <v>3905626.5010000002</v>
      </c>
      <c r="L734" s="2">
        <f t="shared" ref="L734:L737" si="163">SUM((F734+G734+H734+I734+J734)/5)</f>
        <v>3904360.642</v>
      </c>
      <c r="M734" s="2">
        <f t="shared" ref="M734:M737" si="164">SUM(L734/1000)</f>
        <v>3904.3606420000001</v>
      </c>
      <c r="N734" s="2">
        <f t="shared" ref="N734:N737" si="165">SUM(M734/60)</f>
        <v>65.072677366666667</v>
      </c>
      <c r="P734" s="2">
        <f>SUM($L$734/L734)</f>
        <v>1</v>
      </c>
    </row>
    <row r="735" spans="2:16" x14ac:dyDescent="0.2">
      <c r="B735" s="9">
        <v>2</v>
      </c>
      <c r="D735" s="3"/>
      <c r="F735" s="15">
        <v>2145338.3199999998</v>
      </c>
      <c r="G735" s="2">
        <v>2145431.17</v>
      </c>
      <c r="H735" s="2">
        <v>2144878.5249999999</v>
      </c>
      <c r="I735" s="2">
        <v>2144761.4739999999</v>
      </c>
      <c r="J735" s="2">
        <v>2145913.0929999999</v>
      </c>
      <c r="L735" s="2">
        <f t="shared" si="163"/>
        <v>2145264.5164000001</v>
      </c>
      <c r="M735" s="2">
        <f t="shared" si="164"/>
        <v>2145.2645164</v>
      </c>
      <c r="N735" s="2">
        <f t="shared" si="165"/>
        <v>35.754408606666665</v>
      </c>
      <c r="P735" s="2">
        <f t="shared" ref="P735:P749" si="166">SUM($L$734/L735)</f>
        <v>1.8199903145519625</v>
      </c>
    </row>
    <row r="736" spans="2:16" x14ac:dyDescent="0.2">
      <c r="B736" s="9">
        <v>3</v>
      </c>
      <c r="D736" s="3"/>
      <c r="F736" s="15">
        <v>1208896.291</v>
      </c>
      <c r="G736" s="2">
        <v>1208621.395</v>
      </c>
      <c r="H736" s="2">
        <v>1208505.7949999999</v>
      </c>
      <c r="I736" s="2">
        <v>1208693.5120000001</v>
      </c>
      <c r="J736" s="2">
        <v>1208740.5719999999</v>
      </c>
      <c r="L736" s="2">
        <f t="shared" si="163"/>
        <v>1208691.5129999998</v>
      </c>
      <c r="M736" s="2">
        <f t="shared" si="164"/>
        <v>1208.6915129999998</v>
      </c>
      <c r="N736" s="2">
        <f t="shared" si="165"/>
        <v>20.144858549999995</v>
      </c>
      <c r="P736" s="2">
        <f t="shared" si="166"/>
        <v>3.2302374923683281</v>
      </c>
    </row>
    <row r="737" spans="2:16" x14ac:dyDescent="0.2">
      <c r="B737" s="9">
        <v>4</v>
      </c>
      <c r="D737" s="3"/>
      <c r="F737" s="15">
        <v>826380.21600000001</v>
      </c>
      <c r="G737" s="2">
        <v>826378.46200000006</v>
      </c>
      <c r="H737" s="2">
        <v>825864.51699999999</v>
      </c>
      <c r="I737" s="2">
        <v>826440.29299999995</v>
      </c>
      <c r="J737" s="2">
        <v>826441.43700000003</v>
      </c>
      <c r="L737" s="2">
        <f t="shared" si="163"/>
        <v>826300.9850000001</v>
      </c>
      <c r="M737" s="2">
        <f t="shared" si="164"/>
        <v>826.30098500000008</v>
      </c>
      <c r="N737" s="2">
        <f t="shared" si="165"/>
        <v>13.771683083333334</v>
      </c>
      <c r="P737" s="2">
        <f t="shared" si="166"/>
        <v>4.7251070891558955</v>
      </c>
    </row>
    <row r="738" spans="2:16" x14ac:dyDescent="0.2">
      <c r="B738" s="9">
        <v>5</v>
      </c>
      <c r="D738" s="3"/>
      <c r="F738" s="15">
        <v>641602.571</v>
      </c>
      <c r="G738" s="2">
        <v>643131.80799999996</v>
      </c>
      <c r="H738" s="2">
        <v>641824.59299999999</v>
      </c>
      <c r="I738" s="2">
        <v>641968.35</v>
      </c>
      <c r="J738" s="2">
        <v>642408.07999999996</v>
      </c>
      <c r="L738" s="2">
        <f t="shared" ref="L738:L749" si="167">SUM((F738+G738+H738+I738+J738)/5)</f>
        <v>642187.08040000009</v>
      </c>
      <c r="M738" s="2">
        <f t="shared" ref="M738:M749" si="168">SUM(L738/1000)</f>
        <v>642.18708040000013</v>
      </c>
      <c r="N738" s="2">
        <f t="shared" ref="N738:N749" si="169">SUM(M738/60)</f>
        <v>10.703118006666669</v>
      </c>
      <c r="P738" s="2">
        <f t="shared" si="166"/>
        <v>6.0797869673243579</v>
      </c>
    </row>
    <row r="739" spans="2:16" x14ac:dyDescent="0.2">
      <c r="B739" s="9">
        <v>6</v>
      </c>
      <c r="D739" s="3"/>
      <c r="F739" s="15">
        <v>492607.33500000002</v>
      </c>
      <c r="G739" s="2">
        <v>494141.96</v>
      </c>
      <c r="H739" s="2">
        <v>492853.44799999997</v>
      </c>
      <c r="I739" s="2">
        <v>493250.08299999998</v>
      </c>
      <c r="J739" s="2">
        <v>493428.83299999998</v>
      </c>
      <c r="L739" s="2">
        <f t="shared" si="167"/>
        <v>493256.33179999999</v>
      </c>
      <c r="M739" s="2">
        <f t="shared" si="168"/>
        <v>493.2563318</v>
      </c>
      <c r="N739" s="2">
        <f t="shared" si="169"/>
        <v>8.220938863333334</v>
      </c>
      <c r="P739" s="2">
        <f>SUM($L$734/L739)</f>
        <v>7.9154800258764766</v>
      </c>
    </row>
    <row r="740" spans="2:16" x14ac:dyDescent="0.2">
      <c r="B740" s="9">
        <v>7</v>
      </c>
      <c r="D740" s="3"/>
      <c r="F740" s="15">
        <v>408026.85800000001</v>
      </c>
      <c r="G740" s="2">
        <v>407408.55499999999</v>
      </c>
      <c r="H740" s="2">
        <v>407244.42</v>
      </c>
      <c r="I740" s="2">
        <v>407251.223</v>
      </c>
      <c r="J740" s="2">
        <v>407058.65399999998</v>
      </c>
      <c r="L740" s="2">
        <f t="shared" si="167"/>
        <v>407397.94199999998</v>
      </c>
      <c r="M740" s="2">
        <f t="shared" si="168"/>
        <v>407.397942</v>
      </c>
      <c r="N740" s="2">
        <f t="shared" si="169"/>
        <v>6.7899656999999998</v>
      </c>
      <c r="P740" s="2">
        <f t="shared" si="166"/>
        <v>9.5836533263587285</v>
      </c>
    </row>
    <row r="741" spans="2:16" x14ac:dyDescent="0.2">
      <c r="B741" s="9">
        <v>8</v>
      </c>
      <c r="D741" s="3"/>
      <c r="F741" s="15">
        <v>377599.60399999999</v>
      </c>
      <c r="G741" s="2">
        <v>377084.56099999999</v>
      </c>
      <c r="H741" s="2">
        <v>376385.87699999998</v>
      </c>
      <c r="I741" s="2">
        <v>376820.91800000001</v>
      </c>
      <c r="J741" s="2">
        <v>377090.52500000002</v>
      </c>
      <c r="L741" s="2">
        <f t="shared" si="167"/>
        <v>376996.29699999996</v>
      </c>
      <c r="M741" s="2">
        <f t="shared" si="168"/>
        <v>376.99629699999997</v>
      </c>
      <c r="N741" s="2">
        <f t="shared" si="169"/>
        <v>6.2832716166666662</v>
      </c>
      <c r="P741" s="2">
        <f t="shared" si="166"/>
        <v>10.356496000277691</v>
      </c>
    </row>
    <row r="742" spans="2:16" x14ac:dyDescent="0.2">
      <c r="B742" s="9">
        <v>9</v>
      </c>
      <c r="D742" s="3"/>
      <c r="F742" s="15">
        <v>357307.43800000002</v>
      </c>
      <c r="G742" s="2">
        <v>357282.60200000001</v>
      </c>
      <c r="H742" s="2">
        <v>357299.10700000002</v>
      </c>
      <c r="I742" s="2">
        <v>357300.065</v>
      </c>
      <c r="J742" s="2">
        <v>357195.41499999998</v>
      </c>
      <c r="L742" s="2">
        <f t="shared" si="167"/>
        <v>357276.92540000001</v>
      </c>
      <c r="M742" s="2">
        <f t="shared" si="168"/>
        <v>357.27692539999998</v>
      </c>
      <c r="N742" s="2">
        <f t="shared" si="169"/>
        <v>5.9546154233333333</v>
      </c>
      <c r="P742" s="2">
        <f t="shared" si="166"/>
        <v>10.928107483092441</v>
      </c>
    </row>
    <row r="743" spans="2:16" x14ac:dyDescent="0.2">
      <c r="B743" s="9">
        <v>10</v>
      </c>
      <c r="D743" s="3"/>
      <c r="F743" s="15">
        <v>305276.75400000002</v>
      </c>
      <c r="G743" s="2">
        <v>305087.56</v>
      </c>
      <c r="H743" s="2">
        <v>304885.18</v>
      </c>
      <c r="I743" s="2">
        <v>304927.38099999999</v>
      </c>
      <c r="J743" s="2">
        <v>304922.103</v>
      </c>
      <c r="L743" s="2">
        <f t="shared" si="167"/>
        <v>305019.79560000001</v>
      </c>
      <c r="M743" s="2">
        <f t="shared" si="168"/>
        <v>305.01979560000001</v>
      </c>
      <c r="N743" s="2">
        <f t="shared" si="169"/>
        <v>5.0836632599999998</v>
      </c>
      <c r="P743" s="2">
        <f t="shared" si="166"/>
        <v>12.800351643799999</v>
      </c>
    </row>
    <row r="744" spans="2:16" x14ac:dyDescent="0.2">
      <c r="B744" s="9">
        <v>11</v>
      </c>
      <c r="D744" s="3"/>
      <c r="F744" s="15">
        <v>275031.57</v>
      </c>
      <c r="G744" s="2">
        <v>275010.11300000001</v>
      </c>
      <c r="H744" s="2">
        <v>275036.91200000001</v>
      </c>
      <c r="I744" s="2">
        <v>274945.16499999998</v>
      </c>
      <c r="J744" s="2">
        <v>275145.07900000003</v>
      </c>
      <c r="L744" s="2">
        <f t="shared" si="167"/>
        <v>275033.76780000003</v>
      </c>
      <c r="M744" s="2">
        <f t="shared" si="168"/>
        <v>275.03376780000002</v>
      </c>
      <c r="N744" s="2">
        <f t="shared" si="169"/>
        <v>4.5838961300000003</v>
      </c>
      <c r="P744" s="2">
        <f t="shared" si="166"/>
        <v>14.195931914946479</v>
      </c>
    </row>
    <row r="745" spans="2:16" x14ac:dyDescent="0.2">
      <c r="B745" s="9">
        <v>12</v>
      </c>
      <c r="D745" s="3"/>
      <c r="F745" s="15">
        <v>248011.117</v>
      </c>
      <c r="G745" s="2">
        <v>247911.49299999999</v>
      </c>
      <c r="H745" s="2">
        <v>247907.429</v>
      </c>
      <c r="I745" s="2">
        <v>248039</v>
      </c>
      <c r="J745" s="2">
        <v>247902.155</v>
      </c>
      <c r="L745" s="2">
        <f t="shared" si="167"/>
        <v>247954.23879999999</v>
      </c>
      <c r="M745" s="2">
        <f t="shared" si="168"/>
        <v>247.95423879999998</v>
      </c>
      <c r="N745" s="2">
        <f t="shared" si="169"/>
        <v>4.1325706466666663</v>
      </c>
      <c r="P745" s="2">
        <f t="shared" si="166"/>
        <v>15.746295207113839</v>
      </c>
    </row>
    <row r="746" spans="2:16" x14ac:dyDescent="0.2">
      <c r="B746" s="9">
        <v>13</v>
      </c>
      <c r="D746" s="3"/>
      <c r="F746" s="15">
        <v>223863.671</v>
      </c>
      <c r="G746" s="2">
        <v>223810.91899999999</v>
      </c>
      <c r="H746" s="2">
        <v>223778.633</v>
      </c>
      <c r="I746" s="2">
        <v>223801.91399999999</v>
      </c>
      <c r="J746" s="2">
        <v>223764.59899999999</v>
      </c>
      <c r="L746" s="2">
        <f t="shared" si="167"/>
        <v>223803.9472</v>
      </c>
      <c r="M746" s="2">
        <f t="shared" si="168"/>
        <v>223.80394719999998</v>
      </c>
      <c r="N746" s="2">
        <f t="shared" si="169"/>
        <v>3.7300657866666662</v>
      </c>
      <c r="P746" s="2">
        <f t="shared" si="166"/>
        <v>17.445450318670698</v>
      </c>
    </row>
    <row r="747" spans="2:16" x14ac:dyDescent="0.2">
      <c r="B747" s="9">
        <v>14</v>
      </c>
      <c r="D747" s="3"/>
      <c r="F747" s="15">
        <v>211382.15599999999</v>
      </c>
      <c r="G747" s="2">
        <v>211289.71799999999</v>
      </c>
      <c r="H747" s="2">
        <v>211434.65299999999</v>
      </c>
      <c r="I747" s="2">
        <v>211359.829</v>
      </c>
      <c r="J747" s="2">
        <v>211300.60399999999</v>
      </c>
      <c r="L747" s="2">
        <f t="shared" si="167"/>
        <v>211353.39199999999</v>
      </c>
      <c r="M747" s="2">
        <f t="shared" si="168"/>
        <v>211.35339199999999</v>
      </c>
      <c r="N747" s="2">
        <f t="shared" si="169"/>
        <v>3.5225565333333333</v>
      </c>
      <c r="P747" s="2">
        <f t="shared" si="166"/>
        <v>18.473139252953178</v>
      </c>
    </row>
    <row r="748" spans="2:16" x14ac:dyDescent="0.2">
      <c r="B748" s="9">
        <v>15</v>
      </c>
      <c r="D748" s="3"/>
      <c r="F748" s="15">
        <v>194349.79199999999</v>
      </c>
      <c r="G748" s="2">
        <v>194340.337</v>
      </c>
      <c r="H748" s="2">
        <v>194261.698</v>
      </c>
      <c r="I748" s="2">
        <v>194288.095</v>
      </c>
      <c r="J748" s="2">
        <v>194325.39499999999</v>
      </c>
      <c r="L748" s="2">
        <f t="shared" si="167"/>
        <v>194313.06339999998</v>
      </c>
      <c r="M748" s="2">
        <f t="shared" si="168"/>
        <v>194.31306339999998</v>
      </c>
      <c r="N748" s="2">
        <f t="shared" si="169"/>
        <v>3.2385510566666662</v>
      </c>
      <c r="P748" s="2">
        <f t="shared" si="166"/>
        <v>20.09314543079763</v>
      </c>
    </row>
    <row r="749" spans="2:16" x14ac:dyDescent="0.2">
      <c r="B749" s="9">
        <v>16</v>
      </c>
      <c r="D749" s="3"/>
      <c r="F749" s="15">
        <v>187480.22</v>
      </c>
      <c r="G749" s="2">
        <v>187411.45</v>
      </c>
      <c r="H749" s="2">
        <v>187456.85200000001</v>
      </c>
      <c r="I749" s="2">
        <v>187493.55</v>
      </c>
      <c r="J749" s="2">
        <v>187486.46900000001</v>
      </c>
      <c r="L749" s="2">
        <f t="shared" si="167"/>
        <v>187465.70820000005</v>
      </c>
      <c r="M749" s="2">
        <f t="shared" si="168"/>
        <v>187.46570820000005</v>
      </c>
      <c r="N749" s="2">
        <f t="shared" si="169"/>
        <v>3.1244284700000007</v>
      </c>
      <c r="P749" s="2">
        <f t="shared" si="166"/>
        <v>20.827065811068689</v>
      </c>
    </row>
    <row r="752" spans="2:16" x14ac:dyDescent="0.2">
      <c r="B752" s="5" t="s">
        <v>2</v>
      </c>
      <c r="D752" s="1" t="s">
        <v>109</v>
      </c>
    </row>
    <row r="754" spans="2:16" x14ac:dyDescent="0.2">
      <c r="B754" s="5" t="s">
        <v>3</v>
      </c>
      <c r="D754" t="s">
        <v>110</v>
      </c>
    </row>
    <row r="755" spans="2:16" x14ac:dyDescent="0.2">
      <c r="H755" t="s">
        <v>0</v>
      </c>
    </row>
    <row r="757" spans="2:16" x14ac:dyDescent="0.2">
      <c r="B757" s="4" t="s">
        <v>6</v>
      </c>
      <c r="F757" s="4">
        <v>1</v>
      </c>
      <c r="G757" s="4">
        <v>2</v>
      </c>
      <c r="H757" s="4">
        <v>3</v>
      </c>
      <c r="I757" s="4">
        <v>4</v>
      </c>
      <c r="J757" s="4">
        <v>5</v>
      </c>
      <c r="L757" s="4" t="s">
        <v>1</v>
      </c>
      <c r="M757" s="4" t="s">
        <v>4</v>
      </c>
      <c r="N757" s="4" t="s">
        <v>185</v>
      </c>
      <c r="P757" s="4" t="s">
        <v>210</v>
      </c>
    </row>
    <row r="759" spans="2:16" x14ac:dyDescent="0.2">
      <c r="B759" s="9">
        <v>1</v>
      </c>
      <c r="D759" s="3"/>
      <c r="F759" s="15">
        <v>4661167.5970000001</v>
      </c>
      <c r="G759" s="2">
        <v>4662440.6399999997</v>
      </c>
      <c r="H759" s="2">
        <v>4663050.84</v>
      </c>
      <c r="I759" s="2">
        <v>4662711.6749999998</v>
      </c>
      <c r="J759" s="2">
        <v>4663257.9249999998</v>
      </c>
      <c r="L759" s="2">
        <f t="shared" ref="L759:L762" si="170">SUM((F759+G759+H759+I759+J759)/5)</f>
        <v>4662525.7354000006</v>
      </c>
      <c r="M759" s="2">
        <f t="shared" ref="M759:M762" si="171">SUM(L759/1000)</f>
        <v>4662.5257354000005</v>
      </c>
      <c r="N759" s="2">
        <f t="shared" ref="N759:N762" si="172">SUM(M759/60)</f>
        <v>77.708762256666674</v>
      </c>
      <c r="P759" s="2">
        <f>SUM($L$759/L759)</f>
        <v>1</v>
      </c>
    </row>
    <row r="760" spans="2:16" x14ac:dyDescent="0.2">
      <c r="B760" s="9">
        <v>2</v>
      </c>
      <c r="D760" s="3"/>
      <c r="F760" s="15">
        <v>2345991.2799999998</v>
      </c>
      <c r="G760" s="2">
        <v>2347310.0669999998</v>
      </c>
      <c r="H760" s="2">
        <v>2345672.233</v>
      </c>
      <c r="I760" s="2">
        <v>2351732.6179999998</v>
      </c>
      <c r="J760" s="2">
        <v>2347127.6290000002</v>
      </c>
      <c r="L760" s="2">
        <f t="shared" si="170"/>
        <v>2347566.7653999999</v>
      </c>
      <c r="M760" s="2">
        <f t="shared" si="171"/>
        <v>2347.5667653999999</v>
      </c>
      <c r="N760" s="2">
        <f t="shared" si="172"/>
        <v>39.126112756666664</v>
      </c>
      <c r="P760" s="2">
        <f t="shared" ref="P760:P774" si="173">SUM($L$759/L760)</f>
        <v>1.9861099603723333</v>
      </c>
    </row>
    <row r="761" spans="2:16" x14ac:dyDescent="0.2">
      <c r="B761" s="9">
        <v>3</v>
      </c>
      <c r="D761" s="3"/>
      <c r="F761" s="15">
        <v>1366498.2490000001</v>
      </c>
      <c r="G761" s="2">
        <v>1364620.7749999999</v>
      </c>
      <c r="H761" s="2">
        <v>1364643.2309999999</v>
      </c>
      <c r="I761" s="2">
        <v>1364425.7009999999</v>
      </c>
      <c r="J761" s="2">
        <v>1364698.6089999999</v>
      </c>
      <c r="L761" s="2">
        <f t="shared" si="170"/>
        <v>1364977.3130000001</v>
      </c>
      <c r="M761" s="2">
        <f t="shared" si="171"/>
        <v>1364.9773130000001</v>
      </c>
      <c r="N761" s="2">
        <f t="shared" si="172"/>
        <v>22.749621883333337</v>
      </c>
      <c r="P761" s="2">
        <f t="shared" si="173"/>
        <v>3.415826542312649</v>
      </c>
    </row>
    <row r="762" spans="2:16" x14ac:dyDescent="0.2">
      <c r="B762" s="9">
        <v>4</v>
      </c>
      <c r="D762" s="3"/>
      <c r="F762" s="15">
        <v>1001804.0649999999</v>
      </c>
      <c r="G762" s="2">
        <v>1001552.259</v>
      </c>
      <c r="H762" s="2">
        <v>1001905.579</v>
      </c>
      <c r="I762" s="2">
        <v>1001751.773</v>
      </c>
      <c r="J762" s="2">
        <v>1001936.32</v>
      </c>
      <c r="L762" s="2">
        <f t="shared" si="170"/>
        <v>1001789.9992000001</v>
      </c>
      <c r="M762" s="2">
        <f t="shared" si="171"/>
        <v>1001.7899992000001</v>
      </c>
      <c r="N762" s="2">
        <f t="shared" si="172"/>
        <v>16.696499986666669</v>
      </c>
      <c r="P762" s="2">
        <f t="shared" si="173"/>
        <v>4.6541947305556617</v>
      </c>
    </row>
    <row r="763" spans="2:16" x14ac:dyDescent="0.2">
      <c r="B763" s="9">
        <v>5</v>
      </c>
      <c r="D763" s="3"/>
      <c r="F763" s="15">
        <v>743703.08</v>
      </c>
      <c r="G763" s="2">
        <v>741990.65599999996</v>
      </c>
      <c r="H763" s="2">
        <v>743090.04599999997</v>
      </c>
      <c r="I763" s="2">
        <v>742350.79500000004</v>
      </c>
      <c r="J763" s="2">
        <v>742691.04399999999</v>
      </c>
      <c r="L763" s="2">
        <f t="shared" ref="L763:L774" si="174">SUM((F763+G763+H763+I763+J763)/5)</f>
        <v>742765.12420000008</v>
      </c>
      <c r="M763" s="2">
        <f t="shared" ref="M763:M774" si="175">SUM(L763/1000)</f>
        <v>742.76512420000006</v>
      </c>
      <c r="N763" s="2">
        <f t="shared" ref="N763:N774" si="176">SUM(M763/60)</f>
        <v>12.379418736666668</v>
      </c>
      <c r="P763" s="2">
        <f t="shared" si="173"/>
        <v>6.2772545229850465</v>
      </c>
    </row>
    <row r="764" spans="2:16" x14ac:dyDescent="0.2">
      <c r="B764" s="9">
        <v>6</v>
      </c>
      <c r="D764" s="3"/>
      <c r="F764" s="15">
        <v>559551.35100000002</v>
      </c>
      <c r="G764" s="2">
        <v>560764.36199999996</v>
      </c>
      <c r="H764" s="2">
        <v>559751.84400000004</v>
      </c>
      <c r="I764" s="2">
        <v>560608.02399999998</v>
      </c>
      <c r="J764" s="2">
        <v>560882.65500000003</v>
      </c>
      <c r="L764" s="2">
        <f t="shared" si="174"/>
        <v>560311.64720000012</v>
      </c>
      <c r="M764" s="2">
        <f t="shared" si="175"/>
        <v>560.31164720000015</v>
      </c>
      <c r="N764" s="2">
        <f t="shared" si="176"/>
        <v>9.3385274533333362</v>
      </c>
      <c r="P764" s="2">
        <f t="shared" si="173"/>
        <v>8.3213078983805921</v>
      </c>
    </row>
    <row r="765" spans="2:16" x14ac:dyDescent="0.2">
      <c r="B765" s="9">
        <v>7</v>
      </c>
      <c r="D765" s="3"/>
      <c r="F765" s="15">
        <v>481888.962</v>
      </c>
      <c r="G765" s="2">
        <v>482307.84000000003</v>
      </c>
      <c r="H765" s="2">
        <v>482333.88299999997</v>
      </c>
      <c r="I765" s="2">
        <v>482219.49800000002</v>
      </c>
      <c r="J765" s="2">
        <v>482404.77899999998</v>
      </c>
      <c r="L765" s="2">
        <f t="shared" si="174"/>
        <v>482230.99240000005</v>
      </c>
      <c r="M765" s="2">
        <f t="shared" si="175"/>
        <v>482.23099240000005</v>
      </c>
      <c r="N765" s="2">
        <f t="shared" si="176"/>
        <v>8.0371832066666666</v>
      </c>
      <c r="P765" s="2">
        <f>SUM($L$759/L765)</f>
        <v>9.6686563262871701</v>
      </c>
    </row>
    <row r="766" spans="2:16" x14ac:dyDescent="0.2">
      <c r="B766" s="9">
        <v>8</v>
      </c>
      <c r="D766" s="3"/>
      <c r="F766" s="15">
        <v>396608.99300000002</v>
      </c>
      <c r="G766" s="2">
        <v>396843.02399999998</v>
      </c>
      <c r="H766" s="2">
        <v>397013.02100000001</v>
      </c>
      <c r="I766" s="2">
        <v>396984.13400000002</v>
      </c>
      <c r="J766" s="2">
        <v>397105.20699999999</v>
      </c>
      <c r="L766" s="2">
        <f t="shared" si="174"/>
        <v>396910.87579999998</v>
      </c>
      <c r="M766" s="2">
        <f t="shared" si="175"/>
        <v>396.91087579999999</v>
      </c>
      <c r="N766" s="2">
        <f t="shared" si="176"/>
        <v>6.6151812633333327</v>
      </c>
      <c r="P766" s="2">
        <f t="shared" si="173"/>
        <v>11.747034459568217</v>
      </c>
    </row>
    <row r="767" spans="2:16" x14ac:dyDescent="0.2">
      <c r="B767" s="9">
        <v>9</v>
      </c>
      <c r="D767" s="3"/>
      <c r="F767" s="15">
        <v>361139.065</v>
      </c>
      <c r="G767" s="2">
        <v>361253.57400000002</v>
      </c>
      <c r="H767" s="2">
        <v>361149.5</v>
      </c>
      <c r="I767" s="2">
        <v>361095.65600000002</v>
      </c>
      <c r="J767" s="2">
        <v>361099.28700000001</v>
      </c>
      <c r="L767" s="2">
        <f t="shared" si="174"/>
        <v>361147.41639999999</v>
      </c>
      <c r="M767" s="2">
        <f t="shared" si="175"/>
        <v>361.1474164</v>
      </c>
      <c r="N767" s="2">
        <f t="shared" si="176"/>
        <v>6.0191236066666667</v>
      </c>
      <c r="P767" s="2">
        <f t="shared" si="173"/>
        <v>12.910311755451895</v>
      </c>
    </row>
    <row r="768" spans="2:16" x14ac:dyDescent="0.2">
      <c r="B768" s="9">
        <v>10</v>
      </c>
      <c r="D768" s="3"/>
      <c r="F768" s="15">
        <v>310339.13099999999</v>
      </c>
      <c r="G768" s="2">
        <v>310656.92200000002</v>
      </c>
      <c r="H768" s="2">
        <v>310691.98800000001</v>
      </c>
      <c r="I768" s="2">
        <v>310557.78700000001</v>
      </c>
      <c r="J768" s="2">
        <v>310490.25099999999</v>
      </c>
      <c r="L768" s="2">
        <f t="shared" si="174"/>
        <v>310547.21580000001</v>
      </c>
      <c r="M768" s="2">
        <f t="shared" si="175"/>
        <v>310.5472158</v>
      </c>
      <c r="N768" s="2">
        <f t="shared" si="176"/>
        <v>5.1757869300000001</v>
      </c>
      <c r="P768" s="2">
        <f t="shared" si="173"/>
        <v>15.013902872672286</v>
      </c>
    </row>
    <row r="769" spans="2:16" x14ac:dyDescent="0.2">
      <c r="B769" s="9">
        <v>11</v>
      </c>
      <c r="D769" s="3"/>
      <c r="F769" s="15">
        <v>293445.64600000001</v>
      </c>
      <c r="G769" s="2">
        <v>293581.15399999998</v>
      </c>
      <c r="H769" s="2">
        <v>293602.12</v>
      </c>
      <c r="I769" s="2">
        <v>293636.75699999998</v>
      </c>
      <c r="J769" s="2">
        <v>293795.51199999999</v>
      </c>
      <c r="L769" s="2">
        <f t="shared" si="174"/>
        <v>293612.23780000006</v>
      </c>
      <c r="M769" s="2">
        <f t="shared" si="175"/>
        <v>293.61223780000006</v>
      </c>
      <c r="N769" s="2">
        <f t="shared" si="176"/>
        <v>4.8935372966666675</v>
      </c>
      <c r="P769" s="2">
        <f t="shared" si="173"/>
        <v>15.879875342852619</v>
      </c>
    </row>
    <row r="770" spans="2:16" x14ac:dyDescent="0.2">
      <c r="B770" s="9">
        <v>12</v>
      </c>
      <c r="D770" s="3"/>
      <c r="F770" s="15">
        <v>277077.19900000002</v>
      </c>
      <c r="G770" s="2">
        <v>277137.16200000001</v>
      </c>
      <c r="H770" s="2">
        <v>277060.33899999998</v>
      </c>
      <c r="I770" s="2">
        <v>277181.94799999997</v>
      </c>
      <c r="J770" s="2">
        <v>276999.34600000002</v>
      </c>
      <c r="L770" s="2">
        <f t="shared" si="174"/>
        <v>277091.19880000001</v>
      </c>
      <c r="M770" s="2">
        <f t="shared" si="175"/>
        <v>277.09119880000003</v>
      </c>
      <c r="N770" s="2">
        <f t="shared" si="176"/>
        <v>4.6181866466666674</v>
      </c>
      <c r="P770" s="2">
        <f t="shared" si="173"/>
        <v>16.826682895710942</v>
      </c>
    </row>
    <row r="771" spans="2:16" x14ac:dyDescent="0.2">
      <c r="B771" s="9">
        <v>13</v>
      </c>
      <c r="D771" s="3"/>
      <c r="F771" s="15">
        <v>260034.85800000001</v>
      </c>
      <c r="G771" s="2">
        <v>259883.94699999999</v>
      </c>
      <c r="H771" s="2">
        <v>259909.52499999999</v>
      </c>
      <c r="I771" s="2">
        <v>259955.42300000001</v>
      </c>
      <c r="J771" s="2">
        <v>259931.33900000001</v>
      </c>
      <c r="L771" s="2">
        <f t="shared" si="174"/>
        <v>259943.0184</v>
      </c>
      <c r="M771" s="2">
        <f t="shared" si="175"/>
        <v>259.94301840000003</v>
      </c>
      <c r="N771" s="2">
        <f t="shared" si="176"/>
        <v>4.3323836400000006</v>
      </c>
      <c r="P771" s="2">
        <f t="shared" si="173"/>
        <v>17.936722302059721</v>
      </c>
    </row>
    <row r="772" spans="2:16" x14ac:dyDescent="0.2">
      <c r="B772" s="9">
        <v>14</v>
      </c>
      <c r="D772" s="3"/>
      <c r="F772" s="15">
        <v>238878.288</v>
      </c>
      <c r="G772" s="2">
        <v>238901.25599999999</v>
      </c>
      <c r="H772" s="2">
        <v>238818.47399999999</v>
      </c>
      <c r="I772" s="2">
        <v>238839.28</v>
      </c>
      <c r="J772" s="2">
        <v>238812.64</v>
      </c>
      <c r="L772" s="2">
        <f t="shared" si="174"/>
        <v>238849.98760000002</v>
      </c>
      <c r="M772" s="2">
        <f t="shared" si="175"/>
        <v>238.84998760000002</v>
      </c>
      <c r="N772" s="2">
        <f t="shared" si="176"/>
        <v>3.980833126666667</v>
      </c>
      <c r="P772" s="2">
        <f t="shared" si="173"/>
        <v>19.520728396303255</v>
      </c>
    </row>
    <row r="773" spans="2:16" x14ac:dyDescent="0.2">
      <c r="B773" s="9">
        <v>15</v>
      </c>
      <c r="D773" s="3"/>
      <c r="F773" s="15">
        <v>230010.16099999999</v>
      </c>
      <c r="G773" s="2">
        <v>229984.68799999999</v>
      </c>
      <c r="H773" s="2">
        <v>230063.37700000001</v>
      </c>
      <c r="I773" s="2">
        <v>229969.05900000001</v>
      </c>
      <c r="J773" s="2">
        <v>229989.99799999999</v>
      </c>
      <c r="L773" s="2">
        <f t="shared" si="174"/>
        <v>230003.4566</v>
      </c>
      <c r="M773" s="2">
        <f t="shared" si="175"/>
        <v>230.00345659999999</v>
      </c>
      <c r="N773" s="2">
        <f t="shared" si="176"/>
        <v>3.8333909433333333</v>
      </c>
      <c r="P773" s="2">
        <f t="shared" si="173"/>
        <v>20.271546368577489</v>
      </c>
    </row>
    <row r="774" spans="2:16" x14ac:dyDescent="0.2">
      <c r="B774" s="9">
        <v>16</v>
      </c>
      <c r="D774" s="3"/>
      <c r="F774" s="15">
        <v>216708.18900000001</v>
      </c>
      <c r="G774" s="2">
        <v>216790.372</v>
      </c>
      <c r="H774" s="2">
        <v>216649.647</v>
      </c>
      <c r="I774" s="2">
        <v>216696.731</v>
      </c>
      <c r="J774" s="2">
        <v>216755.24900000001</v>
      </c>
      <c r="L774" s="2">
        <f t="shared" si="174"/>
        <v>216720.03760000001</v>
      </c>
      <c r="M774" s="2">
        <f t="shared" si="175"/>
        <v>216.72003760000001</v>
      </c>
      <c r="N774" s="2">
        <f t="shared" si="176"/>
        <v>3.6120006266666667</v>
      </c>
      <c r="P774" s="2">
        <f t="shared" si="173"/>
        <v>21.514050048319113</v>
      </c>
    </row>
    <row r="777" spans="2:16" x14ac:dyDescent="0.2">
      <c r="B777" s="5" t="s">
        <v>2</v>
      </c>
      <c r="D777" s="1" t="s">
        <v>111</v>
      </c>
    </row>
    <row r="779" spans="2:16" x14ac:dyDescent="0.2">
      <c r="B779" s="5" t="s">
        <v>3</v>
      </c>
      <c r="D779" t="s">
        <v>112</v>
      </c>
    </row>
    <row r="780" spans="2:16" x14ac:dyDescent="0.2">
      <c r="H780" t="s">
        <v>0</v>
      </c>
    </row>
    <row r="782" spans="2:16" x14ac:dyDescent="0.2">
      <c r="B782" s="4" t="s">
        <v>6</v>
      </c>
      <c r="F782" s="4">
        <v>1</v>
      </c>
      <c r="G782" s="4">
        <v>2</v>
      </c>
      <c r="H782" s="4">
        <v>3</v>
      </c>
      <c r="I782" s="4">
        <v>4</v>
      </c>
      <c r="J782" s="4">
        <v>5</v>
      </c>
      <c r="L782" s="4" t="s">
        <v>1</v>
      </c>
      <c r="M782" s="4" t="s">
        <v>4</v>
      </c>
      <c r="N782" s="4" t="s">
        <v>185</v>
      </c>
      <c r="P782" s="4" t="s">
        <v>210</v>
      </c>
    </row>
    <row r="784" spans="2:16" x14ac:dyDescent="0.2">
      <c r="B784" s="9">
        <v>1</v>
      </c>
      <c r="D784" s="3"/>
      <c r="F784" s="15">
        <v>5539302.5769999996</v>
      </c>
      <c r="G784" s="2">
        <v>5540011.0269999998</v>
      </c>
      <c r="H784" s="2">
        <v>5544625.6890000002</v>
      </c>
      <c r="I784" s="2">
        <v>5540194.4359999998</v>
      </c>
      <c r="J784" s="2">
        <v>5545001.6579999998</v>
      </c>
      <c r="L784" s="2">
        <f t="shared" ref="L784:L787" si="177">SUM((F784+G784+H784+I784+J784)/5)</f>
        <v>5541827.0773999998</v>
      </c>
      <c r="M784" s="2">
        <f t="shared" ref="M784:M787" si="178">SUM(L784/1000)</f>
        <v>5541.8270774000002</v>
      </c>
      <c r="N784" s="2">
        <f t="shared" ref="N784:N787" si="179">SUM(M784/60)</f>
        <v>92.363784623333331</v>
      </c>
      <c r="P784" s="2">
        <f>SUM($L$784/L784)</f>
        <v>1</v>
      </c>
    </row>
    <row r="785" spans="2:16" x14ac:dyDescent="0.2">
      <c r="B785" s="9">
        <v>2</v>
      </c>
      <c r="D785" s="3"/>
      <c r="F785" s="15">
        <v>2872153.6919999998</v>
      </c>
      <c r="G785" s="2">
        <v>2872231.6519999998</v>
      </c>
      <c r="H785" s="2">
        <v>2873287.2390000001</v>
      </c>
      <c r="I785" s="2">
        <v>2874007.0759999999</v>
      </c>
      <c r="J785" s="2">
        <v>2872515.2480000001</v>
      </c>
      <c r="L785" s="2">
        <f t="shared" si="177"/>
        <v>2872838.9813999999</v>
      </c>
      <c r="M785" s="2">
        <f t="shared" si="178"/>
        <v>2872.8389813999997</v>
      </c>
      <c r="N785" s="2">
        <f t="shared" si="179"/>
        <v>47.880649689999998</v>
      </c>
      <c r="P785" s="2">
        <f t="shared" ref="P785:P799" si="180">SUM($L$784/L785)</f>
        <v>1.9290420080207005</v>
      </c>
    </row>
    <row r="786" spans="2:16" x14ac:dyDescent="0.2">
      <c r="B786" s="9">
        <v>3</v>
      </c>
      <c r="D786" s="3"/>
      <c r="F786" s="15">
        <v>1581402.504</v>
      </c>
      <c r="G786" s="2">
        <v>1580772.64</v>
      </c>
      <c r="H786" s="2">
        <v>1579925.2050000001</v>
      </c>
      <c r="I786" s="2">
        <v>1580366.6270000001</v>
      </c>
      <c r="J786" s="2">
        <v>1580578.0379999999</v>
      </c>
      <c r="L786" s="2">
        <f t="shared" si="177"/>
        <v>1580609.0027999999</v>
      </c>
      <c r="M786" s="2">
        <f t="shared" si="178"/>
        <v>1580.6090027999999</v>
      </c>
      <c r="N786" s="2">
        <f t="shared" si="179"/>
        <v>26.343483379999999</v>
      </c>
      <c r="P786" s="2">
        <f t="shared" si="180"/>
        <v>3.5061340708441016</v>
      </c>
    </row>
    <row r="787" spans="2:16" x14ac:dyDescent="0.2">
      <c r="B787" s="9">
        <v>4</v>
      </c>
      <c r="D787" s="3"/>
      <c r="F787" s="15">
        <v>1222053.034</v>
      </c>
      <c r="G787" s="2">
        <v>1222547.01</v>
      </c>
      <c r="H787" s="2">
        <v>1222779.2549999999</v>
      </c>
      <c r="I787" s="2">
        <v>1222695.648</v>
      </c>
      <c r="J787" s="2">
        <v>1222731.706</v>
      </c>
      <c r="L787" s="2">
        <f t="shared" si="177"/>
        <v>1222561.3306</v>
      </c>
      <c r="M787" s="2">
        <f t="shared" si="178"/>
        <v>1222.5613306</v>
      </c>
      <c r="N787" s="2">
        <f t="shared" si="179"/>
        <v>20.376022176666666</v>
      </c>
      <c r="P787" s="2">
        <f t="shared" si="180"/>
        <v>4.5329644727763645</v>
      </c>
    </row>
    <row r="788" spans="2:16" x14ac:dyDescent="0.2">
      <c r="B788" s="9">
        <v>5</v>
      </c>
      <c r="D788" s="3"/>
      <c r="F788" s="15">
        <v>891023.46900000004</v>
      </c>
      <c r="G788" s="2">
        <v>891002.424</v>
      </c>
      <c r="H788" s="2">
        <v>890755.40300000005</v>
      </c>
      <c r="I788" s="2">
        <v>890053.95299999998</v>
      </c>
      <c r="J788" s="2">
        <v>892163.47499999998</v>
      </c>
      <c r="L788" s="2">
        <f t="shared" ref="L788:L799" si="181">SUM((F788+G788+H788+I788+J788)/5)</f>
        <v>890999.74479999987</v>
      </c>
      <c r="M788" s="2">
        <f t="shared" ref="M788:M799" si="182">SUM(L788/1000)</f>
        <v>890.99974479999992</v>
      </c>
      <c r="N788" s="2">
        <f t="shared" ref="N788:N799" si="183">SUM(M788/60)</f>
        <v>14.849995746666666</v>
      </c>
      <c r="P788" s="2">
        <f t="shared" si="180"/>
        <v>6.2197852577881019</v>
      </c>
    </row>
    <row r="789" spans="2:16" x14ac:dyDescent="0.2">
      <c r="B789" s="9">
        <v>6</v>
      </c>
      <c r="D789" s="3"/>
      <c r="F789" s="15">
        <v>745558.50399999996</v>
      </c>
      <c r="G789" s="2">
        <v>744622.01100000006</v>
      </c>
      <c r="H789" s="2">
        <v>745669.027</v>
      </c>
      <c r="I789" s="2">
        <v>745800.42299999995</v>
      </c>
      <c r="J789" s="2">
        <v>745166.728</v>
      </c>
      <c r="L789" s="2">
        <f t="shared" si="181"/>
        <v>745363.33860000013</v>
      </c>
      <c r="M789" s="2">
        <f t="shared" si="182"/>
        <v>745.36333860000013</v>
      </c>
      <c r="N789" s="2">
        <f t="shared" si="183"/>
        <v>12.422722310000003</v>
      </c>
      <c r="P789" s="2">
        <f>SUM($L$784/L789)</f>
        <v>7.4350679600221472</v>
      </c>
    </row>
    <row r="790" spans="2:16" x14ac:dyDescent="0.2">
      <c r="B790" s="9">
        <v>7</v>
      </c>
      <c r="D790" s="3"/>
      <c r="F790" s="15">
        <v>575418.93799999997</v>
      </c>
      <c r="G790" s="2">
        <v>575248.96499999997</v>
      </c>
      <c r="H790" s="2">
        <v>575234.69900000002</v>
      </c>
      <c r="I790" s="2">
        <v>575724.35</v>
      </c>
      <c r="J790" s="2">
        <v>575046.32200000004</v>
      </c>
      <c r="L790" s="2">
        <f t="shared" si="181"/>
        <v>575334.65480000002</v>
      </c>
      <c r="M790" s="2">
        <f t="shared" si="182"/>
        <v>575.33465480000007</v>
      </c>
      <c r="N790" s="2">
        <f t="shared" si="183"/>
        <v>9.5889109133333346</v>
      </c>
      <c r="P790" s="2">
        <f t="shared" si="180"/>
        <v>9.6323540241574186</v>
      </c>
    </row>
    <row r="791" spans="2:16" x14ac:dyDescent="0.2">
      <c r="B791" s="9">
        <v>8</v>
      </c>
      <c r="D791" s="3"/>
      <c r="F791" s="15">
        <v>482467.24400000001</v>
      </c>
      <c r="G791" s="2">
        <v>482310.32500000001</v>
      </c>
      <c r="H791" s="2">
        <v>483147.52100000001</v>
      </c>
      <c r="I791" s="2">
        <v>482700.31599999999</v>
      </c>
      <c r="J791" s="2">
        <v>482459.967</v>
      </c>
      <c r="L791" s="2">
        <f t="shared" si="181"/>
        <v>482617.07460000005</v>
      </c>
      <c r="M791" s="2">
        <f t="shared" si="182"/>
        <v>482.61707460000002</v>
      </c>
      <c r="N791" s="2">
        <f t="shared" si="183"/>
        <v>8.04361791</v>
      </c>
      <c r="P791" s="2">
        <f t="shared" si="180"/>
        <v>11.482865752300922</v>
      </c>
    </row>
    <row r="792" spans="2:16" x14ac:dyDescent="0.2">
      <c r="B792" s="9">
        <v>9</v>
      </c>
      <c r="D792" s="3"/>
      <c r="F792" s="15">
        <v>409446.24699999997</v>
      </c>
      <c r="G792" s="2">
        <v>409635.04200000002</v>
      </c>
      <c r="H792" s="2">
        <v>409079.09499999997</v>
      </c>
      <c r="I792" s="2">
        <v>409265.13199999998</v>
      </c>
      <c r="J792" s="2">
        <v>409163.51799999998</v>
      </c>
      <c r="L792" s="2">
        <f t="shared" si="181"/>
        <v>409317.80680000002</v>
      </c>
      <c r="M792" s="2">
        <f t="shared" si="182"/>
        <v>409.31780680000003</v>
      </c>
      <c r="N792" s="2">
        <f t="shared" si="183"/>
        <v>6.8219634466666674</v>
      </c>
      <c r="P792" s="2">
        <f t="shared" si="180"/>
        <v>13.539179056795433</v>
      </c>
    </row>
    <row r="793" spans="2:16" x14ac:dyDescent="0.2">
      <c r="B793" s="9">
        <v>10</v>
      </c>
      <c r="D793" s="3"/>
      <c r="F793" s="15">
        <v>369871.511</v>
      </c>
      <c r="G793" s="2">
        <v>369912.011</v>
      </c>
      <c r="H793" s="2">
        <v>369974.647</v>
      </c>
      <c r="I793" s="2">
        <v>369872.228</v>
      </c>
      <c r="J793" s="2">
        <v>370084.516</v>
      </c>
      <c r="L793" s="2">
        <f t="shared" si="181"/>
        <v>369942.98259999999</v>
      </c>
      <c r="M793" s="2">
        <f t="shared" si="182"/>
        <v>369.94298259999999</v>
      </c>
      <c r="N793" s="2">
        <f t="shared" si="183"/>
        <v>6.1657163766666665</v>
      </c>
      <c r="P793" s="2">
        <f t="shared" si="180"/>
        <v>14.980219488017935</v>
      </c>
    </row>
    <row r="794" spans="2:16" x14ac:dyDescent="0.2">
      <c r="B794" s="9">
        <v>11</v>
      </c>
      <c r="D794" s="3"/>
      <c r="F794" s="15">
        <v>326408.97399999999</v>
      </c>
      <c r="G794" s="2">
        <v>326413.96100000001</v>
      </c>
      <c r="H794" s="2">
        <v>326254.033</v>
      </c>
      <c r="I794" s="2">
        <v>326285.75400000002</v>
      </c>
      <c r="J794" s="2">
        <v>326221.42</v>
      </c>
      <c r="L794" s="2">
        <f t="shared" si="181"/>
        <v>326316.8284</v>
      </c>
      <c r="M794" s="2">
        <f t="shared" si="182"/>
        <v>326.31682840000002</v>
      </c>
      <c r="N794" s="2">
        <f t="shared" si="183"/>
        <v>5.4386138066666669</v>
      </c>
      <c r="P794" s="2">
        <f t="shared" si="180"/>
        <v>16.982964392528398</v>
      </c>
    </row>
    <row r="795" spans="2:16" x14ac:dyDescent="0.2">
      <c r="B795" s="9">
        <v>12</v>
      </c>
      <c r="D795" s="3"/>
      <c r="F795" s="15">
        <v>309426.891</v>
      </c>
      <c r="G795" s="2">
        <v>309654.75900000002</v>
      </c>
      <c r="H795" s="2">
        <v>309561.68400000001</v>
      </c>
      <c r="I795" s="2">
        <v>309486.79499999998</v>
      </c>
      <c r="J795" s="2">
        <v>309607.31699999998</v>
      </c>
      <c r="L795" s="2">
        <f t="shared" si="181"/>
        <v>309547.48920000001</v>
      </c>
      <c r="M795" s="2">
        <f t="shared" si="182"/>
        <v>309.54748920000003</v>
      </c>
      <c r="N795" s="2">
        <f t="shared" si="183"/>
        <v>5.1591248200000006</v>
      </c>
      <c r="P795" s="2">
        <f t="shared" si="180"/>
        <v>17.902994760908562</v>
      </c>
    </row>
    <row r="796" spans="2:16" x14ac:dyDescent="0.2">
      <c r="B796" s="9">
        <v>13</v>
      </c>
      <c r="D796" s="3"/>
      <c r="F796" s="15">
        <v>281811.14399999997</v>
      </c>
      <c r="G796" s="2">
        <v>282019.96999999997</v>
      </c>
      <c r="H796" s="2">
        <v>282043.87199999997</v>
      </c>
      <c r="I796" s="2">
        <v>282031.21899999998</v>
      </c>
      <c r="J796" s="2">
        <v>282014.83799999999</v>
      </c>
      <c r="L796" s="2">
        <f t="shared" si="181"/>
        <v>281984.20859999995</v>
      </c>
      <c r="M796" s="2">
        <f t="shared" si="182"/>
        <v>281.98420859999993</v>
      </c>
      <c r="N796" s="2">
        <f t="shared" si="183"/>
        <v>4.6997368099999992</v>
      </c>
      <c r="P796" s="2">
        <f t="shared" si="180"/>
        <v>19.652969593276723</v>
      </c>
    </row>
    <row r="797" spans="2:16" x14ac:dyDescent="0.2">
      <c r="B797" s="9">
        <v>14</v>
      </c>
      <c r="D797" s="3"/>
      <c r="F797" s="15">
        <v>261184.80600000001</v>
      </c>
      <c r="G797" s="2">
        <v>261158.69699999999</v>
      </c>
      <c r="H797" s="2">
        <v>261256.78099999999</v>
      </c>
      <c r="I797" s="2">
        <v>261218.726</v>
      </c>
      <c r="J797" s="2">
        <v>261176.38</v>
      </c>
      <c r="L797" s="2">
        <f t="shared" si="181"/>
        <v>261199.07800000004</v>
      </c>
      <c r="M797" s="2">
        <f t="shared" si="182"/>
        <v>261.19907800000004</v>
      </c>
      <c r="N797" s="2">
        <f t="shared" si="183"/>
        <v>4.3533179666666673</v>
      </c>
      <c r="P797" s="2">
        <f t="shared" si="180"/>
        <v>21.216870747912822</v>
      </c>
    </row>
    <row r="798" spans="2:16" x14ac:dyDescent="0.2">
      <c r="B798" s="9">
        <v>15</v>
      </c>
      <c r="D798" s="3"/>
      <c r="F798" s="15">
        <v>239470.12400000001</v>
      </c>
      <c r="G798" s="2">
        <v>239461.93900000001</v>
      </c>
      <c r="H798" s="2">
        <v>239412.83600000001</v>
      </c>
      <c r="I798" s="2">
        <v>239541.53400000001</v>
      </c>
      <c r="J798" s="2">
        <v>239453.26199999999</v>
      </c>
      <c r="L798" s="2">
        <f t="shared" si="181"/>
        <v>239467.93899999995</v>
      </c>
      <c r="M798" s="2">
        <f t="shared" si="182"/>
        <v>239.46793899999994</v>
      </c>
      <c r="N798" s="2">
        <f t="shared" si="183"/>
        <v>3.9911323166666657</v>
      </c>
      <c r="P798" s="2">
        <f t="shared" si="180"/>
        <v>23.142250693526037</v>
      </c>
    </row>
    <row r="799" spans="2:16" x14ac:dyDescent="0.2">
      <c r="B799" s="9">
        <v>16</v>
      </c>
      <c r="D799" s="3"/>
      <c r="F799" s="15">
        <v>221241.95199999999</v>
      </c>
      <c r="G799" s="2">
        <v>221298.71100000001</v>
      </c>
      <c r="H799" s="2">
        <v>221219.141</v>
      </c>
      <c r="I799" s="2">
        <v>221189.42</v>
      </c>
      <c r="J799" s="2">
        <v>221217.93400000001</v>
      </c>
      <c r="L799" s="2">
        <f t="shared" si="181"/>
        <v>221233.43160000001</v>
      </c>
      <c r="M799" s="2">
        <f t="shared" si="182"/>
        <v>221.23343160000002</v>
      </c>
      <c r="N799" s="2">
        <f t="shared" si="183"/>
        <v>3.6872238600000005</v>
      </c>
      <c r="P799" s="2">
        <f t="shared" si="180"/>
        <v>25.049681855588048</v>
      </c>
    </row>
    <row r="802" spans="2:16" x14ac:dyDescent="0.2">
      <c r="B802" s="5" t="s">
        <v>2</v>
      </c>
      <c r="D802" s="1" t="s">
        <v>114</v>
      </c>
    </row>
    <row r="804" spans="2:16" x14ac:dyDescent="0.2">
      <c r="B804" s="5" t="s">
        <v>3</v>
      </c>
      <c r="D804" t="s">
        <v>113</v>
      </c>
    </row>
    <row r="805" spans="2:16" x14ac:dyDescent="0.2">
      <c r="H805" t="s">
        <v>0</v>
      </c>
    </row>
    <row r="807" spans="2:16" x14ac:dyDescent="0.2">
      <c r="B807" s="4" t="s">
        <v>6</v>
      </c>
      <c r="F807" s="4">
        <v>1</v>
      </c>
      <c r="G807" s="4">
        <v>2</v>
      </c>
      <c r="H807" s="4">
        <v>3</v>
      </c>
      <c r="I807" s="4">
        <v>4</v>
      </c>
      <c r="J807" s="4">
        <v>5</v>
      </c>
      <c r="L807" s="4" t="s">
        <v>1</v>
      </c>
      <c r="M807" s="4" t="s">
        <v>4</v>
      </c>
      <c r="N807" s="4" t="s">
        <v>185</v>
      </c>
      <c r="P807" s="4" t="s">
        <v>210</v>
      </c>
    </row>
    <row r="809" spans="2:16" x14ac:dyDescent="0.2">
      <c r="B809" s="9">
        <v>1</v>
      </c>
      <c r="D809" s="3"/>
      <c r="F809" s="15">
        <v>6048287.7120000003</v>
      </c>
      <c r="G809" s="2">
        <v>6049847.0559999999</v>
      </c>
      <c r="H809" s="2">
        <v>6057689.4929999998</v>
      </c>
      <c r="I809" s="2">
        <v>6049044.4699999997</v>
      </c>
      <c r="J809" s="2">
        <v>6047993.4349999996</v>
      </c>
      <c r="L809" s="2">
        <f t="shared" ref="L809:L812" si="184">SUM((F809+G809+H809+I809+J809)/5)</f>
        <v>6050572.4331999999</v>
      </c>
      <c r="M809" s="2">
        <f t="shared" ref="M809:M812" si="185">SUM(L809/1000)</f>
        <v>6050.5724332</v>
      </c>
      <c r="N809" s="2">
        <f t="shared" ref="N809:N812" si="186">SUM(M809/60)</f>
        <v>100.84287388666667</v>
      </c>
      <c r="P809" s="2">
        <f>SUM($L$809/L809)</f>
        <v>1</v>
      </c>
    </row>
    <row r="810" spans="2:16" x14ac:dyDescent="0.2">
      <c r="B810" s="9">
        <v>2</v>
      </c>
      <c r="D810" s="3"/>
      <c r="F810" s="15">
        <v>2801866.8569999998</v>
      </c>
      <c r="G810" s="2">
        <v>2804307.8149999999</v>
      </c>
      <c r="H810" s="2">
        <v>2801524.5950000002</v>
      </c>
      <c r="I810" s="2">
        <v>2804217.5959999999</v>
      </c>
      <c r="J810" s="2">
        <v>2800587.9079999998</v>
      </c>
      <c r="L810" s="2">
        <f t="shared" si="184"/>
        <v>2802500.9542000005</v>
      </c>
      <c r="M810" s="2">
        <f t="shared" si="185"/>
        <v>2802.5009542000007</v>
      </c>
      <c r="N810" s="2">
        <f t="shared" si="186"/>
        <v>46.708349236666677</v>
      </c>
      <c r="P810" s="2">
        <f t="shared" ref="P810:P824" si="187">SUM($L$809/L810)</f>
        <v>2.1589903204608154</v>
      </c>
    </row>
    <row r="811" spans="2:16" x14ac:dyDescent="0.2">
      <c r="B811" s="9">
        <v>3</v>
      </c>
      <c r="D811" s="3"/>
      <c r="F811" s="15">
        <v>1801670.2890000001</v>
      </c>
      <c r="G811" s="2">
        <v>1800364.9909999999</v>
      </c>
      <c r="H811" s="2">
        <v>1803839.4040000001</v>
      </c>
      <c r="I811" s="2">
        <v>1800118.78</v>
      </c>
      <c r="J811" s="2">
        <v>1801800.9739999999</v>
      </c>
      <c r="L811" s="2">
        <f t="shared" si="184"/>
        <v>1801558.8876000002</v>
      </c>
      <c r="M811" s="2">
        <f t="shared" si="185"/>
        <v>1801.5588876000002</v>
      </c>
      <c r="N811" s="2">
        <f t="shared" si="186"/>
        <v>30.025981460000004</v>
      </c>
      <c r="P811" s="2">
        <f t="shared" si="187"/>
        <v>3.3585204873654995</v>
      </c>
    </row>
    <row r="812" spans="2:16" x14ac:dyDescent="0.2">
      <c r="B812" s="9">
        <v>4</v>
      </c>
      <c r="D812" s="3"/>
      <c r="F812" s="15">
        <v>1338310.3529999999</v>
      </c>
      <c r="G812" s="2">
        <v>1340363.281</v>
      </c>
      <c r="H812" s="2">
        <v>1338124.1270000001</v>
      </c>
      <c r="I812" s="2">
        <v>1338430.449</v>
      </c>
      <c r="J812" s="2">
        <v>1338540.0009999999</v>
      </c>
      <c r="L812" s="2">
        <f t="shared" si="184"/>
        <v>1338753.6422000001</v>
      </c>
      <c r="M812" s="2">
        <f t="shared" si="185"/>
        <v>1338.7536422000001</v>
      </c>
      <c r="N812" s="2">
        <f t="shared" si="186"/>
        <v>22.312560703333336</v>
      </c>
      <c r="P812" s="2">
        <f t="shared" si="187"/>
        <v>4.51955628165984</v>
      </c>
    </row>
    <row r="813" spans="2:16" x14ac:dyDescent="0.2">
      <c r="B813" s="9">
        <v>5</v>
      </c>
      <c r="D813" s="3"/>
      <c r="F813" s="15">
        <v>962275.57400000002</v>
      </c>
      <c r="G813" s="2">
        <v>961480.19900000002</v>
      </c>
      <c r="H813" s="2">
        <v>962039.78799999994</v>
      </c>
      <c r="I813" s="2">
        <v>961989.68099999998</v>
      </c>
      <c r="J813" s="2">
        <v>962202.348</v>
      </c>
      <c r="L813" s="2">
        <f t="shared" ref="L813:L824" si="188">SUM((F813+G813+H813+I813+J813)/5)</f>
        <v>961997.51799999992</v>
      </c>
      <c r="M813" s="2">
        <f t="shared" ref="M813:M824" si="189">SUM(L813/1000)</f>
        <v>961.9975179999999</v>
      </c>
      <c r="N813" s="2">
        <f t="shared" ref="N813:N824" si="190">SUM(M813/60)</f>
        <v>16.033291966666663</v>
      </c>
      <c r="P813" s="2">
        <f t="shared" si="187"/>
        <v>6.2895925612980639</v>
      </c>
    </row>
    <row r="814" spans="2:16" x14ac:dyDescent="0.2">
      <c r="B814" s="9">
        <v>6</v>
      </c>
      <c r="D814" s="3"/>
      <c r="F814" s="15">
        <v>746846.62399999995</v>
      </c>
      <c r="G814" s="2">
        <v>746476.74300000002</v>
      </c>
      <c r="H814" s="2">
        <v>746694.26599999995</v>
      </c>
      <c r="I814" s="2">
        <v>746499.30700000003</v>
      </c>
      <c r="J814" s="2">
        <v>746906.16200000001</v>
      </c>
      <c r="L814" s="2">
        <f t="shared" si="188"/>
        <v>746684.62040000001</v>
      </c>
      <c r="M814" s="2">
        <f t="shared" si="189"/>
        <v>746.68462039999997</v>
      </c>
      <c r="N814" s="2">
        <f t="shared" si="190"/>
        <v>12.444743673333333</v>
      </c>
      <c r="P814" s="2">
        <f>SUM($L$809/L814)</f>
        <v>8.1032503789333443</v>
      </c>
    </row>
    <row r="815" spans="2:16" x14ac:dyDescent="0.2">
      <c r="B815" s="9">
        <v>7</v>
      </c>
      <c r="D815" s="3"/>
      <c r="F815" s="15">
        <v>610451.55299999996</v>
      </c>
      <c r="G815" s="2">
        <v>610471.60800000001</v>
      </c>
      <c r="H815" s="2">
        <v>610333.94299999997</v>
      </c>
      <c r="I815" s="2">
        <v>610708.24800000002</v>
      </c>
      <c r="J815" s="2">
        <v>610378.19499999995</v>
      </c>
      <c r="L815" s="2">
        <f t="shared" si="188"/>
        <v>610468.70939999993</v>
      </c>
      <c r="M815" s="2">
        <f t="shared" si="189"/>
        <v>610.46870939999997</v>
      </c>
      <c r="N815" s="2">
        <f t="shared" si="190"/>
        <v>10.17447849</v>
      </c>
      <c r="P815" s="2">
        <f t="shared" si="187"/>
        <v>9.9113555535824496</v>
      </c>
    </row>
    <row r="816" spans="2:16" x14ac:dyDescent="0.2">
      <c r="B816" s="9">
        <v>8</v>
      </c>
      <c r="D816" s="3"/>
      <c r="F816" s="15">
        <v>536892.20900000003</v>
      </c>
      <c r="G816" s="2">
        <v>536665.08200000005</v>
      </c>
      <c r="H816" s="2">
        <v>536607.18599999999</v>
      </c>
      <c r="I816" s="2">
        <v>536917.75199999998</v>
      </c>
      <c r="J816" s="2">
        <v>537065.522</v>
      </c>
      <c r="L816" s="2">
        <f t="shared" si="188"/>
        <v>536829.55020000006</v>
      </c>
      <c r="M816" s="2">
        <f t="shared" si="189"/>
        <v>536.82955020000009</v>
      </c>
      <c r="N816" s="2">
        <f t="shared" si="190"/>
        <v>8.9471591700000008</v>
      </c>
      <c r="P816" s="2">
        <f t="shared" si="187"/>
        <v>11.270937732369262</v>
      </c>
    </row>
    <row r="817" spans="2:16" x14ac:dyDescent="0.2">
      <c r="B817" s="9">
        <v>9</v>
      </c>
      <c r="D817" s="3"/>
      <c r="F817" s="15">
        <v>446230.02899999998</v>
      </c>
      <c r="G817" s="2">
        <v>446161.54800000001</v>
      </c>
      <c r="H817" s="2">
        <v>446365.92499999999</v>
      </c>
      <c r="I817" s="2">
        <v>446178.272</v>
      </c>
      <c r="J817" s="2">
        <v>446308.14899999998</v>
      </c>
      <c r="L817" s="2">
        <f t="shared" si="188"/>
        <v>446248.78460000007</v>
      </c>
      <c r="M817" s="2">
        <f t="shared" si="189"/>
        <v>446.24878460000008</v>
      </c>
      <c r="N817" s="2">
        <f t="shared" si="190"/>
        <v>7.4374797433333351</v>
      </c>
      <c r="P817" s="2">
        <f t="shared" si="187"/>
        <v>13.55874266105508</v>
      </c>
    </row>
    <row r="818" spans="2:16" x14ac:dyDescent="0.2">
      <c r="B818" s="9">
        <v>10</v>
      </c>
      <c r="D818" s="3"/>
      <c r="F818" s="15">
        <v>417254.76400000002</v>
      </c>
      <c r="G818" s="2">
        <v>417737.20799999998</v>
      </c>
      <c r="H818" s="2">
        <v>417389.37400000001</v>
      </c>
      <c r="I818" s="2">
        <v>417253.36</v>
      </c>
      <c r="J818" s="2">
        <v>417406.73800000001</v>
      </c>
      <c r="L818" s="2">
        <f t="shared" si="188"/>
        <v>417408.28880000004</v>
      </c>
      <c r="M818" s="2">
        <f t="shared" si="189"/>
        <v>417.40828880000004</v>
      </c>
      <c r="N818" s="2">
        <f t="shared" si="190"/>
        <v>6.956804813333334</v>
      </c>
      <c r="P818" s="2">
        <f t="shared" si="187"/>
        <v>14.495573268548853</v>
      </c>
    </row>
    <row r="819" spans="2:16" x14ac:dyDescent="0.2">
      <c r="B819" s="9">
        <v>11</v>
      </c>
      <c r="D819" s="3"/>
      <c r="F819" s="15">
        <v>384028.348</v>
      </c>
      <c r="G819" s="2">
        <v>384129.38900000002</v>
      </c>
      <c r="H819" s="2">
        <v>384061.50599999999</v>
      </c>
      <c r="I819" s="2">
        <v>383886.01299999998</v>
      </c>
      <c r="J819" s="2">
        <v>384047.755</v>
      </c>
      <c r="L819" s="2">
        <f t="shared" si="188"/>
        <v>384030.60219999996</v>
      </c>
      <c r="M819" s="2">
        <f t="shared" si="189"/>
        <v>384.03060219999998</v>
      </c>
      <c r="N819" s="2">
        <f t="shared" si="190"/>
        <v>6.4005100366666658</v>
      </c>
      <c r="P819" s="2">
        <f t="shared" si="187"/>
        <v>15.755443442626772</v>
      </c>
    </row>
    <row r="820" spans="2:16" x14ac:dyDescent="0.2">
      <c r="B820" s="9">
        <v>12</v>
      </c>
      <c r="D820" s="3"/>
      <c r="F820" s="15">
        <v>352775.76299999998</v>
      </c>
      <c r="G820" s="2">
        <v>352699.49</v>
      </c>
      <c r="H820" s="2">
        <v>352608.63699999999</v>
      </c>
      <c r="I820" s="2">
        <v>352740.66700000002</v>
      </c>
      <c r="J820" s="2">
        <v>352583.77600000001</v>
      </c>
      <c r="L820" s="2">
        <f t="shared" si="188"/>
        <v>352681.6666</v>
      </c>
      <c r="M820" s="2">
        <f t="shared" si="189"/>
        <v>352.68166659999997</v>
      </c>
      <c r="N820" s="2">
        <f t="shared" si="190"/>
        <v>5.8780277766666664</v>
      </c>
      <c r="P820" s="2">
        <f t="shared" si="187"/>
        <v>17.155902918147319</v>
      </c>
    </row>
    <row r="821" spans="2:16" x14ac:dyDescent="0.2">
      <c r="B821" s="9">
        <v>13</v>
      </c>
      <c r="D821" s="3"/>
      <c r="F821" s="15">
        <v>316799.53899999999</v>
      </c>
      <c r="G821" s="2">
        <v>316736.61800000002</v>
      </c>
      <c r="H821" s="2">
        <v>316796.63299999997</v>
      </c>
      <c r="I821" s="2">
        <v>316844.30499999999</v>
      </c>
      <c r="J821" s="2">
        <v>316986.86599999998</v>
      </c>
      <c r="L821" s="2">
        <f t="shared" si="188"/>
        <v>316832.79219999997</v>
      </c>
      <c r="M821" s="2">
        <f t="shared" si="189"/>
        <v>316.83279219999997</v>
      </c>
      <c r="N821" s="2">
        <f t="shared" si="190"/>
        <v>5.280546536666666</v>
      </c>
      <c r="P821" s="2">
        <f t="shared" si="187"/>
        <v>19.097052395323367</v>
      </c>
    </row>
    <row r="822" spans="2:16" x14ac:dyDescent="0.2">
      <c r="B822" s="9">
        <v>14</v>
      </c>
      <c r="D822" s="3"/>
      <c r="F822" s="15">
        <v>301523.924</v>
      </c>
      <c r="G822" s="2">
        <v>301387.34000000003</v>
      </c>
      <c r="H822" s="2">
        <v>301479.66600000003</v>
      </c>
      <c r="I822" s="2">
        <v>301414.739</v>
      </c>
      <c r="J822" s="2">
        <v>301441.23499999999</v>
      </c>
      <c r="L822" s="2">
        <f t="shared" si="188"/>
        <v>301449.38080000004</v>
      </c>
      <c r="M822" s="2">
        <f t="shared" si="189"/>
        <v>301.44938080000003</v>
      </c>
      <c r="N822" s="2">
        <f t="shared" si="190"/>
        <v>5.0241563466666674</v>
      </c>
      <c r="P822" s="2">
        <f t="shared" si="187"/>
        <v>20.071603455089928</v>
      </c>
    </row>
    <row r="823" spans="2:16" x14ac:dyDescent="0.2">
      <c r="B823" s="9">
        <v>15</v>
      </c>
      <c r="D823" s="3"/>
      <c r="F823" s="15">
        <v>278458.27799999999</v>
      </c>
      <c r="G823" s="2">
        <v>278454.77299999999</v>
      </c>
      <c r="H823" s="2">
        <v>278491.092</v>
      </c>
      <c r="I823" s="2">
        <v>278487.48100000003</v>
      </c>
      <c r="J823" s="2">
        <v>278426.91200000001</v>
      </c>
      <c r="L823" s="2">
        <f t="shared" si="188"/>
        <v>278463.70719999995</v>
      </c>
      <c r="M823" s="2">
        <f t="shared" si="189"/>
        <v>278.46370719999993</v>
      </c>
      <c r="N823" s="2">
        <f t="shared" si="190"/>
        <v>4.6410617866666657</v>
      </c>
      <c r="P823" s="2">
        <f t="shared" si="187"/>
        <v>21.728405809286738</v>
      </c>
    </row>
    <row r="824" spans="2:16" x14ac:dyDescent="0.2">
      <c r="B824" s="9">
        <v>16</v>
      </c>
      <c r="D824" s="3"/>
      <c r="F824" s="15">
        <v>260341.95699999999</v>
      </c>
      <c r="G824" s="2">
        <v>260317.97899999999</v>
      </c>
      <c r="H824" s="2">
        <v>260316.16800000001</v>
      </c>
      <c r="I824" s="2">
        <v>260187.166</v>
      </c>
      <c r="J824" s="2">
        <v>260204.25599999999</v>
      </c>
      <c r="L824" s="2">
        <f t="shared" si="188"/>
        <v>260273.50520000001</v>
      </c>
      <c r="M824" s="2">
        <f t="shared" si="189"/>
        <v>260.27350519999999</v>
      </c>
      <c r="N824" s="2">
        <f t="shared" si="190"/>
        <v>4.3378917533333334</v>
      </c>
      <c r="P824" s="2">
        <f t="shared" si="187"/>
        <v>23.246977937883475</v>
      </c>
    </row>
    <row r="827" spans="2:16" x14ac:dyDescent="0.2">
      <c r="B827" s="5" t="s">
        <v>2</v>
      </c>
      <c r="D827" s="1" t="s">
        <v>115</v>
      </c>
    </row>
    <row r="829" spans="2:16" x14ac:dyDescent="0.2">
      <c r="B829" s="5" t="s">
        <v>3</v>
      </c>
      <c r="D829" t="s">
        <v>116</v>
      </c>
    </row>
    <row r="830" spans="2:16" x14ac:dyDescent="0.2">
      <c r="H830" t="s">
        <v>0</v>
      </c>
    </row>
    <row r="832" spans="2:16" x14ac:dyDescent="0.2">
      <c r="B832" s="4" t="s">
        <v>6</v>
      </c>
      <c r="F832" s="4">
        <v>1</v>
      </c>
      <c r="G832" s="4">
        <v>2</v>
      </c>
      <c r="H832" s="4">
        <v>3</v>
      </c>
      <c r="I832" s="4">
        <v>4</v>
      </c>
      <c r="J832" s="4">
        <v>5</v>
      </c>
      <c r="L832" s="4" t="s">
        <v>1</v>
      </c>
      <c r="M832" s="4" t="s">
        <v>4</v>
      </c>
      <c r="N832" s="4" t="s">
        <v>185</v>
      </c>
      <c r="P832" s="4" t="s">
        <v>210</v>
      </c>
    </row>
    <row r="834" spans="2:16" x14ac:dyDescent="0.2">
      <c r="B834" s="9">
        <v>1</v>
      </c>
      <c r="D834" s="3"/>
      <c r="F834" s="15">
        <v>6803653.2980000004</v>
      </c>
      <c r="G834" s="2">
        <v>6798792.9230000004</v>
      </c>
      <c r="H834" s="2">
        <v>6804381.7000000002</v>
      </c>
      <c r="I834" s="2">
        <v>6792376.5429999996</v>
      </c>
      <c r="J834" s="2">
        <v>6799476.233</v>
      </c>
      <c r="L834" s="15">
        <f t="shared" ref="L834:L837" si="191">SUM((F834+G834+H834+I834+J834)/5)</f>
        <v>6799736.1394000007</v>
      </c>
      <c r="M834" s="2">
        <f t="shared" ref="M834:M837" si="192">SUM(L834/1000)</f>
        <v>6799.7361394000009</v>
      </c>
      <c r="N834" s="2">
        <f t="shared" ref="N834:N837" si="193">SUM(M834/60)</f>
        <v>113.32893565666669</v>
      </c>
      <c r="P834" s="2">
        <f>SUM($L$834/L834)</f>
        <v>1</v>
      </c>
    </row>
    <row r="835" spans="2:16" x14ac:dyDescent="0.2">
      <c r="B835" s="9">
        <v>2</v>
      </c>
      <c r="D835" s="3"/>
      <c r="F835" s="15">
        <v>3287204.8119999999</v>
      </c>
      <c r="G835" s="2">
        <v>3292370.2429999998</v>
      </c>
      <c r="H835" s="2">
        <v>3286758.9759999998</v>
      </c>
      <c r="I835" s="2">
        <v>3290952.67</v>
      </c>
      <c r="J835" s="2">
        <v>3290013.534</v>
      </c>
      <c r="L835" s="15">
        <f t="shared" si="191"/>
        <v>3289460.0469999998</v>
      </c>
      <c r="M835" s="2">
        <f t="shared" si="192"/>
        <v>3289.4600469999996</v>
      </c>
      <c r="N835" s="2">
        <f t="shared" si="193"/>
        <v>54.824334116666662</v>
      </c>
      <c r="P835" s="2">
        <f t="shared" ref="P835:P849" si="194">SUM($L$834/L835)</f>
        <v>2.0671283560964318</v>
      </c>
    </row>
    <row r="836" spans="2:16" x14ac:dyDescent="0.2">
      <c r="B836" s="9">
        <v>3</v>
      </c>
      <c r="D836" s="3"/>
      <c r="F836" s="15">
        <v>2309026.2039999999</v>
      </c>
      <c r="G836" s="2">
        <v>2306363.898</v>
      </c>
      <c r="H836" s="2">
        <v>2313320.233</v>
      </c>
      <c r="I836" s="2">
        <v>2307429.7549999999</v>
      </c>
      <c r="J836" s="2">
        <v>2312907.3679999998</v>
      </c>
      <c r="L836" s="15">
        <f t="shared" si="191"/>
        <v>2309809.4916000003</v>
      </c>
      <c r="M836" s="2">
        <f t="shared" si="192"/>
        <v>2309.8094916000005</v>
      </c>
      <c r="N836" s="2">
        <f t="shared" si="193"/>
        <v>38.496824860000011</v>
      </c>
      <c r="P836" s="2">
        <f t="shared" si="194"/>
        <v>2.9438515012291502</v>
      </c>
    </row>
    <row r="837" spans="2:16" x14ac:dyDescent="0.2">
      <c r="B837" s="9">
        <v>4</v>
      </c>
      <c r="D837" s="3"/>
      <c r="F837" s="15">
        <v>1500192.912</v>
      </c>
      <c r="G837" s="2">
        <v>1503531.095</v>
      </c>
      <c r="H837" s="2">
        <v>1499992.291</v>
      </c>
      <c r="I837" s="2">
        <v>1504575.733</v>
      </c>
      <c r="J837" s="2">
        <v>1501084.159</v>
      </c>
      <c r="L837" s="15">
        <f t="shared" si="191"/>
        <v>1501875.2380000001</v>
      </c>
      <c r="M837" s="2">
        <f t="shared" si="192"/>
        <v>1501.8752380000001</v>
      </c>
      <c r="N837" s="2">
        <f t="shared" si="193"/>
        <v>25.031253966666668</v>
      </c>
      <c r="P837" s="2">
        <f t="shared" si="194"/>
        <v>4.5274973362334645</v>
      </c>
    </row>
    <row r="838" spans="2:16" x14ac:dyDescent="0.2">
      <c r="B838" s="9">
        <v>5</v>
      </c>
      <c r="D838" s="3"/>
      <c r="F838" s="15">
        <v>1052426.2660000001</v>
      </c>
      <c r="G838" s="15">
        <v>1050262.871</v>
      </c>
      <c r="H838" s="15">
        <v>1051481.895</v>
      </c>
      <c r="I838" s="15">
        <v>1050727.844</v>
      </c>
      <c r="J838" s="15">
        <v>1051248.0759999999</v>
      </c>
      <c r="L838" s="15">
        <f t="shared" ref="L838:L849" si="195">SUM((F838+G838+H838+I838+J838)/5)</f>
        <v>1051229.3903999999</v>
      </c>
      <c r="M838" s="2">
        <f t="shared" ref="M838:M849" si="196">SUM(L838/1000)</f>
        <v>1051.2293903999998</v>
      </c>
      <c r="N838" s="2">
        <f t="shared" ref="N838:N849" si="197">SUM(M838/60)</f>
        <v>17.520489839999996</v>
      </c>
      <c r="P838" s="2">
        <f t="shared" si="194"/>
        <v>6.4683657073292586</v>
      </c>
    </row>
    <row r="839" spans="2:16" x14ac:dyDescent="0.2">
      <c r="B839" s="9">
        <v>6</v>
      </c>
      <c r="D839" s="3"/>
      <c r="F839" s="15">
        <v>853703.24300000002</v>
      </c>
      <c r="G839" s="2">
        <v>853964.48400000005</v>
      </c>
      <c r="H839" s="2">
        <v>853273.89599999995</v>
      </c>
      <c r="I839" s="2">
        <v>854487.29299999995</v>
      </c>
      <c r="J839" s="2">
        <v>854156.37</v>
      </c>
      <c r="L839" s="2">
        <f t="shared" si="195"/>
        <v>853917.05719999992</v>
      </c>
      <c r="M839" s="2">
        <f t="shared" si="196"/>
        <v>853.91705719999993</v>
      </c>
      <c r="N839" s="2">
        <f t="shared" si="197"/>
        <v>14.231950953333332</v>
      </c>
      <c r="P839" s="2">
        <f t="shared" si="194"/>
        <v>7.9629936913268642</v>
      </c>
    </row>
    <row r="840" spans="2:16" x14ac:dyDescent="0.2">
      <c r="B840" s="9">
        <v>7</v>
      </c>
      <c r="D840" s="3"/>
      <c r="F840" s="15">
        <v>699890.03500000003</v>
      </c>
      <c r="G840" s="2">
        <v>699253.90800000005</v>
      </c>
      <c r="H840" s="2">
        <v>699992.05200000003</v>
      </c>
      <c r="I840" s="2">
        <v>699552.20200000005</v>
      </c>
      <c r="J840" s="2">
        <v>700057.09199999995</v>
      </c>
      <c r="L840" s="2">
        <f t="shared" si="195"/>
        <v>699749.05779999995</v>
      </c>
      <c r="M840" s="2">
        <f t="shared" si="196"/>
        <v>699.74905779999995</v>
      </c>
      <c r="N840" s="2">
        <f t="shared" si="197"/>
        <v>11.662484296666666</v>
      </c>
      <c r="P840" s="2">
        <f>SUM($L$834/L840)</f>
        <v>9.7173923474484756</v>
      </c>
    </row>
    <row r="841" spans="2:16" x14ac:dyDescent="0.2">
      <c r="B841" s="9">
        <v>8</v>
      </c>
      <c r="D841" s="3"/>
      <c r="F841" s="15">
        <v>607460.24199999997</v>
      </c>
      <c r="G841" s="2">
        <v>607390.20499999996</v>
      </c>
      <c r="H841" s="2">
        <v>607588.9</v>
      </c>
      <c r="I841" s="2">
        <v>607408.43700000003</v>
      </c>
      <c r="J841" s="2">
        <v>607567.66599999997</v>
      </c>
      <c r="L841" s="2">
        <f t="shared" si="195"/>
        <v>607483.09000000008</v>
      </c>
      <c r="M841" s="2">
        <f t="shared" si="196"/>
        <v>607.48309000000006</v>
      </c>
      <c r="N841" s="2">
        <f t="shared" si="197"/>
        <v>10.124718166666668</v>
      </c>
      <c r="P841" s="2">
        <f t="shared" si="194"/>
        <v>11.193292869106859</v>
      </c>
    </row>
    <row r="842" spans="2:16" x14ac:dyDescent="0.2">
      <c r="B842" s="9">
        <v>9</v>
      </c>
      <c r="D842" s="3"/>
      <c r="F842" s="15">
        <v>513304.94500000001</v>
      </c>
      <c r="G842" s="2">
        <v>513395.06699999998</v>
      </c>
      <c r="H842" s="2">
        <v>513523.95500000002</v>
      </c>
      <c r="I842" s="2">
        <v>513572.098</v>
      </c>
      <c r="J842" s="2">
        <v>513493.08299999998</v>
      </c>
      <c r="L842" s="2">
        <f t="shared" si="195"/>
        <v>513457.8296</v>
      </c>
      <c r="M842" s="2">
        <f t="shared" si="196"/>
        <v>513.45782959999997</v>
      </c>
      <c r="N842" s="2">
        <f t="shared" si="197"/>
        <v>8.5576304933333329</v>
      </c>
      <c r="P842" s="2">
        <f t="shared" si="194"/>
        <v>13.243027464781697</v>
      </c>
    </row>
    <row r="843" spans="2:16" x14ac:dyDescent="0.2">
      <c r="B843" s="9">
        <v>10</v>
      </c>
      <c r="D843" s="3"/>
      <c r="F843" s="15">
        <v>452952.88900000002</v>
      </c>
      <c r="G843" s="2">
        <v>453011.55599999998</v>
      </c>
      <c r="H843" s="2">
        <v>453026.31099999999</v>
      </c>
      <c r="I843" s="2">
        <v>453216.11599999998</v>
      </c>
      <c r="J843" s="2">
        <v>452837.35200000001</v>
      </c>
      <c r="L843" s="2">
        <f t="shared" si="195"/>
        <v>453008.84479999996</v>
      </c>
      <c r="M843" s="2">
        <f t="shared" si="196"/>
        <v>453.00884479999996</v>
      </c>
      <c r="N843" s="2">
        <f t="shared" si="197"/>
        <v>7.5501474133333328</v>
      </c>
      <c r="P843" s="2">
        <f t="shared" si="194"/>
        <v>15.010161981278829</v>
      </c>
    </row>
    <row r="844" spans="2:16" x14ac:dyDescent="0.2">
      <c r="B844" s="9">
        <v>11</v>
      </c>
      <c r="D844" s="3"/>
      <c r="F844" s="15">
        <v>398864.12800000003</v>
      </c>
      <c r="G844" s="2">
        <v>398616.65700000001</v>
      </c>
      <c r="H844" s="2">
        <v>398563.93099999998</v>
      </c>
      <c r="I844" s="2">
        <v>398699.50099999999</v>
      </c>
      <c r="J844" s="2">
        <v>398594.56599999999</v>
      </c>
      <c r="L844" s="2">
        <f t="shared" si="195"/>
        <v>398667.75659999996</v>
      </c>
      <c r="M844" s="2">
        <f t="shared" si="196"/>
        <v>398.66775659999996</v>
      </c>
      <c r="N844" s="2">
        <f t="shared" si="197"/>
        <v>6.6444626099999997</v>
      </c>
      <c r="P844" s="2">
        <f t="shared" si="194"/>
        <v>17.05614769900356</v>
      </c>
    </row>
    <row r="845" spans="2:16" x14ac:dyDescent="0.2">
      <c r="B845" s="9">
        <v>12</v>
      </c>
      <c r="D845" s="3"/>
      <c r="F845" s="15">
        <v>372327.58799999999</v>
      </c>
      <c r="G845" s="2">
        <v>372505.86300000001</v>
      </c>
      <c r="H845" s="2">
        <v>372353.35200000001</v>
      </c>
      <c r="I845" s="2">
        <v>372472.17499999999</v>
      </c>
      <c r="J845" s="2">
        <v>372497.58899999998</v>
      </c>
      <c r="L845" s="2">
        <f t="shared" si="195"/>
        <v>372431.31339999998</v>
      </c>
      <c r="M845" s="2">
        <f t="shared" si="196"/>
        <v>372.43131339999996</v>
      </c>
      <c r="N845" s="2">
        <f t="shared" si="197"/>
        <v>6.207188556666666</v>
      </c>
      <c r="P845" s="2">
        <f t="shared" si="194"/>
        <v>18.257691807178748</v>
      </c>
    </row>
    <row r="846" spans="2:16" x14ac:dyDescent="0.2">
      <c r="B846" s="9">
        <v>13</v>
      </c>
      <c r="D846" s="3"/>
      <c r="F846" s="15">
        <v>342407.73499999999</v>
      </c>
      <c r="G846" s="2">
        <v>342550.462</v>
      </c>
      <c r="H846" s="2">
        <v>342565.02799999999</v>
      </c>
      <c r="I846" s="2">
        <v>342333.91200000001</v>
      </c>
      <c r="J846" s="2">
        <v>342475.598</v>
      </c>
      <c r="L846" s="2">
        <f t="shared" si="195"/>
        <v>342466.54699999996</v>
      </c>
      <c r="M846" s="2">
        <f t="shared" si="196"/>
        <v>342.46654699999993</v>
      </c>
      <c r="N846" s="2">
        <f t="shared" si="197"/>
        <v>5.7077757833333322</v>
      </c>
      <c r="P846" s="2">
        <f t="shared" si="194"/>
        <v>19.85518351782255</v>
      </c>
    </row>
    <row r="847" spans="2:16" x14ac:dyDescent="0.2">
      <c r="B847" s="9">
        <v>14</v>
      </c>
      <c r="D847" s="3"/>
      <c r="F847" s="15">
        <v>319464.80300000001</v>
      </c>
      <c r="G847" s="2">
        <v>319429.42300000001</v>
      </c>
      <c r="H847" s="2">
        <v>319503.09899999999</v>
      </c>
      <c r="I847" s="2">
        <v>319526.75099999999</v>
      </c>
      <c r="J847" s="2">
        <v>319435.30200000003</v>
      </c>
      <c r="L847" s="2">
        <f t="shared" si="195"/>
        <v>319471.87560000003</v>
      </c>
      <c r="M847" s="2">
        <f t="shared" si="196"/>
        <v>319.47187560000003</v>
      </c>
      <c r="N847" s="2">
        <f t="shared" si="197"/>
        <v>5.3245312600000005</v>
      </c>
      <c r="P847" s="2">
        <f t="shared" si="194"/>
        <v>21.284302809533447</v>
      </c>
    </row>
    <row r="848" spans="2:16" x14ac:dyDescent="0.2">
      <c r="B848" s="9">
        <v>15</v>
      </c>
      <c r="D848" s="3"/>
      <c r="F848" s="15">
        <v>305651.78700000001</v>
      </c>
      <c r="G848" s="2">
        <v>305721.03999999998</v>
      </c>
      <c r="H848" s="2">
        <v>305707.98599999998</v>
      </c>
      <c r="I848" s="2">
        <v>305800.77399999998</v>
      </c>
      <c r="J848" s="2">
        <v>305717.04399999999</v>
      </c>
      <c r="L848" s="2">
        <f t="shared" si="195"/>
        <v>305719.72620000003</v>
      </c>
      <c r="M848" s="2">
        <f t="shared" si="196"/>
        <v>305.71972620000003</v>
      </c>
      <c r="N848" s="2">
        <f t="shared" si="197"/>
        <v>5.0953287700000001</v>
      </c>
      <c r="P848" s="2">
        <f t="shared" si="194"/>
        <v>22.241731745342641</v>
      </c>
    </row>
    <row r="849" spans="2:16" x14ac:dyDescent="0.2">
      <c r="B849" s="9">
        <v>16</v>
      </c>
      <c r="D849" s="3"/>
      <c r="F849" s="15">
        <v>280503.53600000002</v>
      </c>
      <c r="G849" s="2">
        <v>280433.58799999999</v>
      </c>
      <c r="H849" s="2">
        <v>280334.37599999999</v>
      </c>
      <c r="I849" s="2">
        <v>280471.49699999997</v>
      </c>
      <c r="J849" s="2">
        <v>280457.90399999998</v>
      </c>
      <c r="L849" s="2">
        <f t="shared" si="195"/>
        <v>280440.1802</v>
      </c>
      <c r="M849" s="2">
        <f t="shared" si="196"/>
        <v>280.44018019999999</v>
      </c>
      <c r="N849" s="2">
        <f t="shared" si="197"/>
        <v>4.6740030033333335</v>
      </c>
      <c r="P849" s="2">
        <f t="shared" si="194"/>
        <v>24.246654436431577</v>
      </c>
    </row>
    <row r="850" spans="2:16" x14ac:dyDescent="0.2">
      <c r="F850" s="7"/>
      <c r="G850" s="2"/>
      <c r="H850" s="2"/>
      <c r="I850" s="2"/>
      <c r="J850" s="2"/>
      <c r="L850" s="2"/>
      <c r="M850" s="2"/>
    </row>
    <row r="851" spans="2:16" x14ac:dyDescent="0.2">
      <c r="F851" s="7"/>
      <c r="G851" s="2"/>
      <c r="H851" s="2"/>
      <c r="I851" s="2"/>
      <c r="J851" s="2"/>
      <c r="L851" s="2"/>
      <c r="M851" s="2"/>
    </row>
    <row r="852" spans="2:16" x14ac:dyDescent="0.2">
      <c r="F852" s="7"/>
      <c r="G852" s="2"/>
      <c r="H852" s="2"/>
      <c r="I852" s="2"/>
      <c r="J852" s="2"/>
      <c r="L852" s="2"/>
      <c r="M852" s="2"/>
    </row>
    <row r="853" spans="2:16" x14ac:dyDescent="0.2">
      <c r="F853" s="7"/>
      <c r="G853" s="2"/>
      <c r="H853" s="2"/>
      <c r="I853" s="2"/>
      <c r="J853" s="2"/>
      <c r="L853" s="2"/>
      <c r="M853" s="2"/>
    </row>
    <row r="854" spans="2:16" x14ac:dyDescent="0.2">
      <c r="F854" s="7"/>
      <c r="G854" s="2"/>
      <c r="H854" s="2"/>
      <c r="I854" s="2"/>
      <c r="J854" s="2"/>
      <c r="L854" s="2"/>
      <c r="M854" s="2"/>
      <c r="N854" s="2"/>
      <c r="P854" s="5" t="s">
        <v>213</v>
      </c>
    </row>
    <row r="855" spans="2:16" x14ac:dyDescent="0.2">
      <c r="F855" s="7"/>
      <c r="G855" s="2"/>
      <c r="H855" s="2"/>
      <c r="I855" s="2"/>
      <c r="J855" s="2"/>
      <c r="L855" s="2"/>
      <c r="M855" s="2"/>
      <c r="N855" s="2"/>
    </row>
    <row r="856" spans="2:16" x14ac:dyDescent="0.2">
      <c r="F856" s="7"/>
      <c r="G856" s="2"/>
      <c r="H856" s="2"/>
      <c r="I856" s="2"/>
      <c r="J856" s="2"/>
      <c r="L856" s="2"/>
      <c r="M856" s="16" t="s">
        <v>211</v>
      </c>
      <c r="N856" s="16" t="s">
        <v>212</v>
      </c>
      <c r="P856" s="4" t="s">
        <v>210</v>
      </c>
    </row>
    <row r="857" spans="2:16" x14ac:dyDescent="0.2">
      <c r="F857" s="7"/>
      <c r="G857" s="2"/>
      <c r="H857" s="2"/>
      <c r="I857" s="2"/>
      <c r="J857" s="2"/>
      <c r="L857" s="2"/>
      <c r="M857" s="2"/>
      <c r="N857" s="2"/>
    </row>
    <row r="858" spans="2:16" x14ac:dyDescent="0.2">
      <c r="F858" s="7"/>
      <c r="G858" s="2"/>
      <c r="H858" s="2"/>
      <c r="I858" s="2"/>
      <c r="J858" s="2"/>
      <c r="L858" s="8">
        <v>1</v>
      </c>
      <c r="M858" s="8">
        <v>1</v>
      </c>
      <c r="N858" s="8">
        <v>1</v>
      </c>
      <c r="P858" s="2">
        <f>SUM($L858/N858)</f>
        <v>1</v>
      </c>
    </row>
    <row r="859" spans="2:16" x14ac:dyDescent="0.2">
      <c r="F859" s="7"/>
      <c r="G859" s="2"/>
      <c r="H859" s="2"/>
      <c r="I859" s="2"/>
      <c r="J859" s="2"/>
      <c r="L859" s="8">
        <v>2</v>
      </c>
      <c r="M859" s="8">
        <v>2</v>
      </c>
      <c r="N859" s="8">
        <v>1</v>
      </c>
      <c r="P859" s="2">
        <f>SUM($L859/N859)</f>
        <v>2</v>
      </c>
    </row>
    <row r="860" spans="2:16" x14ac:dyDescent="0.2">
      <c r="F860" s="7"/>
      <c r="G860" s="2"/>
      <c r="H860" s="2"/>
      <c r="I860" s="2"/>
      <c r="J860" s="2"/>
      <c r="L860" s="8">
        <v>3</v>
      </c>
      <c r="M860" s="8">
        <v>3</v>
      </c>
      <c r="N860" s="8">
        <v>1</v>
      </c>
      <c r="P860" s="2">
        <f t="shared" ref="P860:P877" si="198">SUM($L860/N860)</f>
        <v>3</v>
      </c>
    </row>
    <row r="861" spans="2:16" x14ac:dyDescent="0.2">
      <c r="F861" s="7"/>
      <c r="G861" s="2"/>
      <c r="H861" s="2"/>
      <c r="I861" s="2"/>
      <c r="J861" s="2"/>
      <c r="L861" s="8">
        <v>4</v>
      </c>
      <c r="M861" s="8">
        <v>4</v>
      </c>
      <c r="N861" s="8">
        <v>1</v>
      </c>
      <c r="P861" s="2">
        <f t="shared" si="198"/>
        <v>4</v>
      </c>
    </row>
    <row r="862" spans="2:16" x14ac:dyDescent="0.2">
      <c r="F862" s="7"/>
      <c r="G862" s="2"/>
      <c r="H862" s="2"/>
      <c r="I862" s="2"/>
      <c r="J862" s="2"/>
      <c r="L862" s="8">
        <v>5</v>
      </c>
      <c r="M862" s="8">
        <v>5</v>
      </c>
      <c r="N862" s="8">
        <v>1</v>
      </c>
      <c r="P862" s="2">
        <f t="shared" si="198"/>
        <v>5</v>
      </c>
    </row>
    <row r="863" spans="2:16" x14ac:dyDescent="0.2">
      <c r="F863" s="7"/>
      <c r="G863" s="2"/>
      <c r="H863" s="2"/>
      <c r="I863" s="2"/>
      <c r="J863" s="2"/>
      <c r="L863" s="8">
        <v>6</v>
      </c>
      <c r="M863" s="8">
        <v>6</v>
      </c>
      <c r="N863" s="8">
        <v>1</v>
      </c>
      <c r="P863" s="2">
        <f t="shared" si="198"/>
        <v>6</v>
      </c>
    </row>
    <row r="864" spans="2:16" x14ac:dyDescent="0.2">
      <c r="F864" s="7"/>
      <c r="G864" s="2"/>
      <c r="H864" s="2"/>
      <c r="I864" s="2"/>
      <c r="J864" s="2"/>
      <c r="L864" s="8">
        <v>7</v>
      </c>
      <c r="M864" s="8">
        <v>7</v>
      </c>
      <c r="N864" s="8">
        <v>1</v>
      </c>
      <c r="P864" s="2">
        <f t="shared" si="198"/>
        <v>7</v>
      </c>
    </row>
    <row r="865" spans="6:16" x14ac:dyDescent="0.2">
      <c r="F865" s="7"/>
      <c r="G865" s="2"/>
      <c r="H865" s="2"/>
      <c r="I865" s="2"/>
      <c r="J865" s="2"/>
      <c r="L865" s="8">
        <v>8</v>
      </c>
      <c r="M865" s="8">
        <v>8</v>
      </c>
      <c r="N865" s="8">
        <v>1</v>
      </c>
      <c r="P865" s="2">
        <f t="shared" si="198"/>
        <v>8</v>
      </c>
    </row>
    <row r="866" spans="6:16" x14ac:dyDescent="0.2">
      <c r="F866" s="7"/>
      <c r="G866" s="2"/>
      <c r="H866" s="2"/>
      <c r="I866" s="2"/>
      <c r="J866" s="2"/>
      <c r="L866" s="8">
        <v>9</v>
      </c>
      <c r="M866" s="8">
        <v>9</v>
      </c>
      <c r="N866" s="8">
        <v>1</v>
      </c>
      <c r="P866" s="2">
        <f t="shared" si="198"/>
        <v>9</v>
      </c>
    </row>
    <row r="867" spans="6:16" x14ac:dyDescent="0.2">
      <c r="F867" s="7"/>
      <c r="G867" s="2"/>
      <c r="H867" s="2"/>
      <c r="I867" s="2"/>
      <c r="J867" s="2"/>
      <c r="L867" s="8">
        <v>10</v>
      </c>
      <c r="M867" s="8">
        <v>10</v>
      </c>
      <c r="N867" s="8">
        <v>1</v>
      </c>
      <c r="P867" s="2">
        <f t="shared" si="198"/>
        <v>10</v>
      </c>
    </row>
    <row r="868" spans="6:16" x14ac:dyDescent="0.2">
      <c r="F868" s="7"/>
      <c r="G868" s="2"/>
      <c r="H868" s="2"/>
      <c r="I868" s="2"/>
      <c r="J868" s="2"/>
      <c r="L868" s="8">
        <v>11</v>
      </c>
      <c r="M868" s="8">
        <v>11</v>
      </c>
      <c r="N868" s="8">
        <v>1</v>
      </c>
      <c r="P868" s="2">
        <f t="shared" si="198"/>
        <v>11</v>
      </c>
    </row>
    <row r="869" spans="6:16" x14ac:dyDescent="0.2">
      <c r="F869" s="7"/>
      <c r="G869" s="2"/>
      <c r="H869" s="2"/>
      <c r="I869" s="2"/>
      <c r="J869" s="2"/>
      <c r="L869" s="8">
        <v>12</v>
      </c>
      <c r="M869" s="8">
        <v>12</v>
      </c>
      <c r="N869" s="8">
        <v>1</v>
      </c>
      <c r="P869" s="2">
        <f t="shared" si="198"/>
        <v>12</v>
      </c>
    </row>
    <row r="870" spans="6:16" x14ac:dyDescent="0.2">
      <c r="F870" s="7"/>
      <c r="G870" s="2"/>
      <c r="H870" s="2"/>
      <c r="I870" s="2"/>
      <c r="J870" s="2"/>
      <c r="L870" s="8">
        <v>13</v>
      </c>
      <c r="M870" s="8">
        <v>13</v>
      </c>
      <c r="N870" s="8">
        <v>1</v>
      </c>
      <c r="P870" s="2">
        <f t="shared" si="198"/>
        <v>13</v>
      </c>
    </row>
    <row r="871" spans="6:16" x14ac:dyDescent="0.2">
      <c r="F871" s="7"/>
      <c r="G871" s="2"/>
      <c r="H871" s="2"/>
      <c r="I871" s="2"/>
      <c r="J871" s="2"/>
      <c r="L871" s="8">
        <v>14</v>
      </c>
      <c r="M871" s="8">
        <v>14</v>
      </c>
      <c r="N871" s="8">
        <v>1</v>
      </c>
      <c r="P871" s="2">
        <f t="shared" si="198"/>
        <v>14</v>
      </c>
    </row>
    <row r="872" spans="6:16" x14ac:dyDescent="0.2">
      <c r="F872" s="7"/>
      <c r="G872" s="2"/>
      <c r="H872" s="2"/>
      <c r="I872" s="2"/>
      <c r="J872" s="2"/>
      <c r="L872" s="8">
        <v>15</v>
      </c>
      <c r="M872" s="8">
        <v>15</v>
      </c>
      <c r="N872" s="8">
        <v>1</v>
      </c>
      <c r="P872" s="2">
        <f t="shared" si="198"/>
        <v>15</v>
      </c>
    </row>
    <row r="873" spans="6:16" x14ac:dyDescent="0.2">
      <c r="F873" s="7"/>
      <c r="G873" s="2"/>
      <c r="H873" s="2"/>
      <c r="I873" s="2"/>
      <c r="J873" s="2"/>
      <c r="L873" s="8">
        <v>16</v>
      </c>
      <c r="M873" s="8">
        <v>16</v>
      </c>
      <c r="N873" s="8">
        <v>1</v>
      </c>
      <c r="P873" s="2">
        <f t="shared" si="198"/>
        <v>16</v>
      </c>
    </row>
    <row r="874" spans="6:16" x14ac:dyDescent="0.2">
      <c r="F874" s="7"/>
      <c r="G874" s="2"/>
      <c r="H874" s="2"/>
      <c r="I874" s="2"/>
      <c r="J874" s="2"/>
      <c r="L874" s="8">
        <v>17</v>
      </c>
      <c r="M874" s="8">
        <v>17</v>
      </c>
      <c r="N874" s="8">
        <v>1</v>
      </c>
      <c r="P874" s="2">
        <f t="shared" si="198"/>
        <v>17</v>
      </c>
    </row>
    <row r="875" spans="6:16" x14ac:dyDescent="0.2">
      <c r="F875" s="7"/>
      <c r="G875" s="2"/>
      <c r="H875" s="2"/>
      <c r="I875" s="2"/>
      <c r="J875" s="2"/>
      <c r="L875" s="8">
        <v>18</v>
      </c>
      <c r="M875" s="8">
        <v>18</v>
      </c>
      <c r="N875" s="8">
        <v>1</v>
      </c>
      <c r="P875" s="2">
        <f t="shared" si="198"/>
        <v>18</v>
      </c>
    </row>
    <row r="876" spans="6:16" x14ac:dyDescent="0.2">
      <c r="F876" s="7"/>
      <c r="G876" s="2"/>
      <c r="H876" s="2"/>
      <c r="I876" s="2"/>
      <c r="J876" s="2"/>
      <c r="L876" s="8">
        <v>19</v>
      </c>
      <c r="M876" s="8">
        <v>19</v>
      </c>
      <c r="N876" s="8">
        <v>1</v>
      </c>
      <c r="P876" s="2">
        <f t="shared" si="198"/>
        <v>19</v>
      </c>
    </row>
    <row r="877" spans="6:16" x14ac:dyDescent="0.2">
      <c r="F877" s="7"/>
      <c r="G877" s="2"/>
      <c r="H877" s="2"/>
      <c r="I877" s="2"/>
      <c r="J877" s="2"/>
      <c r="L877" s="8">
        <v>20</v>
      </c>
      <c r="M877" s="8">
        <v>20</v>
      </c>
      <c r="N877" s="8">
        <v>1</v>
      </c>
      <c r="P877" s="2">
        <f t="shared" si="198"/>
        <v>20</v>
      </c>
    </row>
    <row r="878" spans="6:16" x14ac:dyDescent="0.2">
      <c r="F878" s="7"/>
      <c r="G878" s="2"/>
      <c r="H878" s="2"/>
      <c r="I878" s="2"/>
      <c r="J878" s="2"/>
      <c r="L878" s="2"/>
      <c r="M878" s="2"/>
    </row>
    <row r="879" spans="6:16" x14ac:dyDescent="0.2">
      <c r="F879" s="7"/>
      <c r="G879" s="2"/>
      <c r="H879" s="2"/>
      <c r="I879" s="2"/>
      <c r="J879" s="2"/>
      <c r="L879" s="2"/>
      <c r="M87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 1x c5n.9xlarge - 5K-10K</vt:lpstr>
      <vt:lpstr>AWS 1x c5n.9xlarge - 50K-100K</vt:lpstr>
      <vt:lpstr>AWS 1x c5n.9xlarge - 500K-1M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2020-08-16T04:43:08Z</dcterms:created>
  <dcterms:modified xsi:type="dcterms:W3CDTF">2021-05-25T06:38:30Z</dcterms:modified>
</cp:coreProperties>
</file>