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Floyd-Warshall/MPI-CPU/"/>
    </mc:Choice>
  </mc:AlternateContent>
  <xr:revisionPtr revIDLastSave="0" documentId="13_ncr:1_{BCE5B569-858B-674D-9B54-D6EED642AEA3}" xr6:coauthVersionLast="47" xr6:coauthVersionMax="47" xr10:uidLastSave="{00000000-0000-0000-0000-000000000000}"/>
  <workbookProtection workbookAlgorithmName="SHA-512" workbookHashValue="uVWikbedwBxlh9ZiSm1Sx2SqXxTytJKCKyyTPw3s/UpSpWyEdl7grWGviF8jcB1VCEKtM9rKS33ZSjZlNGtLaw==" workbookSaltValue="HA+242eeowguz1BU7tGtbQ==" workbookSpinCount="100000" lockStructure="1"/>
  <bookViews>
    <workbookView xWindow="580" yWindow="800" windowWidth="23480" windowHeight="18700" xr2:uid="{83750159-5966-E54C-AE6C-862D5B203361}"/>
  </bookViews>
  <sheets>
    <sheet name="AWS 1x c5n.9xlarge - 5K-10K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1" i="3" l="1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L283" i="3"/>
  <c r="M283" i="3" s="1"/>
  <c r="N283" i="3" s="1"/>
  <c r="L282" i="3"/>
  <c r="M282" i="3" s="1"/>
  <c r="N282" i="3" s="1"/>
  <c r="L281" i="3"/>
  <c r="M281" i="3" s="1"/>
  <c r="N281" i="3" s="1"/>
  <c r="L280" i="3"/>
  <c r="M280" i="3" s="1"/>
  <c r="N280" i="3" s="1"/>
  <c r="L279" i="3"/>
  <c r="M279" i="3" s="1"/>
  <c r="N279" i="3" s="1"/>
  <c r="L278" i="3"/>
  <c r="M278" i="3" s="1"/>
  <c r="N278" i="3" s="1"/>
  <c r="L277" i="3"/>
  <c r="M277" i="3" s="1"/>
  <c r="N277" i="3" s="1"/>
  <c r="L276" i="3"/>
  <c r="M276" i="3" s="1"/>
  <c r="N276" i="3" s="1"/>
  <c r="L275" i="3"/>
  <c r="M275" i="3" s="1"/>
  <c r="N275" i="3" s="1"/>
  <c r="L274" i="3"/>
  <c r="M274" i="3" s="1"/>
  <c r="N274" i="3" s="1"/>
  <c r="L273" i="3"/>
  <c r="M273" i="3" s="1"/>
  <c r="N273" i="3" s="1"/>
  <c r="L272" i="3"/>
  <c r="M272" i="3" s="1"/>
  <c r="N272" i="3" s="1"/>
  <c r="L271" i="3"/>
  <c r="M271" i="3" s="1"/>
  <c r="N271" i="3" s="1"/>
  <c r="L270" i="3"/>
  <c r="M270" i="3" s="1"/>
  <c r="N270" i="3" s="1"/>
  <c r="L269" i="3"/>
  <c r="M269" i="3" s="1"/>
  <c r="N269" i="3" s="1"/>
  <c r="L268" i="3"/>
  <c r="L258" i="3"/>
  <c r="M258" i="3" s="1"/>
  <c r="N258" i="3" s="1"/>
  <c r="L257" i="3"/>
  <c r="M257" i="3" s="1"/>
  <c r="N257" i="3" s="1"/>
  <c r="L256" i="3"/>
  <c r="M256" i="3" s="1"/>
  <c r="N256" i="3" s="1"/>
  <c r="L255" i="3"/>
  <c r="M255" i="3" s="1"/>
  <c r="N255" i="3" s="1"/>
  <c r="L254" i="3"/>
  <c r="M254" i="3" s="1"/>
  <c r="N254" i="3" s="1"/>
  <c r="L253" i="3"/>
  <c r="M253" i="3" s="1"/>
  <c r="N253" i="3" s="1"/>
  <c r="L252" i="3"/>
  <c r="M252" i="3" s="1"/>
  <c r="N252" i="3" s="1"/>
  <c r="L251" i="3"/>
  <c r="M251" i="3" s="1"/>
  <c r="N251" i="3" s="1"/>
  <c r="L250" i="3"/>
  <c r="M250" i="3" s="1"/>
  <c r="N250" i="3" s="1"/>
  <c r="L249" i="3"/>
  <c r="M249" i="3" s="1"/>
  <c r="N249" i="3" s="1"/>
  <c r="L248" i="3"/>
  <c r="M248" i="3" s="1"/>
  <c r="N248" i="3" s="1"/>
  <c r="L247" i="3"/>
  <c r="M247" i="3" s="1"/>
  <c r="N247" i="3" s="1"/>
  <c r="L246" i="3"/>
  <c r="M246" i="3" s="1"/>
  <c r="N246" i="3" s="1"/>
  <c r="L245" i="3"/>
  <c r="M245" i="3" s="1"/>
  <c r="N245" i="3" s="1"/>
  <c r="L244" i="3"/>
  <c r="M244" i="3" s="1"/>
  <c r="N244" i="3" s="1"/>
  <c r="L243" i="3"/>
  <c r="L233" i="3"/>
  <c r="M233" i="3" s="1"/>
  <c r="N233" i="3" s="1"/>
  <c r="L232" i="3"/>
  <c r="M232" i="3" s="1"/>
  <c r="N232" i="3" s="1"/>
  <c r="L231" i="3"/>
  <c r="M231" i="3" s="1"/>
  <c r="N231" i="3" s="1"/>
  <c r="L230" i="3"/>
  <c r="M230" i="3" s="1"/>
  <c r="N230" i="3" s="1"/>
  <c r="L229" i="3"/>
  <c r="M229" i="3" s="1"/>
  <c r="N229" i="3" s="1"/>
  <c r="L228" i="3"/>
  <c r="M228" i="3" s="1"/>
  <c r="N228" i="3" s="1"/>
  <c r="L227" i="3"/>
  <c r="M227" i="3" s="1"/>
  <c r="N227" i="3" s="1"/>
  <c r="L226" i="3"/>
  <c r="M226" i="3" s="1"/>
  <c r="N226" i="3" s="1"/>
  <c r="L225" i="3"/>
  <c r="M225" i="3" s="1"/>
  <c r="N225" i="3" s="1"/>
  <c r="L224" i="3"/>
  <c r="M224" i="3" s="1"/>
  <c r="N224" i="3" s="1"/>
  <c r="L223" i="3"/>
  <c r="M223" i="3" s="1"/>
  <c r="N223" i="3" s="1"/>
  <c r="L222" i="3"/>
  <c r="M222" i="3" s="1"/>
  <c r="N222" i="3" s="1"/>
  <c r="L221" i="3"/>
  <c r="M221" i="3" s="1"/>
  <c r="N221" i="3" s="1"/>
  <c r="L220" i="3"/>
  <c r="M220" i="3" s="1"/>
  <c r="N220" i="3" s="1"/>
  <c r="L219" i="3"/>
  <c r="M219" i="3" s="1"/>
  <c r="N219" i="3" s="1"/>
  <c r="L218" i="3"/>
  <c r="L208" i="3"/>
  <c r="M208" i="3" s="1"/>
  <c r="N208" i="3" s="1"/>
  <c r="L207" i="3"/>
  <c r="M207" i="3" s="1"/>
  <c r="N207" i="3" s="1"/>
  <c r="L206" i="3"/>
  <c r="M206" i="3" s="1"/>
  <c r="N206" i="3" s="1"/>
  <c r="L205" i="3"/>
  <c r="M205" i="3" s="1"/>
  <c r="N205" i="3" s="1"/>
  <c r="L204" i="3"/>
  <c r="M204" i="3" s="1"/>
  <c r="N204" i="3" s="1"/>
  <c r="L203" i="3"/>
  <c r="M203" i="3" s="1"/>
  <c r="N203" i="3" s="1"/>
  <c r="L202" i="3"/>
  <c r="M202" i="3" s="1"/>
  <c r="N202" i="3" s="1"/>
  <c r="L201" i="3"/>
  <c r="M201" i="3" s="1"/>
  <c r="N201" i="3" s="1"/>
  <c r="L200" i="3"/>
  <c r="M200" i="3" s="1"/>
  <c r="N200" i="3" s="1"/>
  <c r="L199" i="3"/>
  <c r="M199" i="3" s="1"/>
  <c r="N199" i="3" s="1"/>
  <c r="L198" i="3"/>
  <c r="M198" i="3" s="1"/>
  <c r="N198" i="3" s="1"/>
  <c r="L197" i="3"/>
  <c r="M197" i="3" s="1"/>
  <c r="N197" i="3" s="1"/>
  <c r="L196" i="3"/>
  <c r="M196" i="3" s="1"/>
  <c r="N196" i="3" s="1"/>
  <c r="L195" i="3"/>
  <c r="M195" i="3" s="1"/>
  <c r="N195" i="3" s="1"/>
  <c r="L194" i="3"/>
  <c r="M194" i="3" s="1"/>
  <c r="N194" i="3" s="1"/>
  <c r="L193" i="3"/>
  <c r="M193" i="3" s="1"/>
  <c r="N193" i="3" s="1"/>
  <c r="L183" i="3"/>
  <c r="M183" i="3" s="1"/>
  <c r="N183" i="3" s="1"/>
  <c r="L182" i="3"/>
  <c r="M182" i="3" s="1"/>
  <c r="N182" i="3" s="1"/>
  <c r="L181" i="3"/>
  <c r="M181" i="3" s="1"/>
  <c r="N181" i="3" s="1"/>
  <c r="L180" i="3"/>
  <c r="M180" i="3" s="1"/>
  <c r="N180" i="3" s="1"/>
  <c r="L179" i="3"/>
  <c r="M179" i="3" s="1"/>
  <c r="N179" i="3" s="1"/>
  <c r="L178" i="3"/>
  <c r="M178" i="3" s="1"/>
  <c r="N178" i="3" s="1"/>
  <c r="L177" i="3"/>
  <c r="M177" i="3" s="1"/>
  <c r="N177" i="3" s="1"/>
  <c r="L176" i="3"/>
  <c r="M176" i="3" s="1"/>
  <c r="N176" i="3" s="1"/>
  <c r="L175" i="3"/>
  <c r="M175" i="3" s="1"/>
  <c r="N175" i="3" s="1"/>
  <c r="L174" i="3"/>
  <c r="M174" i="3" s="1"/>
  <c r="N174" i="3" s="1"/>
  <c r="L173" i="3"/>
  <c r="M173" i="3" s="1"/>
  <c r="N173" i="3" s="1"/>
  <c r="L172" i="3"/>
  <c r="M172" i="3" s="1"/>
  <c r="N172" i="3" s="1"/>
  <c r="L171" i="3"/>
  <c r="M171" i="3" s="1"/>
  <c r="N171" i="3" s="1"/>
  <c r="L170" i="3"/>
  <c r="M170" i="3" s="1"/>
  <c r="N170" i="3" s="1"/>
  <c r="L169" i="3"/>
  <c r="M169" i="3" s="1"/>
  <c r="N169" i="3" s="1"/>
  <c r="L168" i="3"/>
  <c r="L158" i="3"/>
  <c r="M158" i="3" s="1"/>
  <c r="N158" i="3" s="1"/>
  <c r="L157" i="3"/>
  <c r="M157" i="3" s="1"/>
  <c r="N157" i="3" s="1"/>
  <c r="L156" i="3"/>
  <c r="M156" i="3" s="1"/>
  <c r="N156" i="3" s="1"/>
  <c r="L155" i="3"/>
  <c r="M155" i="3" s="1"/>
  <c r="N155" i="3" s="1"/>
  <c r="L154" i="3"/>
  <c r="M154" i="3" s="1"/>
  <c r="N154" i="3" s="1"/>
  <c r="L153" i="3"/>
  <c r="M153" i="3" s="1"/>
  <c r="N153" i="3" s="1"/>
  <c r="L152" i="3"/>
  <c r="M152" i="3" s="1"/>
  <c r="N152" i="3" s="1"/>
  <c r="L151" i="3"/>
  <c r="M151" i="3" s="1"/>
  <c r="N151" i="3" s="1"/>
  <c r="L150" i="3"/>
  <c r="M150" i="3" s="1"/>
  <c r="N150" i="3" s="1"/>
  <c r="L149" i="3"/>
  <c r="M149" i="3" s="1"/>
  <c r="N149" i="3" s="1"/>
  <c r="L148" i="3"/>
  <c r="M148" i="3" s="1"/>
  <c r="N148" i="3" s="1"/>
  <c r="L147" i="3"/>
  <c r="M147" i="3" s="1"/>
  <c r="N147" i="3" s="1"/>
  <c r="L146" i="3"/>
  <c r="M146" i="3" s="1"/>
  <c r="N146" i="3" s="1"/>
  <c r="L145" i="3"/>
  <c r="M145" i="3" s="1"/>
  <c r="N145" i="3" s="1"/>
  <c r="L144" i="3"/>
  <c r="M144" i="3" s="1"/>
  <c r="N144" i="3" s="1"/>
  <c r="L143" i="3"/>
  <c r="L133" i="3"/>
  <c r="M133" i="3" s="1"/>
  <c r="N133" i="3" s="1"/>
  <c r="L132" i="3"/>
  <c r="M132" i="3" s="1"/>
  <c r="N132" i="3" s="1"/>
  <c r="L131" i="3"/>
  <c r="M131" i="3" s="1"/>
  <c r="N131" i="3" s="1"/>
  <c r="L130" i="3"/>
  <c r="M130" i="3" s="1"/>
  <c r="N130" i="3" s="1"/>
  <c r="L129" i="3"/>
  <c r="M129" i="3" s="1"/>
  <c r="N129" i="3" s="1"/>
  <c r="L128" i="3"/>
  <c r="M128" i="3" s="1"/>
  <c r="N128" i="3" s="1"/>
  <c r="L127" i="3"/>
  <c r="M127" i="3" s="1"/>
  <c r="N127" i="3" s="1"/>
  <c r="L126" i="3"/>
  <c r="M126" i="3" s="1"/>
  <c r="N126" i="3" s="1"/>
  <c r="L125" i="3"/>
  <c r="M125" i="3" s="1"/>
  <c r="N125" i="3" s="1"/>
  <c r="L124" i="3"/>
  <c r="M124" i="3" s="1"/>
  <c r="N124" i="3" s="1"/>
  <c r="L123" i="3"/>
  <c r="M123" i="3" s="1"/>
  <c r="N123" i="3" s="1"/>
  <c r="L122" i="3"/>
  <c r="M122" i="3" s="1"/>
  <c r="N122" i="3" s="1"/>
  <c r="L121" i="3"/>
  <c r="M121" i="3" s="1"/>
  <c r="N121" i="3" s="1"/>
  <c r="L120" i="3"/>
  <c r="M120" i="3" s="1"/>
  <c r="N120" i="3" s="1"/>
  <c r="L119" i="3"/>
  <c r="M119" i="3" s="1"/>
  <c r="N119" i="3" s="1"/>
  <c r="L118" i="3"/>
  <c r="L108" i="3"/>
  <c r="M108" i="3" s="1"/>
  <c r="N108" i="3" s="1"/>
  <c r="L107" i="3"/>
  <c r="M107" i="3" s="1"/>
  <c r="N107" i="3" s="1"/>
  <c r="L106" i="3"/>
  <c r="M106" i="3" s="1"/>
  <c r="N106" i="3" s="1"/>
  <c r="L105" i="3"/>
  <c r="M105" i="3" s="1"/>
  <c r="N105" i="3" s="1"/>
  <c r="L104" i="3"/>
  <c r="M104" i="3" s="1"/>
  <c r="N104" i="3" s="1"/>
  <c r="L103" i="3"/>
  <c r="M103" i="3" s="1"/>
  <c r="N103" i="3" s="1"/>
  <c r="L102" i="3"/>
  <c r="M102" i="3" s="1"/>
  <c r="N102" i="3" s="1"/>
  <c r="L101" i="3"/>
  <c r="M101" i="3" s="1"/>
  <c r="N101" i="3" s="1"/>
  <c r="L100" i="3"/>
  <c r="M100" i="3" s="1"/>
  <c r="N100" i="3" s="1"/>
  <c r="L99" i="3"/>
  <c r="M99" i="3" s="1"/>
  <c r="N99" i="3" s="1"/>
  <c r="L98" i="3"/>
  <c r="M98" i="3" s="1"/>
  <c r="N98" i="3" s="1"/>
  <c r="L97" i="3"/>
  <c r="M97" i="3" s="1"/>
  <c r="N97" i="3" s="1"/>
  <c r="L96" i="3"/>
  <c r="M96" i="3" s="1"/>
  <c r="N96" i="3" s="1"/>
  <c r="L95" i="3"/>
  <c r="M95" i="3" s="1"/>
  <c r="N95" i="3" s="1"/>
  <c r="L94" i="3"/>
  <c r="M94" i="3" s="1"/>
  <c r="N94" i="3" s="1"/>
  <c r="L93" i="3"/>
  <c r="L83" i="3"/>
  <c r="M83" i="3" s="1"/>
  <c r="N83" i="3" s="1"/>
  <c r="L82" i="3"/>
  <c r="M82" i="3" s="1"/>
  <c r="N82" i="3" s="1"/>
  <c r="L81" i="3"/>
  <c r="M81" i="3" s="1"/>
  <c r="N81" i="3" s="1"/>
  <c r="L80" i="3"/>
  <c r="M80" i="3" s="1"/>
  <c r="N80" i="3" s="1"/>
  <c r="L79" i="3"/>
  <c r="M79" i="3" s="1"/>
  <c r="N79" i="3" s="1"/>
  <c r="L78" i="3"/>
  <c r="M78" i="3" s="1"/>
  <c r="N78" i="3" s="1"/>
  <c r="L77" i="3"/>
  <c r="M77" i="3" s="1"/>
  <c r="N77" i="3" s="1"/>
  <c r="L76" i="3"/>
  <c r="M76" i="3" s="1"/>
  <c r="N76" i="3" s="1"/>
  <c r="L75" i="3"/>
  <c r="M75" i="3" s="1"/>
  <c r="N75" i="3" s="1"/>
  <c r="L74" i="3"/>
  <c r="M74" i="3" s="1"/>
  <c r="N74" i="3" s="1"/>
  <c r="L73" i="3"/>
  <c r="M73" i="3" s="1"/>
  <c r="N73" i="3" s="1"/>
  <c r="L72" i="3"/>
  <c r="M72" i="3" s="1"/>
  <c r="N72" i="3" s="1"/>
  <c r="L71" i="3"/>
  <c r="M71" i="3" s="1"/>
  <c r="N71" i="3" s="1"/>
  <c r="L70" i="3"/>
  <c r="M70" i="3" s="1"/>
  <c r="N70" i="3" s="1"/>
  <c r="L69" i="3"/>
  <c r="M69" i="3" s="1"/>
  <c r="N69" i="3" s="1"/>
  <c r="L68" i="3"/>
  <c r="L58" i="3"/>
  <c r="M58" i="3" s="1"/>
  <c r="N58" i="3" s="1"/>
  <c r="L57" i="3"/>
  <c r="M57" i="3" s="1"/>
  <c r="N57" i="3" s="1"/>
  <c r="L56" i="3"/>
  <c r="M56" i="3" s="1"/>
  <c r="N56" i="3" s="1"/>
  <c r="L55" i="3"/>
  <c r="M55" i="3" s="1"/>
  <c r="N55" i="3" s="1"/>
  <c r="L54" i="3"/>
  <c r="M54" i="3" s="1"/>
  <c r="N54" i="3" s="1"/>
  <c r="L53" i="3"/>
  <c r="M53" i="3" s="1"/>
  <c r="N53" i="3" s="1"/>
  <c r="L52" i="3"/>
  <c r="M52" i="3" s="1"/>
  <c r="N52" i="3" s="1"/>
  <c r="L51" i="3"/>
  <c r="M51" i="3" s="1"/>
  <c r="N51" i="3" s="1"/>
  <c r="L50" i="3"/>
  <c r="M50" i="3" s="1"/>
  <c r="N50" i="3" s="1"/>
  <c r="L49" i="3"/>
  <c r="M49" i="3" s="1"/>
  <c r="N49" i="3" s="1"/>
  <c r="L48" i="3"/>
  <c r="M48" i="3" s="1"/>
  <c r="N48" i="3" s="1"/>
  <c r="L47" i="3"/>
  <c r="M47" i="3" s="1"/>
  <c r="N47" i="3" s="1"/>
  <c r="L46" i="3"/>
  <c r="M46" i="3" s="1"/>
  <c r="N46" i="3" s="1"/>
  <c r="L45" i="3"/>
  <c r="M45" i="3" s="1"/>
  <c r="N45" i="3" s="1"/>
  <c r="L44" i="3"/>
  <c r="M44" i="3" s="1"/>
  <c r="N44" i="3" s="1"/>
  <c r="L43" i="3"/>
  <c r="L33" i="3"/>
  <c r="M33" i="3" s="1"/>
  <c r="N33" i="3" s="1"/>
  <c r="L32" i="3"/>
  <c r="M32" i="3" s="1"/>
  <c r="N32" i="3" s="1"/>
  <c r="L31" i="3"/>
  <c r="M31" i="3" s="1"/>
  <c r="N31" i="3" s="1"/>
  <c r="L30" i="3"/>
  <c r="M30" i="3" s="1"/>
  <c r="N30" i="3" s="1"/>
  <c r="L29" i="3"/>
  <c r="M29" i="3" s="1"/>
  <c r="N29" i="3" s="1"/>
  <c r="L28" i="3"/>
  <c r="M28" i="3" s="1"/>
  <c r="N28" i="3" s="1"/>
  <c r="L27" i="3"/>
  <c r="M27" i="3" s="1"/>
  <c r="N27" i="3" s="1"/>
  <c r="L26" i="3"/>
  <c r="M26" i="3" s="1"/>
  <c r="N26" i="3" s="1"/>
  <c r="L25" i="3"/>
  <c r="M25" i="3" s="1"/>
  <c r="N25" i="3" s="1"/>
  <c r="L24" i="3"/>
  <c r="M24" i="3" s="1"/>
  <c r="N24" i="3" s="1"/>
  <c r="L23" i="3"/>
  <c r="M23" i="3" s="1"/>
  <c r="N23" i="3" s="1"/>
  <c r="L22" i="3"/>
  <c r="M22" i="3" s="1"/>
  <c r="N22" i="3" s="1"/>
  <c r="L21" i="3"/>
  <c r="M21" i="3" s="1"/>
  <c r="N21" i="3" s="1"/>
  <c r="L20" i="3"/>
  <c r="M20" i="3" s="1"/>
  <c r="N20" i="3" s="1"/>
  <c r="L19" i="3"/>
  <c r="M19" i="3" s="1"/>
  <c r="N19" i="3" s="1"/>
  <c r="L18" i="3"/>
  <c r="O271" i="3" l="1"/>
  <c r="M268" i="3"/>
  <c r="N268" i="3" s="1"/>
  <c r="O246" i="3"/>
  <c r="M243" i="3"/>
  <c r="N243" i="3" s="1"/>
  <c r="O221" i="3"/>
  <c r="M218" i="3"/>
  <c r="N218" i="3" s="1"/>
  <c r="O171" i="3"/>
  <c r="M168" i="3"/>
  <c r="N168" i="3" s="1"/>
  <c r="O146" i="3"/>
  <c r="M143" i="3"/>
  <c r="N143" i="3" s="1"/>
  <c r="O121" i="3"/>
  <c r="M118" i="3"/>
  <c r="N118" i="3" s="1"/>
  <c r="O96" i="3"/>
  <c r="M93" i="3"/>
  <c r="N93" i="3" s="1"/>
  <c r="O71" i="3"/>
  <c r="M68" i="3"/>
  <c r="N68" i="3" s="1"/>
  <c r="O46" i="3"/>
  <c r="M43" i="3"/>
  <c r="N43" i="3" s="1"/>
  <c r="O21" i="3"/>
  <c r="M18" i="3"/>
  <c r="N18" i="3" s="1"/>
  <c r="O196" i="3"/>
  <c r="O72" i="3"/>
  <c r="O73" i="3"/>
  <c r="O74" i="3"/>
  <c r="O75" i="3"/>
  <c r="O78" i="3"/>
  <c r="O77" i="3"/>
  <c r="O76" i="3"/>
  <c r="O272" i="3"/>
  <c r="O273" i="3"/>
  <c r="O274" i="3"/>
  <c r="O275" i="3"/>
  <c r="O277" i="3"/>
  <c r="O278" i="3"/>
  <c r="O279" i="3"/>
  <c r="O280" i="3"/>
  <c r="O281" i="3"/>
  <c r="O282" i="3"/>
  <c r="O283" i="3"/>
  <c r="O268" i="3"/>
  <c r="O270" i="3"/>
  <c r="O276" i="3"/>
  <c r="O269" i="3"/>
  <c r="O247" i="3"/>
  <c r="O248" i="3"/>
  <c r="O250" i="3"/>
  <c r="O251" i="3"/>
  <c r="O252" i="3"/>
  <c r="O253" i="3"/>
  <c r="O254" i="3"/>
  <c r="O255" i="3"/>
  <c r="O256" i="3"/>
  <c r="O257" i="3"/>
  <c r="O258" i="3"/>
  <c r="O249" i="3"/>
  <c r="O243" i="3"/>
  <c r="O244" i="3"/>
  <c r="O245" i="3"/>
  <c r="O222" i="3"/>
  <c r="O223" i="3"/>
  <c r="O224" i="3"/>
  <c r="O225" i="3"/>
  <c r="O227" i="3"/>
  <c r="O228" i="3"/>
  <c r="O231" i="3"/>
  <c r="O233" i="3"/>
  <c r="O226" i="3"/>
  <c r="O218" i="3"/>
  <c r="O232" i="3"/>
  <c r="O219" i="3"/>
  <c r="O229" i="3"/>
  <c r="O220" i="3"/>
  <c r="O230" i="3"/>
  <c r="O197" i="3"/>
  <c r="O199" i="3"/>
  <c r="O200" i="3"/>
  <c r="O201" i="3"/>
  <c r="O202" i="3"/>
  <c r="O203" i="3"/>
  <c r="O208" i="3"/>
  <c r="O193" i="3"/>
  <c r="O198" i="3"/>
  <c r="O194" i="3"/>
  <c r="O204" i="3"/>
  <c r="O206" i="3"/>
  <c r="O207" i="3"/>
  <c r="O195" i="3"/>
  <c r="O205" i="3"/>
  <c r="O172" i="3"/>
  <c r="O173" i="3"/>
  <c r="O174" i="3"/>
  <c r="O175" i="3"/>
  <c r="O177" i="3"/>
  <c r="O178" i="3"/>
  <c r="O179" i="3"/>
  <c r="O180" i="3"/>
  <c r="O181" i="3"/>
  <c r="O182" i="3"/>
  <c r="O183" i="3"/>
  <c r="O176" i="3"/>
  <c r="O170" i="3"/>
  <c r="O168" i="3"/>
  <c r="O169" i="3"/>
  <c r="O147" i="3"/>
  <c r="O150" i="3"/>
  <c r="O151" i="3"/>
  <c r="O152" i="3"/>
  <c r="O153" i="3"/>
  <c r="O154" i="3"/>
  <c r="O155" i="3"/>
  <c r="O156" i="3"/>
  <c r="O157" i="3"/>
  <c r="O148" i="3"/>
  <c r="O143" i="3"/>
  <c r="O144" i="3"/>
  <c r="O158" i="3"/>
  <c r="O149" i="3"/>
  <c r="O145" i="3"/>
  <c r="O122" i="3"/>
  <c r="O123" i="3"/>
  <c r="O124" i="3"/>
  <c r="O125" i="3"/>
  <c r="O126" i="3"/>
  <c r="O127" i="3"/>
  <c r="O128" i="3"/>
  <c r="O129" i="3"/>
  <c r="O130" i="3"/>
  <c r="O118" i="3"/>
  <c r="O119" i="3"/>
  <c r="O132" i="3"/>
  <c r="O133" i="3"/>
  <c r="O120" i="3"/>
  <c r="O131" i="3"/>
  <c r="O97" i="3"/>
  <c r="O98" i="3"/>
  <c r="O99" i="3"/>
  <c r="O100" i="3"/>
  <c r="O101" i="3"/>
  <c r="O102" i="3"/>
  <c r="O103" i="3"/>
  <c r="O104" i="3"/>
  <c r="O108" i="3"/>
  <c r="O106" i="3"/>
  <c r="O93" i="3"/>
  <c r="O105" i="3"/>
  <c r="O107" i="3"/>
  <c r="O94" i="3"/>
  <c r="O95" i="3"/>
  <c r="O80" i="3"/>
  <c r="O82" i="3"/>
  <c r="O79" i="3"/>
  <c r="O83" i="3"/>
  <c r="O68" i="3"/>
  <c r="O81" i="3"/>
  <c r="O69" i="3"/>
  <c r="O70" i="3"/>
  <c r="O47" i="3"/>
  <c r="O48" i="3"/>
  <c r="O49" i="3"/>
  <c r="O50" i="3"/>
  <c r="O51" i="3"/>
  <c r="O52" i="3"/>
  <c r="O54" i="3"/>
  <c r="O55" i="3"/>
  <c r="O56" i="3"/>
  <c r="O57" i="3"/>
  <c r="O58" i="3"/>
  <c r="O53" i="3"/>
  <c r="O43" i="3"/>
  <c r="O44" i="3"/>
  <c r="O45" i="3"/>
  <c r="O22" i="3"/>
  <c r="O24" i="3"/>
  <c r="O25" i="3"/>
  <c r="O26" i="3"/>
  <c r="O27" i="3"/>
  <c r="O28" i="3"/>
  <c r="O29" i="3"/>
  <c r="O30" i="3"/>
  <c r="O31" i="3"/>
  <c r="O32" i="3"/>
  <c r="O33" i="3"/>
  <c r="O18" i="3"/>
  <c r="O19" i="3"/>
  <c r="O20" i="3"/>
  <c r="O23" i="3"/>
</calcChain>
</file>

<file path=xl/sharedStrings.xml><?xml version="1.0" encoding="utf-8"?>
<sst xmlns="http://schemas.openxmlformats.org/spreadsheetml/2006/main" count="118" uniqueCount="37">
  <si>
    <t>Runs (ms)</t>
  </si>
  <si>
    <t>Avg (ms)</t>
  </si>
  <si>
    <r>
      <t>Graph</t>
    </r>
    <r>
      <rPr>
        <sz val="12"/>
        <color theme="1"/>
        <rFont val="Calibri (Body)"/>
      </rPr>
      <t>:</t>
    </r>
  </si>
  <si>
    <r>
      <t>Type / Name</t>
    </r>
    <r>
      <rPr>
        <sz val="12"/>
        <color theme="1"/>
        <rFont val="Calibri (Body)"/>
      </rPr>
      <t>:</t>
    </r>
  </si>
  <si>
    <t>Avg (sec)</t>
  </si>
  <si>
    <t>5000-vertices_degree-5_csr.bin</t>
  </si>
  <si>
    <t># of nodes</t>
  </si>
  <si>
    <t>6000-vertices_degree-6_csr.bin</t>
  </si>
  <si>
    <t>7000-vertices_degree-7_csr.bin</t>
  </si>
  <si>
    <t>8000-vertices_degree-8_csr.bin</t>
  </si>
  <si>
    <t>9000-vertices_degree-9_csr.bin</t>
  </si>
  <si>
    <t>10000-vertices_degree-10_csr.bin</t>
  </si>
  <si>
    <t>10K Sparse</t>
  </si>
  <si>
    <t>9K Sparse</t>
  </si>
  <si>
    <t>8K Sparse</t>
  </si>
  <si>
    <t>6K Sparse</t>
  </si>
  <si>
    <t>7K Sparse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</si>
  <si>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</si>
  <si>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t>5500-vertices_degree-6_csr.bin</t>
  </si>
  <si>
    <t>6500-vertices_degree-7_csr.bin</t>
  </si>
  <si>
    <t>6.5K Sparse</t>
  </si>
  <si>
    <t>7500-vertices_degree-8_csr.bin</t>
  </si>
  <si>
    <t>7.5K Sparse</t>
  </si>
  <si>
    <t>8.5K Sparse</t>
  </si>
  <si>
    <t>8500-vertices_degree-9_csr.bin</t>
  </si>
  <si>
    <t>9500-vertices_degree-10_csr.bin</t>
  </si>
  <si>
    <t>9.5K Sparse</t>
  </si>
  <si>
    <r>
      <t>Algorithm</t>
    </r>
    <r>
      <rPr>
        <b/>
        <sz val="16"/>
        <color rgb="FFFF0000"/>
        <rFont val="Calibri (Body)"/>
      </rPr>
      <t>:</t>
    </r>
  </si>
  <si>
    <t>Avg (min)</t>
  </si>
  <si>
    <t>Speed-Up</t>
  </si>
  <si>
    <t># of proc</t>
  </si>
  <si>
    <t>Time</t>
  </si>
  <si>
    <t>Linear Speed-up</t>
  </si>
  <si>
    <t>AWS c5n.9xlarge (hyper-threading disabled) - US-east1</t>
  </si>
  <si>
    <t>MPI-CPU (Single-Node) Floyd-Warshall</t>
  </si>
  <si>
    <t>5K Sparse</t>
  </si>
  <si>
    <t>5.5K 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</si>
</sst>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164" fontId="10" fillId="0" borderId="0" xfId="0" applyNumberFormat="1" applyFont="1"/>
    <xf numFmtId="164" fontId="9" fillId="0" borderId="0" xfId="1"/>
    <xf numFmtId="164" fontId="2" fillId="0" borderId="0" xfId="0" applyNumberFormat="1" applyFont="1" applyAlignment="1">
      <alignment horizontal="center"/>
    </xf>
    <xf numFmtId="164" fontId="11" fillId="0" borderId="0" xfId="0" applyNumberFormat="1" applyFont="1"/>
  </cellXfs>
  <cellStyles count="2">
    <cellStyle name="MyNumStyle" xfId="1" xr:uid="{D7DD5C07-D491-6648-A7C4-77786088A133}"/>
    <cellStyle name="Normal" xfId="0" builtinId="0"/>
  </cellStyles>
  <dxfs count="0"/>
  <tableStyles count="0" defaultTableStyle="TableStyleMedium2" defaultPivotStyle="PivotStyleLight16"/>
  <colors>
    <mruColors>
      <color rgb="FFFFA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Floyd-Warshall - </a:t>
            </a:r>
            <a:r>
              <a:rPr lang="en-US" b="1" u="sng"/>
              <a:t>5K-10K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- 5K-10K'!$M$18:$M$33</c:f>
              <c:numCache>
                <c:formatCode>#,##0.000</c:formatCode>
                <c:ptCount val="16"/>
                <c:pt idx="0">
                  <c:v>344.70433459999998</c:v>
                </c:pt>
                <c:pt idx="1">
                  <c:v>172.68209500000003</c:v>
                </c:pt>
                <c:pt idx="2">
                  <c:v>115.3734042</c:v>
                </c:pt>
                <c:pt idx="3">
                  <c:v>86.571021799999997</c:v>
                </c:pt>
                <c:pt idx="4">
                  <c:v>69.325555800000004</c:v>
                </c:pt>
                <c:pt idx="5">
                  <c:v>57.805008999999998</c:v>
                </c:pt>
                <c:pt idx="6">
                  <c:v>49.555687999999996</c:v>
                </c:pt>
                <c:pt idx="7">
                  <c:v>43.340746199999998</c:v>
                </c:pt>
                <c:pt idx="8">
                  <c:v>38.578707999999999</c:v>
                </c:pt>
                <c:pt idx="9">
                  <c:v>34.740652799999999</c:v>
                </c:pt>
                <c:pt idx="10">
                  <c:v>31.5503146</c:v>
                </c:pt>
                <c:pt idx="11">
                  <c:v>28.9390778</c:v>
                </c:pt>
                <c:pt idx="12">
                  <c:v>26.7183326</c:v>
                </c:pt>
                <c:pt idx="13">
                  <c:v>24.831527399999999</c:v>
                </c:pt>
                <c:pt idx="14">
                  <c:v>23.186374400000002</c:v>
                </c:pt>
                <c:pt idx="15">
                  <c:v>21.739232400000002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9D-DD48-9B2C-73C22E7D0A17}"/>
            </c:ext>
          </c:extLst>
        </c:ser>
        <c:ser>
          <c:idx val="6"/>
          <c:order val="1"/>
          <c:tx>
            <c:strRef>
              <c:f>'AWS 1x c5n.9xlarge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- 5K-10K'!$M$43:$M$58</c:f>
              <c:numCache>
                <c:formatCode>#,##0.000</c:formatCode>
                <c:ptCount val="16"/>
                <c:pt idx="0">
                  <c:v>459.28451099999995</c:v>
                </c:pt>
                <c:pt idx="1">
                  <c:v>230.25890020000003</c:v>
                </c:pt>
                <c:pt idx="2">
                  <c:v>153.64658399999999</c:v>
                </c:pt>
                <c:pt idx="3">
                  <c:v>115.35652979999999</c:v>
                </c:pt>
                <c:pt idx="4">
                  <c:v>92.352053400000003</c:v>
                </c:pt>
                <c:pt idx="5">
                  <c:v>77.001523599999999</c:v>
                </c:pt>
                <c:pt idx="6">
                  <c:v>66.06622800000001</c:v>
                </c:pt>
                <c:pt idx="7">
                  <c:v>57.825917200000006</c:v>
                </c:pt>
                <c:pt idx="8">
                  <c:v>51.403858200000002</c:v>
                </c:pt>
                <c:pt idx="9">
                  <c:v>46.276350800000003</c:v>
                </c:pt>
                <c:pt idx="10">
                  <c:v>42.098412599999996</c:v>
                </c:pt>
                <c:pt idx="11">
                  <c:v>38.629780799999999</c:v>
                </c:pt>
                <c:pt idx="12">
                  <c:v>35.643510199999994</c:v>
                </c:pt>
                <c:pt idx="13">
                  <c:v>33.079896399999996</c:v>
                </c:pt>
                <c:pt idx="14">
                  <c:v>30.892743400000001</c:v>
                </c:pt>
                <c:pt idx="15">
                  <c:v>28.970322999999997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3-234D-871D-0209000A562F}"/>
            </c:ext>
          </c:extLst>
        </c:ser>
        <c:ser>
          <c:idx val="1"/>
          <c:order val="2"/>
          <c:tx>
            <c:strRef>
              <c:f>'AWS 1x c5n.9xlarge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- 5K-10K'!$M$68:$M$83</c:f>
              <c:numCache>
                <c:formatCode>#,##0.000</c:formatCode>
                <c:ptCount val="16"/>
                <c:pt idx="0">
                  <c:v>596.12989279999988</c:v>
                </c:pt>
                <c:pt idx="1">
                  <c:v>298.89137659999994</c:v>
                </c:pt>
                <c:pt idx="2">
                  <c:v>199.50138280000002</c:v>
                </c:pt>
                <c:pt idx="3">
                  <c:v>149.78714579999999</c:v>
                </c:pt>
                <c:pt idx="4">
                  <c:v>119.8848562</c:v>
                </c:pt>
                <c:pt idx="5">
                  <c:v>99.980248799999998</c:v>
                </c:pt>
                <c:pt idx="6">
                  <c:v>85.781599799999995</c:v>
                </c:pt>
                <c:pt idx="7">
                  <c:v>75.117557600000012</c:v>
                </c:pt>
                <c:pt idx="8">
                  <c:v>66.818218200000004</c:v>
                </c:pt>
                <c:pt idx="9">
                  <c:v>60.15310800000001</c:v>
                </c:pt>
                <c:pt idx="10">
                  <c:v>54.7427724</c:v>
                </c:pt>
                <c:pt idx="11">
                  <c:v>50.165629600000003</c:v>
                </c:pt>
                <c:pt idx="12">
                  <c:v>46.372161800000001</c:v>
                </c:pt>
                <c:pt idx="13">
                  <c:v>43.068233800000002</c:v>
                </c:pt>
                <c:pt idx="14">
                  <c:v>40.199733400000007</c:v>
                </c:pt>
                <c:pt idx="15">
                  <c:v>37.683129999999998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9D-DD48-9B2C-73C22E7D0A17}"/>
            </c:ext>
          </c:extLst>
        </c:ser>
        <c:ser>
          <c:idx val="7"/>
          <c:order val="3"/>
          <c:tx>
            <c:strRef>
              <c:f>'AWS 1x c5n.9xlarge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- 5K-10K'!$M$93:$M$108</c:f>
              <c:numCache>
                <c:formatCode>#,##0.000</c:formatCode>
                <c:ptCount val="16"/>
                <c:pt idx="0">
                  <c:v>758.40889719999996</c:v>
                </c:pt>
                <c:pt idx="1">
                  <c:v>380.10271499999999</c:v>
                </c:pt>
                <c:pt idx="2">
                  <c:v>253.62745000000001</c:v>
                </c:pt>
                <c:pt idx="3">
                  <c:v>190.33105820000003</c:v>
                </c:pt>
                <c:pt idx="4">
                  <c:v>152.36109539999998</c:v>
                </c:pt>
                <c:pt idx="5">
                  <c:v>127.09606599999999</c:v>
                </c:pt>
                <c:pt idx="6">
                  <c:v>109.01285540000001</c:v>
                </c:pt>
                <c:pt idx="7">
                  <c:v>95.486210999999983</c:v>
                </c:pt>
                <c:pt idx="8">
                  <c:v>84.967151999999999</c:v>
                </c:pt>
                <c:pt idx="9">
                  <c:v>76.467944999999986</c:v>
                </c:pt>
                <c:pt idx="10">
                  <c:v>69.560750399999989</c:v>
                </c:pt>
                <c:pt idx="11">
                  <c:v>63.825909200000012</c:v>
                </c:pt>
                <c:pt idx="12">
                  <c:v>58.933466000000003</c:v>
                </c:pt>
                <c:pt idx="13">
                  <c:v>54.821157000000007</c:v>
                </c:pt>
                <c:pt idx="14">
                  <c:v>51.197855800000006</c:v>
                </c:pt>
                <c:pt idx="15">
                  <c:v>48.040154199999996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3-234D-871D-0209000A562F}"/>
            </c:ext>
          </c:extLst>
        </c:ser>
        <c:ser>
          <c:idx val="2"/>
          <c:order val="4"/>
          <c:tx>
            <c:strRef>
              <c:f>'AWS 1x c5n.9xlarge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- 5K-10K'!$M$118:$M$133</c:f>
              <c:numCache>
                <c:formatCode>#,##0.000</c:formatCode>
                <c:ptCount val="16"/>
                <c:pt idx="0">
                  <c:v>946.80905580000001</c:v>
                </c:pt>
                <c:pt idx="1">
                  <c:v>474.72480300000001</c:v>
                </c:pt>
                <c:pt idx="2">
                  <c:v>316.63118420000001</c:v>
                </c:pt>
                <c:pt idx="3">
                  <c:v>237.61398119999998</c:v>
                </c:pt>
                <c:pt idx="4">
                  <c:v>190.1871008</c:v>
                </c:pt>
                <c:pt idx="5">
                  <c:v>158.61507939999998</c:v>
                </c:pt>
                <c:pt idx="6">
                  <c:v>136.04883539999997</c:v>
                </c:pt>
                <c:pt idx="7">
                  <c:v>119.157149</c:v>
                </c:pt>
                <c:pt idx="8">
                  <c:v>105.9585368</c:v>
                </c:pt>
                <c:pt idx="9">
                  <c:v>95.418463200000005</c:v>
                </c:pt>
                <c:pt idx="10">
                  <c:v>86.8543284</c:v>
                </c:pt>
                <c:pt idx="11">
                  <c:v>79.678463399999998</c:v>
                </c:pt>
                <c:pt idx="12">
                  <c:v>73.593285199999997</c:v>
                </c:pt>
                <c:pt idx="13">
                  <c:v>68.339888600000009</c:v>
                </c:pt>
                <c:pt idx="14">
                  <c:v>63.87041</c:v>
                </c:pt>
                <c:pt idx="15">
                  <c:v>59.946104000000005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9D-DD48-9B2C-73C22E7D0A17}"/>
            </c:ext>
          </c:extLst>
        </c:ser>
        <c:ser>
          <c:idx val="8"/>
          <c:order val="5"/>
          <c:tx>
            <c:strRef>
              <c:f>'AWS 1x c5n.9xlarge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- 5K-10K'!$M$143:$M$158</c:f>
              <c:numCache>
                <c:formatCode>#,##0.000</c:formatCode>
                <c:ptCount val="16"/>
                <c:pt idx="0">
                  <c:v>1164.329776</c:v>
                </c:pt>
                <c:pt idx="1">
                  <c:v>583.48800360000007</c:v>
                </c:pt>
                <c:pt idx="2">
                  <c:v>389.29095940000002</c:v>
                </c:pt>
                <c:pt idx="3">
                  <c:v>292.08263180000006</c:v>
                </c:pt>
                <c:pt idx="4">
                  <c:v>233.82812539999995</c:v>
                </c:pt>
                <c:pt idx="5">
                  <c:v>194.97148759999999</c:v>
                </c:pt>
                <c:pt idx="6">
                  <c:v>167.28644800000001</c:v>
                </c:pt>
                <c:pt idx="7">
                  <c:v>146.45033280000004</c:v>
                </c:pt>
                <c:pt idx="8">
                  <c:v>130.26389159999999</c:v>
                </c:pt>
                <c:pt idx="9">
                  <c:v>117.2633652</c:v>
                </c:pt>
                <c:pt idx="10">
                  <c:v>106.687906</c:v>
                </c:pt>
                <c:pt idx="11">
                  <c:v>97.860526600000014</c:v>
                </c:pt>
                <c:pt idx="12">
                  <c:v>90.402471999999989</c:v>
                </c:pt>
                <c:pt idx="13">
                  <c:v>84.043881599999992</c:v>
                </c:pt>
                <c:pt idx="14">
                  <c:v>78.465422799999999</c:v>
                </c:pt>
                <c:pt idx="15">
                  <c:v>73.637398200000007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3-234D-871D-0209000A562F}"/>
            </c:ext>
          </c:extLst>
        </c:ser>
        <c:ser>
          <c:idx val="3"/>
          <c:order val="6"/>
          <c:tx>
            <c:strRef>
              <c:f>'AWS 1x c5n.9xlarge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- 5K-10K'!$M$168:$M$183</c:f>
              <c:numCache>
                <c:formatCode>#,##0.000</c:formatCode>
                <c:ptCount val="16"/>
                <c:pt idx="0">
                  <c:v>1411.9004696</c:v>
                </c:pt>
                <c:pt idx="1">
                  <c:v>707.62564100000009</c:v>
                </c:pt>
                <c:pt idx="2">
                  <c:v>472.15893219999998</c:v>
                </c:pt>
                <c:pt idx="3">
                  <c:v>354.20301259999997</c:v>
                </c:pt>
                <c:pt idx="4">
                  <c:v>283.56130639999998</c:v>
                </c:pt>
                <c:pt idx="5">
                  <c:v>236.4748208</c:v>
                </c:pt>
                <c:pt idx="6">
                  <c:v>202.80460740000001</c:v>
                </c:pt>
                <c:pt idx="7">
                  <c:v>177.56701819999998</c:v>
                </c:pt>
                <c:pt idx="8">
                  <c:v>157.92120179999998</c:v>
                </c:pt>
                <c:pt idx="9">
                  <c:v>142.19999440000001</c:v>
                </c:pt>
                <c:pt idx="10">
                  <c:v>129.41485280000001</c:v>
                </c:pt>
                <c:pt idx="11">
                  <c:v>118.66495479999999</c:v>
                </c:pt>
                <c:pt idx="12">
                  <c:v>109.63932</c:v>
                </c:pt>
                <c:pt idx="13">
                  <c:v>101.8876144</c:v>
                </c:pt>
                <c:pt idx="14">
                  <c:v>95.155686599999981</c:v>
                </c:pt>
                <c:pt idx="15">
                  <c:v>89.222617599999992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9D-DD48-9B2C-73C22E7D0A17}"/>
            </c:ext>
          </c:extLst>
        </c:ser>
        <c:ser>
          <c:idx val="9"/>
          <c:order val="7"/>
          <c:tx>
            <c:strRef>
              <c:f>'AWS 1x c5n.9xlarge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- 5K-10K'!$M$193:$M$208</c:f>
              <c:numCache>
                <c:formatCode>#,##0.000</c:formatCode>
                <c:ptCount val="16"/>
                <c:pt idx="0">
                  <c:v>1693.1627692000002</c:v>
                </c:pt>
                <c:pt idx="1">
                  <c:v>848.50286559999995</c:v>
                </c:pt>
                <c:pt idx="2">
                  <c:v>565.96058660000006</c:v>
                </c:pt>
                <c:pt idx="3">
                  <c:v>424.83876559999993</c:v>
                </c:pt>
                <c:pt idx="4">
                  <c:v>340.02300000000002</c:v>
                </c:pt>
                <c:pt idx="5">
                  <c:v>283.49727300000001</c:v>
                </c:pt>
                <c:pt idx="6">
                  <c:v>243.17946099999998</c:v>
                </c:pt>
                <c:pt idx="7">
                  <c:v>212.97372180000002</c:v>
                </c:pt>
                <c:pt idx="8">
                  <c:v>189.44393039999997</c:v>
                </c:pt>
                <c:pt idx="9">
                  <c:v>170.56823060000005</c:v>
                </c:pt>
                <c:pt idx="10">
                  <c:v>155.168013</c:v>
                </c:pt>
                <c:pt idx="11">
                  <c:v>142.36760320000002</c:v>
                </c:pt>
                <c:pt idx="12">
                  <c:v>131.4649478</c:v>
                </c:pt>
                <c:pt idx="13">
                  <c:v>122.2053658</c:v>
                </c:pt>
                <c:pt idx="14">
                  <c:v>114.1228492</c:v>
                </c:pt>
                <c:pt idx="15">
                  <c:v>107.10930900000001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3-234D-871D-0209000A562F}"/>
            </c:ext>
          </c:extLst>
        </c:ser>
        <c:ser>
          <c:idx val="4"/>
          <c:order val="8"/>
          <c:tx>
            <c:strRef>
              <c:f>'AWS 1x c5n.9xlarge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- 5K-10K'!$M$218:$M$233</c:f>
              <c:numCache>
                <c:formatCode>#,##0.000</c:formatCode>
                <c:ptCount val="16"/>
                <c:pt idx="0">
                  <c:v>2008.9218638</c:v>
                </c:pt>
                <c:pt idx="1">
                  <c:v>1006.7531360000002</c:v>
                </c:pt>
                <c:pt idx="2">
                  <c:v>671.38894099999993</c:v>
                </c:pt>
                <c:pt idx="3">
                  <c:v>503.83621199999999</c:v>
                </c:pt>
                <c:pt idx="4">
                  <c:v>403.24741760000001</c:v>
                </c:pt>
                <c:pt idx="5">
                  <c:v>336.29645599999998</c:v>
                </c:pt>
                <c:pt idx="6">
                  <c:v>288.42424320000003</c:v>
                </c:pt>
                <c:pt idx="7">
                  <c:v>252.54326800000001</c:v>
                </c:pt>
                <c:pt idx="8">
                  <c:v>224.56070120000001</c:v>
                </c:pt>
                <c:pt idx="9">
                  <c:v>202.29332640000001</c:v>
                </c:pt>
                <c:pt idx="10">
                  <c:v>184.00089419999998</c:v>
                </c:pt>
                <c:pt idx="11">
                  <c:v>168.74422220000002</c:v>
                </c:pt>
                <c:pt idx="12">
                  <c:v>155.92449240000002</c:v>
                </c:pt>
                <c:pt idx="13">
                  <c:v>144.82075359999999</c:v>
                </c:pt>
                <c:pt idx="14">
                  <c:v>135.29348560000003</c:v>
                </c:pt>
                <c:pt idx="15">
                  <c:v>127.00181800000001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9D-DD48-9B2C-73C22E7D0A17}"/>
            </c:ext>
          </c:extLst>
        </c:ser>
        <c:ser>
          <c:idx val="10"/>
          <c:order val="9"/>
          <c:tx>
            <c:strRef>
              <c:f>'AWS 1x c5n.9xlarge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- 5K-10K'!$M$243:$M$258</c:f>
              <c:numCache>
                <c:formatCode>#,##0.000</c:formatCode>
                <c:ptCount val="16"/>
                <c:pt idx="0">
                  <c:v>2362.0548777999998</c:v>
                </c:pt>
                <c:pt idx="1">
                  <c:v>1183.5060928</c:v>
                </c:pt>
                <c:pt idx="2">
                  <c:v>789.41024540000001</c:v>
                </c:pt>
                <c:pt idx="3">
                  <c:v>592.43960440000001</c:v>
                </c:pt>
                <c:pt idx="4">
                  <c:v>474.05534999999998</c:v>
                </c:pt>
                <c:pt idx="5">
                  <c:v>395.36599280000001</c:v>
                </c:pt>
                <c:pt idx="6">
                  <c:v>339.05488820000005</c:v>
                </c:pt>
                <c:pt idx="7">
                  <c:v>296.83099759999999</c:v>
                </c:pt>
                <c:pt idx="8">
                  <c:v>264.00258420000006</c:v>
                </c:pt>
                <c:pt idx="9">
                  <c:v>237.71669160000002</c:v>
                </c:pt>
                <c:pt idx="10">
                  <c:v>216.26091720000002</c:v>
                </c:pt>
                <c:pt idx="11">
                  <c:v>198.3431832</c:v>
                </c:pt>
                <c:pt idx="12">
                  <c:v>183.17097740000003</c:v>
                </c:pt>
                <c:pt idx="13">
                  <c:v>170.26211280000001</c:v>
                </c:pt>
                <c:pt idx="14">
                  <c:v>159.02626460000002</c:v>
                </c:pt>
                <c:pt idx="15">
                  <c:v>149.16865520000002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3-234D-871D-0209000A562F}"/>
            </c:ext>
          </c:extLst>
        </c:ser>
        <c:ser>
          <c:idx val="5"/>
          <c:order val="10"/>
          <c:tx>
            <c:strRef>
              <c:f>'AWS 1x c5n.9xlarge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- 5K-10K'!$B$243:$B$258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- 5K-10K'!$M$268:$M$283</c:f>
              <c:numCache>
                <c:formatCode>#,##0.000</c:formatCode>
                <c:ptCount val="16"/>
                <c:pt idx="0">
                  <c:v>2754.2692331999997</c:v>
                </c:pt>
                <c:pt idx="1">
                  <c:v>1379.4655921999999</c:v>
                </c:pt>
                <c:pt idx="2">
                  <c:v>920.07733859999996</c:v>
                </c:pt>
                <c:pt idx="3">
                  <c:v>690.46247940000001</c:v>
                </c:pt>
                <c:pt idx="4">
                  <c:v>552.53733699999998</c:v>
                </c:pt>
                <c:pt idx="5">
                  <c:v>460.71416839999995</c:v>
                </c:pt>
                <c:pt idx="6">
                  <c:v>395.0456618</c:v>
                </c:pt>
                <c:pt idx="7">
                  <c:v>345.95427640000003</c:v>
                </c:pt>
                <c:pt idx="8">
                  <c:v>307.54486340000005</c:v>
                </c:pt>
                <c:pt idx="9">
                  <c:v>276.98149660000001</c:v>
                </c:pt>
                <c:pt idx="10">
                  <c:v>251.89860499999998</c:v>
                </c:pt>
                <c:pt idx="11">
                  <c:v>231.16518859999999</c:v>
                </c:pt>
                <c:pt idx="12">
                  <c:v>213.5161372</c:v>
                </c:pt>
                <c:pt idx="13">
                  <c:v>198.428943</c:v>
                </c:pt>
                <c:pt idx="14">
                  <c:v>185.24451819999999</c:v>
                </c:pt>
                <c:pt idx="15">
                  <c:v>173.74167540000002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9D-DD48-9B2C-73C22E7D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MPI-CPU (Single-Node) Floyd-Warshall - </a:t>
            </a:r>
            <a:r>
              <a:rPr lang="en-US" b="1" u="sng"/>
              <a:t>5K-10K -</a:t>
            </a:r>
            <a:r>
              <a:rPr lang="en-US" b="1" u="sng" baseline="0"/>
              <a:t> </a:t>
            </a:r>
            <a:r>
              <a:rPr lang="en-US" b="1" u="sng"/>
              <a:t>Sparse - 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1x c5n.9xlarge - 5K-10K'!$D$13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- 5K-10K'!$O$18:$O$33</c:f>
              <c:numCache>
                <c:formatCode>#,##0.000</c:formatCode>
                <c:ptCount val="16"/>
                <c:pt idx="0">
                  <c:v>1</c:v>
                </c:pt>
                <c:pt idx="1">
                  <c:v>1.9961787850674382</c:v>
                </c:pt>
                <c:pt idx="2">
                  <c:v>2.9877278649285102</c:v>
                </c:pt>
                <c:pt idx="3">
                  <c:v>3.9817519469315075</c:v>
                </c:pt>
                <c:pt idx="4">
                  <c:v>4.9722549011283945</c:v>
                </c:pt>
                <c:pt idx="5">
                  <c:v>5.963226034615789</c:v>
                </c:pt>
                <c:pt idx="6">
                  <c:v>6.9558984752668565</c:v>
                </c:pt>
                <c:pt idx="7">
                  <c:v>7.9533548640193921</c:v>
                </c:pt>
                <c:pt idx="8">
                  <c:v>8.935092761530532</c:v>
                </c:pt>
                <c:pt idx="9">
                  <c:v>9.9222181167534096</c:v>
                </c:pt>
                <c:pt idx="10">
                  <c:v>10.925543499968777</c:v>
                </c:pt>
                <c:pt idx="11">
                  <c:v>11.911379380582749</c:v>
                </c:pt>
                <c:pt idx="12">
                  <c:v>12.901416407998454</c:v>
                </c:pt>
                <c:pt idx="13">
                  <c:v>13.88172096896464</c:v>
                </c:pt>
                <c:pt idx="14">
                  <c:v>14.866676809980261</c:v>
                </c:pt>
                <c:pt idx="15">
                  <c:v>15.856325019093131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2F-3D4F-A3A2-BF3904C85771}"/>
            </c:ext>
          </c:extLst>
        </c:ser>
        <c:ser>
          <c:idx val="1"/>
          <c:order val="1"/>
          <c:tx>
            <c:strRef>
              <c:f>'AWS 1x c5n.9xlarge - 5K-10K'!$D$38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- 5K-10K'!$O$43:$O$58</c:f>
              <c:numCache>
                <c:formatCode>#,##0.000</c:formatCode>
                <c:ptCount val="16"/>
                <c:pt idx="0">
                  <c:v>1</c:v>
                </c:pt>
                <c:pt idx="1">
                  <c:v>1.9946439012827348</c:v>
                </c:pt>
                <c:pt idx="2">
                  <c:v>2.9892269586676909</c:v>
                </c:pt>
                <c:pt idx="3">
                  <c:v>3.9814348766930401</c:v>
                </c:pt>
                <c:pt idx="4">
                  <c:v>4.973192193255553</c:v>
                </c:pt>
                <c:pt idx="5">
                  <c:v>5.9646158871588861</c:v>
                </c:pt>
                <c:pt idx="6">
                  <c:v>6.9518803313547721</c:v>
                </c:pt>
                <c:pt idx="7">
                  <c:v>7.9425374164233737</c:v>
                </c:pt>
                <c:pt idx="8">
                  <c:v>8.9348256547793508</c:v>
                </c:pt>
                <c:pt idx="9">
                  <c:v>9.9248212760976813</c:v>
                </c:pt>
                <c:pt idx="10">
                  <c:v>10.909782165990743</c:v>
                </c:pt>
                <c:pt idx="11">
                  <c:v>11.889389519911537</c:v>
                </c:pt>
                <c:pt idx="12">
                  <c:v>12.885501692254765</c:v>
                </c:pt>
                <c:pt idx="13">
                  <c:v>13.884097623715652</c:v>
                </c:pt>
                <c:pt idx="14">
                  <c:v>14.867067811141691</c:v>
                </c:pt>
                <c:pt idx="15">
                  <c:v>15.853620651726942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2F-3D4F-A3A2-BF3904C85771}"/>
            </c:ext>
          </c:extLst>
        </c:ser>
        <c:ser>
          <c:idx val="2"/>
          <c:order val="2"/>
          <c:tx>
            <c:strRef>
              <c:f>'AWS 1x c5n.9xlarge - 5K-10K'!$D$63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- 5K-10K'!$O$68:$O$83</c:f>
              <c:numCache>
                <c:formatCode>#,##0.000</c:formatCode>
                <c:ptCount val="16"/>
                <c:pt idx="0">
                  <c:v>1</c:v>
                </c:pt>
                <c:pt idx="1">
                  <c:v>1.9944700298188529</c:v>
                </c:pt>
                <c:pt idx="2">
                  <c:v>2.9880990519129367</c:v>
                </c:pt>
                <c:pt idx="3">
                  <c:v>3.9798467993773596</c:v>
                </c:pt>
                <c:pt idx="4">
                  <c:v>4.9725203974511665</c:v>
                </c:pt>
                <c:pt idx="5">
                  <c:v>5.9624765886759814</c:v>
                </c:pt>
                <c:pt idx="6">
                  <c:v>6.9493911770108996</c:v>
                </c:pt>
                <c:pt idx="7">
                  <c:v>7.9359594726759299</c:v>
                </c:pt>
                <c:pt idx="8">
                  <c:v>8.9216670072773638</c:v>
                </c:pt>
                <c:pt idx="9">
                  <c:v>9.9102093411366177</c:v>
                </c:pt>
                <c:pt idx="10">
                  <c:v>10.889654773860155</c:v>
                </c:pt>
                <c:pt idx="11">
                  <c:v>11.883233551602826</c:v>
                </c:pt>
                <c:pt idx="12">
                  <c:v>12.85533970512455</c:v>
                </c:pt>
                <c:pt idx="13">
                  <c:v>13.841521701779186</c:v>
                </c:pt>
                <c:pt idx="14">
                  <c:v>14.829200155839835</c:v>
                </c:pt>
                <c:pt idx="15">
                  <c:v>15.819542930749117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2F-3D4F-A3A2-BF3904C85771}"/>
            </c:ext>
          </c:extLst>
        </c:ser>
        <c:ser>
          <c:idx val="3"/>
          <c:order val="3"/>
          <c:tx>
            <c:strRef>
              <c:f>'AWS 1x c5n.9xlarge - 5K-10K'!$D$88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- 5K-10K'!$O$93:$O$108</c:f>
              <c:numCache>
                <c:formatCode>#,##0.000</c:formatCode>
                <c:ptCount val="16"/>
                <c:pt idx="0">
                  <c:v>1</c:v>
                </c:pt>
                <c:pt idx="1">
                  <c:v>1.9952735596745212</c:v>
                </c:pt>
                <c:pt idx="2">
                  <c:v>2.9902476928266242</c:v>
                </c:pt>
                <c:pt idx="3">
                  <c:v>3.9846828172576192</c:v>
                </c:pt>
                <c:pt idx="4">
                  <c:v>4.9777070400348409</c:v>
                </c:pt>
                <c:pt idx="5">
                  <c:v>5.9672098521129682</c:v>
                </c:pt>
                <c:pt idx="6">
                  <c:v>6.9570592790838868</c:v>
                </c:pt>
                <c:pt idx="7">
                  <c:v>7.9426012327581015</c:v>
                </c:pt>
                <c:pt idx="8">
                  <c:v>8.925907004626918</c:v>
                </c:pt>
                <c:pt idx="9">
                  <c:v>9.9179976289411211</c:v>
                </c:pt>
                <c:pt idx="10">
                  <c:v>10.902828000544401</c:v>
                </c:pt>
                <c:pt idx="11">
                  <c:v>11.882461318702216</c:v>
                </c:pt>
                <c:pt idx="12">
                  <c:v>12.868900281548008</c:v>
                </c:pt>
                <c:pt idx="13">
                  <c:v>13.834237340156829</c:v>
                </c:pt>
                <c:pt idx="14">
                  <c:v>14.813294137993957</c:v>
                </c:pt>
                <c:pt idx="15">
                  <c:v>15.786978826974707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2F-3D4F-A3A2-BF3904C85771}"/>
            </c:ext>
          </c:extLst>
        </c:ser>
        <c:ser>
          <c:idx val="4"/>
          <c:order val="4"/>
          <c:tx>
            <c:strRef>
              <c:f>'AWS 1x c5n.9xlarge - 5K-10K'!$D$113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- 5K-10K'!$O$118:$O$133</c:f>
              <c:numCache>
                <c:formatCode>#,##0.000</c:formatCode>
                <c:ptCount val="16"/>
                <c:pt idx="0">
                  <c:v>1</c:v>
                </c:pt>
                <c:pt idx="1">
                  <c:v>1.9944377243756526</c:v>
                </c:pt>
                <c:pt idx="2">
                  <c:v>2.9902583922433497</c:v>
                </c:pt>
                <c:pt idx="3">
                  <c:v>3.9846521278689808</c:v>
                </c:pt>
                <c:pt idx="4">
                  <c:v>4.9783032172915904</c:v>
                </c:pt>
                <c:pt idx="5">
                  <c:v>5.9692247381619383</c:v>
                </c:pt>
                <c:pt idx="6">
                  <c:v>6.9593323089923347</c:v>
                </c:pt>
                <c:pt idx="7">
                  <c:v>7.9458854441037348</c:v>
                </c:pt>
                <c:pt idx="8">
                  <c:v>8.9356561952826059</c:v>
                </c:pt>
                <c:pt idx="9">
                  <c:v>9.9227028401773705</c:v>
                </c:pt>
                <c:pt idx="10">
                  <c:v>10.901115387589595</c:v>
                </c:pt>
                <c:pt idx="11">
                  <c:v>11.882872929499793</c:v>
                </c:pt>
                <c:pt idx="12">
                  <c:v>12.865427236016364</c:v>
                </c:pt>
                <c:pt idx="13">
                  <c:v>13.854413216002811</c:v>
                </c:pt>
                <c:pt idx="14">
                  <c:v>14.82390759351631</c:v>
                </c:pt>
                <c:pt idx="15">
                  <c:v>15.794338457758654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2F-3D4F-A3A2-BF3904C85771}"/>
            </c:ext>
          </c:extLst>
        </c:ser>
        <c:ser>
          <c:idx val="5"/>
          <c:order val="5"/>
          <c:tx>
            <c:strRef>
              <c:f>'AWS 1x c5n.9xlarge - 5K-10K'!$D$138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- 5K-10K'!$O$143:$O$158</c:f>
              <c:numCache>
                <c:formatCode>#,##0.000</c:formatCode>
                <c:ptCount val="16"/>
                <c:pt idx="0">
                  <c:v>1</c:v>
                </c:pt>
                <c:pt idx="1">
                  <c:v>1.995464806159384</c:v>
                </c:pt>
                <c:pt idx="2">
                  <c:v>2.9908985756939725</c:v>
                </c:pt>
                <c:pt idx="3">
                  <c:v>3.9863026734066835</c:v>
                </c:pt>
                <c:pt idx="4">
                  <c:v>4.9794256957251397</c:v>
                </c:pt>
                <c:pt idx="5">
                  <c:v>5.9717951087736383</c:v>
                </c:pt>
                <c:pt idx="6">
                  <c:v>6.9600962296718745</c:v>
                </c:pt>
                <c:pt idx="7">
                  <c:v>7.9503388878608261</c:v>
                </c:pt>
                <c:pt idx="8">
                  <c:v>8.9382388450000825</c:v>
                </c:pt>
                <c:pt idx="9">
                  <c:v>9.929186101849993</c:v>
                </c:pt>
                <c:pt idx="10">
                  <c:v>10.91341858373338</c:v>
                </c:pt>
                <c:pt idx="11">
                  <c:v>11.897849076156513</c:v>
                </c:pt>
                <c:pt idx="12">
                  <c:v>12.879401970335502</c:v>
                </c:pt>
                <c:pt idx="13">
                  <c:v>13.853831520318549</c:v>
                </c:pt>
                <c:pt idx="14">
                  <c:v>14.838762533246683</c:v>
                </c:pt>
                <c:pt idx="15">
                  <c:v>15.811663698894781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2F-3D4F-A3A2-BF3904C85771}"/>
            </c:ext>
          </c:extLst>
        </c:ser>
        <c:ser>
          <c:idx val="6"/>
          <c:order val="6"/>
          <c:tx>
            <c:strRef>
              <c:f>'AWS 1x c5n.9xlarge - 5K-10K'!$D$163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- 5K-10K'!$O$168:$O$183</c:f>
              <c:numCache>
                <c:formatCode>#,##0.000</c:formatCode>
                <c:ptCount val="16"/>
                <c:pt idx="0">
                  <c:v>1</c:v>
                </c:pt>
                <c:pt idx="1">
                  <c:v>1.9952647103131185</c:v>
                </c:pt>
                <c:pt idx="2">
                  <c:v>2.9903076555627641</c:v>
                </c:pt>
                <c:pt idx="3">
                  <c:v>3.986133430193191</c:v>
                </c:pt>
                <c:pt idx="4">
                  <c:v>4.9791718324513967</c:v>
                </c:pt>
                <c:pt idx="5">
                  <c:v>5.9706165114049208</c:v>
                </c:pt>
                <c:pt idx="6">
                  <c:v>6.9618757073662021</c:v>
                </c:pt>
                <c:pt idx="7">
                  <c:v>7.9513666665829046</c:v>
                </c:pt>
                <c:pt idx="8">
                  <c:v>8.9405377714140482</c:v>
                </c:pt>
                <c:pt idx="9">
                  <c:v>9.9289769704801056</c:v>
                </c:pt>
                <c:pt idx="10">
                  <c:v>10.909879654864469</c:v>
                </c:pt>
                <c:pt idx="11">
                  <c:v>11.898209306864372</c:v>
                </c:pt>
                <c:pt idx="12">
                  <c:v>12.877683568267297</c:v>
                </c:pt>
                <c:pt idx="13">
                  <c:v>13.857429854594768</c:v>
                </c:pt>
                <c:pt idx="14">
                  <c:v>14.837793935901253</c:v>
                </c:pt>
                <c:pt idx="15">
                  <c:v>15.824468140239812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2F-3D4F-A3A2-BF3904C85771}"/>
            </c:ext>
          </c:extLst>
        </c:ser>
        <c:ser>
          <c:idx val="7"/>
          <c:order val="7"/>
          <c:tx>
            <c:strRef>
              <c:f>'AWS 1x c5n.9xlarge - 5K-10K'!$D$188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- 5K-10K'!$O$193:$O$208</c:f>
              <c:numCache>
                <c:formatCode>#,##0.000</c:formatCode>
                <c:ptCount val="16"/>
                <c:pt idx="0">
                  <c:v>1</c:v>
                </c:pt>
                <c:pt idx="1">
                  <c:v>1.9954708909588865</c:v>
                </c:pt>
                <c:pt idx="2">
                  <c:v>2.9916619801595212</c:v>
                </c:pt>
                <c:pt idx="3">
                  <c:v>3.985424368721969</c:v>
                </c:pt>
                <c:pt idx="4">
                  <c:v>4.9795536454886884</c:v>
                </c:pt>
                <c:pt idx="5">
                  <c:v>5.9724128958376266</c:v>
                </c:pt>
                <c:pt idx="6">
                  <c:v>6.962605979293623</c:v>
                </c:pt>
                <c:pt idx="7">
                  <c:v>7.9501018007753101</c:v>
                </c:pt>
                <c:pt idx="8">
                  <c:v>8.9375403351534377</c:v>
                </c:pt>
                <c:pt idx="9">
                  <c:v>9.9266010044428512</c:v>
                </c:pt>
                <c:pt idx="10">
                  <c:v>10.91180286751497</c:v>
                </c:pt>
                <c:pt idx="11">
                  <c:v>11.892893686082649</c:v>
                </c:pt>
                <c:pt idx="12">
                  <c:v>12.879195538690963</c:v>
                </c:pt>
                <c:pt idx="13">
                  <c:v>13.855060766898013</c:v>
                </c:pt>
                <c:pt idx="14">
                  <c:v>14.836317013368083</c:v>
                </c:pt>
                <c:pt idx="15">
                  <c:v>15.807802188323333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2F-3D4F-A3A2-BF3904C85771}"/>
            </c:ext>
          </c:extLst>
        </c:ser>
        <c:ser>
          <c:idx val="8"/>
          <c:order val="8"/>
          <c:tx>
            <c:strRef>
              <c:f>'AWS 1x c5n.9xlarge - 5K-10K'!$D$213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- 5K-10K'!$O$218:$O$233</c:f>
              <c:numCache>
                <c:formatCode>#,##0.000</c:formatCode>
                <c:ptCount val="16"/>
                <c:pt idx="0">
                  <c:v>1</c:v>
                </c:pt>
                <c:pt idx="1">
                  <c:v>1.9954463432632403</c:v>
                </c:pt>
                <c:pt idx="2">
                  <c:v>2.99218789753643</c:v>
                </c:pt>
                <c:pt idx="3">
                  <c:v>3.987251840881973</c:v>
                </c:pt>
                <c:pt idx="4">
                  <c:v>4.9818592162510607</c:v>
                </c:pt>
                <c:pt idx="5">
                  <c:v>5.9736634982558359</c:v>
                </c:pt>
                <c:pt idx="6">
                  <c:v>6.9651629887677897</c:v>
                </c:pt>
                <c:pt idx="7">
                  <c:v>7.9547630776679421</c:v>
                </c:pt>
                <c:pt idx="8">
                  <c:v>8.9460081530953097</c:v>
                </c:pt>
                <c:pt idx="9">
                  <c:v>9.9307372099250806</c:v>
                </c:pt>
                <c:pt idx="10">
                  <c:v>10.91800054849951</c:v>
                </c:pt>
                <c:pt idx="11">
                  <c:v>11.905129773385507</c:v>
                </c:pt>
                <c:pt idx="12">
                  <c:v>12.883940379593628</c:v>
                </c:pt>
                <c:pt idx="13">
                  <c:v>13.87178159111582</c:v>
                </c:pt>
                <c:pt idx="14">
                  <c:v>14.848622273946349</c:v>
                </c:pt>
                <c:pt idx="15">
                  <c:v>15.818055957277712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2F-3D4F-A3A2-BF3904C85771}"/>
            </c:ext>
          </c:extLst>
        </c:ser>
        <c:ser>
          <c:idx val="9"/>
          <c:order val="9"/>
          <c:tx>
            <c:strRef>
              <c:f>'AWS 1x c5n.9xlarge - 5K-10K'!$D$238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- 5K-10K'!$O$243:$O$258</c:f>
              <c:numCache>
                <c:formatCode>#,##0.000</c:formatCode>
                <c:ptCount val="16"/>
                <c:pt idx="0">
                  <c:v>1</c:v>
                </c:pt>
                <c:pt idx="1">
                  <c:v>1.9958113373220818</c:v>
                </c:pt>
                <c:pt idx="2">
                  <c:v>2.9921766173722881</c:v>
                </c:pt>
                <c:pt idx="3">
                  <c:v>3.9869969196137691</c:v>
                </c:pt>
                <c:pt idx="4">
                  <c:v>4.982656303319855</c:v>
                </c:pt>
                <c:pt idx="5">
                  <c:v>5.9743501485087762</c:v>
                </c:pt>
                <c:pt idx="6">
                  <c:v>6.9665855293809615</c:v>
                </c:pt>
                <c:pt idx="7">
                  <c:v>7.9575748385383589</c:v>
                </c:pt>
                <c:pt idx="8">
                  <c:v>8.9470899876138397</c:v>
                </c:pt>
                <c:pt idx="9">
                  <c:v>9.9364283673212608</c:v>
                </c:pt>
                <c:pt idx="10">
                  <c:v>10.922245722353756</c:v>
                </c:pt>
                <c:pt idx="11">
                  <c:v>11.908928956828399</c:v>
                </c:pt>
                <c:pt idx="12">
                  <c:v>12.895355537912851</c:v>
                </c:pt>
                <c:pt idx="13">
                  <c:v>13.873050433566569</c:v>
                </c:pt>
                <c:pt idx="14">
                  <c:v>14.853237506026407</c:v>
                </c:pt>
                <c:pt idx="15">
                  <c:v>15.834793674535987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2F-3D4F-A3A2-BF3904C85771}"/>
            </c:ext>
          </c:extLst>
        </c:ser>
        <c:ser>
          <c:idx val="10"/>
          <c:order val="10"/>
          <c:tx>
            <c:strRef>
              <c:f>'AWS 1x c5n.9xlarge - 5K-10K'!$D$263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- 5K-10K'!$O$268:$O$283</c:f>
              <c:numCache>
                <c:formatCode>#,##0.000</c:formatCode>
                <c:ptCount val="16"/>
                <c:pt idx="0">
                  <c:v>1</c:v>
                </c:pt>
                <c:pt idx="1">
                  <c:v>1.9966204657612627</c:v>
                </c:pt>
                <c:pt idx="2">
                  <c:v>2.9935192593602258</c:v>
                </c:pt>
                <c:pt idx="3">
                  <c:v>3.98902085974811</c:v>
                </c:pt>
                <c:pt idx="4">
                  <c:v>4.9847658226216849</c:v>
                </c:pt>
                <c:pt idx="5">
                  <c:v>5.9782603230224423</c:v>
                </c:pt>
                <c:pt idx="6">
                  <c:v>6.9720275389187929</c:v>
                </c:pt>
                <c:pt idx="7">
                  <c:v>7.9613677907407983</c:v>
                </c:pt>
                <c:pt idx="8">
                  <c:v>8.9556665091093812</c:v>
                </c:pt>
                <c:pt idx="9">
                  <c:v>9.9438744717938654</c:v>
                </c:pt>
                <c:pt idx="10">
                  <c:v>10.934039246465854</c:v>
                </c:pt>
                <c:pt idx="11">
                  <c:v>11.914723189424031</c:v>
                </c:pt>
                <c:pt idx="12">
                  <c:v>12.899583466237416</c:v>
                </c:pt>
                <c:pt idx="13">
                  <c:v>13.880380510820942</c:v>
                </c:pt>
                <c:pt idx="14">
                  <c:v>14.868290084710317</c:v>
                </c:pt>
                <c:pt idx="15">
                  <c:v>15.852668778857646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2F-3D4F-A3A2-BF3904C85771}"/>
            </c:ext>
          </c:extLst>
        </c:ser>
        <c:ser>
          <c:idx val="11"/>
          <c:order val="11"/>
          <c:tx>
            <c:strRef>
              <c:f>'AWS 1x c5n.9xlarge - 5K-10K'!$O$288</c:f>
              <c:strCache>
                <c:ptCount val="1"/>
                <c:pt idx="0">
                  <c:v>Linear Speed-up</c:v>
                </c:pt>
              </c:strCache>
            </c:strRef>
          </c:tx>
          <c:spPr>
            <a:ln w="28575" cap="rnd">
              <a:solidFill>
                <a:srgbClr val="FFADE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'AWS 1x c5n.9xlarge - 5K-10K'!$B$268:$B$283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'AWS 1x c5n.9xlarge - 5K-10K'!$O$292:$O$308</c:f>
              <c:numCache>
                <c:formatCode>#,##0.000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2F-3D4F-A3A2-BF3904C8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Speed-up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10</xdr:row>
      <xdr:rowOff>38100</xdr:rowOff>
    </xdr:from>
    <xdr:to>
      <xdr:col>27</xdr:col>
      <xdr:colOff>120650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E77E6-38A7-C040-871E-97795294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</xdr:colOff>
      <xdr:row>35</xdr:row>
      <xdr:rowOff>38100</xdr:rowOff>
    </xdr:from>
    <xdr:to>
      <xdr:col>27</xdr:col>
      <xdr:colOff>114300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FEB0F9-0647-6C40-9BBF-F939C7B8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7CEE-17E9-1C4E-A2B3-BFB86EF498AB}">
  <dimension ref="B3:O315"/>
  <sheetViews>
    <sheetView tabSelected="1"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10" width="12.83203125" customWidth="1"/>
    <col min="11" max="11" width="2.83203125" customWidth="1"/>
    <col min="12" max="12" width="12.83203125" customWidth="1"/>
  </cols>
  <sheetData>
    <row r="3" spans="2:15" ht="21" x14ac:dyDescent="0.25">
      <c r="B3" s="11" t="s">
        <v>27</v>
      </c>
      <c r="D3" s="12" t="s">
        <v>34</v>
      </c>
    </row>
    <row r="6" spans="2:15" x14ac:dyDescent="0.2">
      <c r="B6" s="10" t="s">
        <v>17</v>
      </c>
      <c r="D6" t="s">
        <v>33</v>
      </c>
    </row>
    <row r="11" spans="2:15" x14ac:dyDescent="0.2">
      <c r="B11" s="5" t="s">
        <v>2</v>
      </c>
      <c r="D11" s="1" t="s">
        <v>5</v>
      </c>
    </row>
    <row r="13" spans="2:15" x14ac:dyDescent="0.2">
      <c r="B13" s="5" t="s">
        <v>3</v>
      </c>
      <c r="D13" s="3" t="s">
        <v>35</v>
      </c>
    </row>
    <row r="14" spans="2:15" x14ac:dyDescent="0.2">
      <c r="H14" t="s">
        <v>0</v>
      </c>
    </row>
    <row r="16" spans="2:15" x14ac:dyDescent="0.2">
      <c r="B16" s="4" t="s">
        <v>6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1</v>
      </c>
      <c r="M16" s="4" t="s">
        <v>4</v>
      </c>
      <c r="N16" s="4" t="s">
        <v>28</v>
      </c>
      <c r="O16" s="4" t="s">
        <v>29</v>
      </c>
    </row>
    <row r="18" spans="2:15" x14ac:dyDescent="0.2">
      <c r="B18" s="9">
        <v>1</v>
      </c>
      <c r="D18" s="3"/>
      <c r="F18" s="14">
        <v>344729.24200000003</v>
      </c>
      <c r="G18" s="6">
        <v>344741.005</v>
      </c>
      <c r="H18" s="6">
        <v>344658.30599999998</v>
      </c>
      <c r="I18" s="6">
        <v>344745.55099999998</v>
      </c>
      <c r="J18" s="6">
        <v>344647.56900000002</v>
      </c>
      <c r="K18" s="7"/>
      <c r="L18" s="2">
        <f>SUM((F18+G18+H18+I18+J18)/5)</f>
        <v>344704.3346</v>
      </c>
      <c r="M18" s="14">
        <f>SUM(L18/1000)</f>
        <v>344.70433459999998</v>
      </c>
      <c r="N18" s="14">
        <f>SUM(M18/60)</f>
        <v>5.7450722433333334</v>
      </c>
      <c r="O18" s="2">
        <f>SUM($L18/L18)</f>
        <v>1</v>
      </c>
    </row>
    <row r="19" spans="2:15" x14ac:dyDescent="0.2">
      <c r="B19" s="9">
        <v>2</v>
      </c>
      <c r="D19" s="3"/>
      <c r="F19" s="14">
        <v>172671.538</v>
      </c>
      <c r="G19" s="6">
        <v>172700.527</v>
      </c>
      <c r="H19" s="6">
        <v>172673.62400000001</v>
      </c>
      <c r="I19" s="6">
        <v>172712.81700000001</v>
      </c>
      <c r="J19" s="6">
        <v>172651.96900000001</v>
      </c>
      <c r="K19" s="7"/>
      <c r="L19" s="2">
        <f t="shared" ref="L19:L33" si="0">SUM((F19+G19+H19+I19+J19)/5)</f>
        <v>172682.09500000003</v>
      </c>
      <c r="M19" s="14">
        <f t="shared" ref="M19:M33" si="1">SUM(L19/1000)</f>
        <v>172.68209500000003</v>
      </c>
      <c r="N19" s="14">
        <f t="shared" ref="N19:N33" si="2">SUM(M19/60)</f>
        <v>2.878034916666667</v>
      </c>
      <c r="O19" s="2">
        <f>SUM($L$18/L19)</f>
        <v>1.9961787850674382</v>
      </c>
    </row>
    <row r="20" spans="2:15" x14ac:dyDescent="0.2">
      <c r="B20" s="9">
        <v>3</v>
      </c>
      <c r="D20" s="3"/>
      <c r="F20" s="14">
        <v>115273.859</v>
      </c>
      <c r="G20" s="6">
        <v>115379.78599999999</v>
      </c>
      <c r="H20" s="6">
        <v>115278.992</v>
      </c>
      <c r="I20" s="6">
        <v>115660.351</v>
      </c>
      <c r="J20" s="6">
        <v>115274.033</v>
      </c>
      <c r="K20" s="7"/>
      <c r="L20" s="2">
        <f t="shared" si="0"/>
        <v>115373.40419999999</v>
      </c>
      <c r="M20" s="14">
        <f t="shared" si="1"/>
        <v>115.3734042</v>
      </c>
      <c r="N20" s="14">
        <f t="shared" si="2"/>
        <v>1.92289007</v>
      </c>
      <c r="O20" s="2">
        <f>SUM($L$18/L20)</f>
        <v>2.9877278649285102</v>
      </c>
    </row>
    <row r="21" spans="2:15" x14ac:dyDescent="0.2">
      <c r="B21" s="9">
        <v>4</v>
      </c>
      <c r="D21" s="3"/>
      <c r="F21" s="14">
        <v>86659.697</v>
      </c>
      <c r="G21" s="6">
        <v>86502.186000000002</v>
      </c>
      <c r="H21" s="6">
        <v>86552.798999999999</v>
      </c>
      <c r="I21" s="6">
        <v>86573.153999999995</v>
      </c>
      <c r="J21" s="6">
        <v>86567.273000000001</v>
      </c>
      <c r="K21" s="7"/>
      <c r="L21" s="2">
        <f t="shared" si="0"/>
        <v>86571.021800000002</v>
      </c>
      <c r="M21" s="14">
        <f t="shared" si="1"/>
        <v>86.571021799999997</v>
      </c>
      <c r="N21" s="14">
        <f t="shared" si="2"/>
        <v>1.4428503633333334</v>
      </c>
      <c r="O21" s="2">
        <f t="shared" ref="O21:O33" si="3">SUM($L$18/L21)</f>
        <v>3.9817519469315075</v>
      </c>
    </row>
    <row r="22" spans="2:15" x14ac:dyDescent="0.2">
      <c r="B22" s="9">
        <v>5</v>
      </c>
      <c r="D22" s="3"/>
      <c r="F22" s="14">
        <v>69425.607000000004</v>
      </c>
      <c r="G22" s="6">
        <v>69243.073000000004</v>
      </c>
      <c r="H22" s="6">
        <v>69228.021999999997</v>
      </c>
      <c r="I22" s="6">
        <v>69319.320999999996</v>
      </c>
      <c r="J22" s="6">
        <v>69411.755999999994</v>
      </c>
      <c r="K22" s="7"/>
      <c r="L22" s="2">
        <f t="shared" si="0"/>
        <v>69325.555800000002</v>
      </c>
      <c r="M22" s="14">
        <f t="shared" si="1"/>
        <v>69.325555800000004</v>
      </c>
      <c r="N22" s="14">
        <f t="shared" si="2"/>
        <v>1.15542593</v>
      </c>
      <c r="O22" s="2">
        <f t="shared" si="3"/>
        <v>4.9722549011283945</v>
      </c>
    </row>
    <row r="23" spans="2:15" x14ac:dyDescent="0.2">
      <c r="B23" s="9">
        <v>6</v>
      </c>
      <c r="D23" s="3"/>
      <c r="F23" s="14">
        <v>57817.862000000001</v>
      </c>
      <c r="G23" s="6">
        <v>57732.034</v>
      </c>
      <c r="H23" s="6">
        <v>57747.188000000002</v>
      </c>
      <c r="I23" s="6">
        <v>57971.803999999996</v>
      </c>
      <c r="J23" s="6">
        <v>57756.156999999999</v>
      </c>
      <c r="K23" s="7"/>
      <c r="L23" s="2">
        <f t="shared" si="0"/>
        <v>57805.008999999998</v>
      </c>
      <c r="M23" s="14">
        <f t="shared" si="1"/>
        <v>57.805008999999998</v>
      </c>
      <c r="N23" s="14">
        <f t="shared" si="2"/>
        <v>0.96341681666666668</v>
      </c>
      <c r="O23" s="2">
        <f>SUM($L$18/L23)</f>
        <v>5.963226034615789</v>
      </c>
    </row>
    <row r="24" spans="2:15" x14ac:dyDescent="0.2">
      <c r="B24" s="9">
        <v>7</v>
      </c>
      <c r="D24" s="3"/>
      <c r="F24" s="14">
        <v>49519.1</v>
      </c>
      <c r="G24" s="6">
        <v>49613.659</v>
      </c>
      <c r="H24" s="6">
        <v>49575.027999999998</v>
      </c>
      <c r="I24" s="6">
        <v>49532.366999999998</v>
      </c>
      <c r="J24" s="6">
        <v>49538.286</v>
      </c>
      <c r="K24" s="7"/>
      <c r="L24" s="2">
        <f t="shared" si="0"/>
        <v>49555.687999999995</v>
      </c>
      <c r="M24" s="14">
        <f t="shared" si="1"/>
        <v>49.555687999999996</v>
      </c>
      <c r="N24" s="14">
        <f t="shared" si="2"/>
        <v>0.82592813333333326</v>
      </c>
      <c r="O24" s="2">
        <f t="shared" si="3"/>
        <v>6.9558984752668565</v>
      </c>
    </row>
    <row r="25" spans="2:15" x14ac:dyDescent="0.2">
      <c r="B25" s="9">
        <v>8</v>
      </c>
      <c r="D25" s="3"/>
      <c r="F25" s="14">
        <v>43332.932000000001</v>
      </c>
      <c r="G25" s="6">
        <v>43331.099000000002</v>
      </c>
      <c r="H25" s="6">
        <v>43351.512999999999</v>
      </c>
      <c r="I25" s="6">
        <v>43301.368999999999</v>
      </c>
      <c r="J25" s="6">
        <v>43386.817999999999</v>
      </c>
      <c r="K25" s="7"/>
      <c r="L25" s="2">
        <f t="shared" si="0"/>
        <v>43340.746200000001</v>
      </c>
      <c r="M25" s="14">
        <f t="shared" si="1"/>
        <v>43.340746199999998</v>
      </c>
      <c r="N25" s="14">
        <f t="shared" si="2"/>
        <v>0.72234577</v>
      </c>
      <c r="O25" s="2">
        <f t="shared" si="3"/>
        <v>7.9533548640193921</v>
      </c>
    </row>
    <row r="26" spans="2:15" x14ac:dyDescent="0.2">
      <c r="B26" s="9">
        <v>9</v>
      </c>
      <c r="D26" s="3"/>
      <c r="F26" s="14">
        <v>38540.487999999998</v>
      </c>
      <c r="G26" s="6">
        <v>38560.612999999998</v>
      </c>
      <c r="H26" s="6">
        <v>38615.506000000001</v>
      </c>
      <c r="I26" s="6">
        <v>38542.660000000003</v>
      </c>
      <c r="J26" s="6">
        <v>38634.273000000001</v>
      </c>
      <c r="K26" s="7"/>
      <c r="L26" s="2">
        <f t="shared" si="0"/>
        <v>38578.707999999999</v>
      </c>
      <c r="M26" s="14">
        <f t="shared" si="1"/>
        <v>38.578707999999999</v>
      </c>
      <c r="N26" s="14">
        <f t="shared" si="2"/>
        <v>0.64297846666666669</v>
      </c>
      <c r="O26" s="2">
        <f t="shared" si="3"/>
        <v>8.935092761530532</v>
      </c>
    </row>
    <row r="27" spans="2:15" x14ac:dyDescent="0.2">
      <c r="B27" s="9">
        <v>10</v>
      </c>
      <c r="D27" s="3"/>
      <c r="F27" s="14">
        <v>34711.343000000001</v>
      </c>
      <c r="G27" s="6">
        <v>34692.576999999997</v>
      </c>
      <c r="H27" s="6">
        <v>34652.945</v>
      </c>
      <c r="I27" s="6">
        <v>34842.375</v>
      </c>
      <c r="J27" s="6">
        <v>34804.023999999998</v>
      </c>
      <c r="K27" s="7"/>
      <c r="L27" s="2">
        <f t="shared" si="0"/>
        <v>34740.652799999996</v>
      </c>
      <c r="M27" s="14">
        <f t="shared" si="1"/>
        <v>34.740652799999999</v>
      </c>
      <c r="N27" s="14">
        <f t="shared" si="2"/>
        <v>0.57901088000000001</v>
      </c>
      <c r="O27" s="2">
        <f t="shared" si="3"/>
        <v>9.9222181167534096</v>
      </c>
    </row>
    <row r="28" spans="2:15" x14ac:dyDescent="0.2">
      <c r="B28" s="9">
        <v>11</v>
      </c>
      <c r="D28" s="3"/>
      <c r="F28" s="14">
        <v>31555.596000000001</v>
      </c>
      <c r="G28" s="6">
        <v>31557.65</v>
      </c>
      <c r="H28" s="6">
        <v>31562.579000000002</v>
      </c>
      <c r="I28" s="6">
        <v>31552.297999999999</v>
      </c>
      <c r="J28" s="6">
        <v>31523.45</v>
      </c>
      <c r="K28" s="7"/>
      <c r="L28" s="2">
        <f t="shared" si="0"/>
        <v>31550.314600000002</v>
      </c>
      <c r="M28" s="14">
        <f t="shared" si="1"/>
        <v>31.5503146</v>
      </c>
      <c r="N28" s="14">
        <f t="shared" si="2"/>
        <v>0.52583857666666667</v>
      </c>
      <c r="O28" s="2">
        <f t="shared" si="3"/>
        <v>10.925543499968777</v>
      </c>
    </row>
    <row r="29" spans="2:15" x14ac:dyDescent="0.2">
      <c r="B29" s="9">
        <v>12</v>
      </c>
      <c r="D29" s="3"/>
      <c r="F29" s="14">
        <v>28918.245999999999</v>
      </c>
      <c r="G29" s="6">
        <v>28918.141</v>
      </c>
      <c r="H29" s="6">
        <v>28960.475999999999</v>
      </c>
      <c r="I29" s="6">
        <v>28932.855</v>
      </c>
      <c r="J29" s="6">
        <v>28965.670999999998</v>
      </c>
      <c r="K29" s="7"/>
      <c r="L29" s="2">
        <f t="shared" si="0"/>
        <v>28939.077799999999</v>
      </c>
      <c r="M29" s="14">
        <f t="shared" si="1"/>
        <v>28.9390778</v>
      </c>
      <c r="N29" s="14">
        <f t="shared" si="2"/>
        <v>0.48231796333333332</v>
      </c>
      <c r="O29" s="2">
        <f t="shared" si="3"/>
        <v>11.911379380582749</v>
      </c>
    </row>
    <row r="30" spans="2:15" x14ac:dyDescent="0.2">
      <c r="B30" s="9">
        <v>13</v>
      </c>
      <c r="D30" s="3"/>
      <c r="F30" s="14">
        <v>26698.651000000002</v>
      </c>
      <c r="G30" s="6">
        <v>26723.005000000001</v>
      </c>
      <c r="H30" s="6">
        <v>26717.863000000001</v>
      </c>
      <c r="I30" s="6">
        <v>26732.652999999998</v>
      </c>
      <c r="J30" s="6">
        <v>26719.491000000002</v>
      </c>
      <c r="K30" s="7"/>
      <c r="L30" s="2">
        <f t="shared" si="0"/>
        <v>26718.332600000002</v>
      </c>
      <c r="M30" s="14">
        <f t="shared" si="1"/>
        <v>26.7183326</v>
      </c>
      <c r="N30" s="14">
        <f t="shared" si="2"/>
        <v>0.44530554333333333</v>
      </c>
      <c r="O30" s="2">
        <f t="shared" si="3"/>
        <v>12.901416407998454</v>
      </c>
    </row>
    <row r="31" spans="2:15" x14ac:dyDescent="0.2">
      <c r="B31" s="9">
        <v>14</v>
      </c>
      <c r="D31" s="3"/>
      <c r="F31" s="14">
        <v>24879.670999999998</v>
      </c>
      <c r="G31" s="6">
        <v>24811.679</v>
      </c>
      <c r="H31" s="6">
        <v>24804.761999999999</v>
      </c>
      <c r="I31" s="6">
        <v>24844.370999999999</v>
      </c>
      <c r="J31" s="6">
        <v>24817.153999999999</v>
      </c>
      <c r="K31" s="7"/>
      <c r="L31" s="2">
        <f t="shared" si="0"/>
        <v>24831.527399999999</v>
      </c>
      <c r="M31" s="14">
        <f t="shared" si="1"/>
        <v>24.831527399999999</v>
      </c>
      <c r="N31" s="14">
        <f t="shared" si="2"/>
        <v>0.41385878999999998</v>
      </c>
      <c r="O31" s="2">
        <f t="shared" si="3"/>
        <v>13.88172096896464</v>
      </c>
    </row>
    <row r="32" spans="2:15" x14ac:dyDescent="0.2">
      <c r="B32" s="9">
        <v>15</v>
      </c>
      <c r="D32" s="3"/>
      <c r="F32" s="14">
        <v>23187.771000000001</v>
      </c>
      <c r="G32" s="6">
        <v>23194.673999999999</v>
      </c>
      <c r="H32" s="6">
        <v>23174.465</v>
      </c>
      <c r="I32" s="6">
        <v>23186.666000000001</v>
      </c>
      <c r="J32" s="6">
        <v>23188.295999999998</v>
      </c>
      <c r="K32" s="7"/>
      <c r="L32" s="2">
        <f t="shared" si="0"/>
        <v>23186.374400000001</v>
      </c>
      <c r="M32" s="14">
        <f t="shared" si="1"/>
        <v>23.186374400000002</v>
      </c>
      <c r="N32" s="14">
        <f t="shared" si="2"/>
        <v>0.38643957333333334</v>
      </c>
      <c r="O32" s="2">
        <f t="shared" si="3"/>
        <v>14.866676809980261</v>
      </c>
    </row>
    <row r="33" spans="2:15" x14ac:dyDescent="0.2">
      <c r="B33" s="9">
        <v>16</v>
      </c>
      <c r="D33" s="3"/>
      <c r="F33" s="14">
        <v>21738.909</v>
      </c>
      <c r="G33" s="6">
        <v>21733.231</v>
      </c>
      <c r="H33" s="6">
        <v>21738.055</v>
      </c>
      <c r="I33" s="6">
        <v>21746.406999999999</v>
      </c>
      <c r="J33" s="6">
        <v>21739.56</v>
      </c>
      <c r="K33" s="7"/>
      <c r="L33" s="2">
        <f t="shared" si="0"/>
        <v>21739.232400000001</v>
      </c>
      <c r="M33" s="14">
        <f t="shared" si="1"/>
        <v>21.739232400000002</v>
      </c>
      <c r="N33" s="14">
        <f t="shared" si="2"/>
        <v>0.36232054000000002</v>
      </c>
      <c r="O33" s="2">
        <f t="shared" si="3"/>
        <v>15.856325019093131</v>
      </c>
    </row>
    <row r="34" spans="2:15" x14ac:dyDescent="0.2">
      <c r="B34" s="3"/>
      <c r="D34" s="3"/>
      <c r="F34" s="7"/>
      <c r="G34" s="7"/>
      <c r="H34" s="7"/>
      <c r="I34" s="7"/>
      <c r="J34" s="2"/>
      <c r="L34" s="2"/>
      <c r="M34" s="2"/>
    </row>
    <row r="35" spans="2:15" x14ac:dyDescent="0.2">
      <c r="B35" s="3"/>
      <c r="D35" s="3"/>
      <c r="F35" s="7"/>
      <c r="G35" s="7"/>
      <c r="H35" s="7"/>
      <c r="I35" s="7"/>
      <c r="J35" s="2"/>
      <c r="L35" s="2"/>
      <c r="M35" s="2"/>
    </row>
    <row r="36" spans="2:15" x14ac:dyDescent="0.2">
      <c r="B36" s="5" t="s">
        <v>2</v>
      </c>
      <c r="D36" s="1" t="s">
        <v>18</v>
      </c>
    </row>
    <row r="38" spans="2:15" x14ac:dyDescent="0.2">
      <c r="B38" s="5" t="s">
        <v>3</v>
      </c>
      <c r="D38" s="3" t="s">
        <v>36</v>
      </c>
    </row>
    <row r="39" spans="2:15" x14ac:dyDescent="0.2">
      <c r="H39" t="s">
        <v>0</v>
      </c>
    </row>
    <row r="41" spans="2:15" x14ac:dyDescent="0.2">
      <c r="B41" s="4" t="s">
        <v>6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  <c r="L41" s="4" t="s">
        <v>1</v>
      </c>
      <c r="M41" s="4" t="s">
        <v>4</v>
      </c>
      <c r="N41" s="4" t="s">
        <v>28</v>
      </c>
      <c r="O41" s="4" t="s">
        <v>29</v>
      </c>
    </row>
    <row r="43" spans="2:15" x14ac:dyDescent="0.2">
      <c r="B43" s="9">
        <v>1</v>
      </c>
      <c r="D43" s="3"/>
      <c r="F43" s="14">
        <v>459200.04700000002</v>
      </c>
      <c r="G43" s="6">
        <v>459206.913</v>
      </c>
      <c r="H43" s="6">
        <v>459325.47100000002</v>
      </c>
      <c r="I43" s="6">
        <v>459338.04599999997</v>
      </c>
      <c r="J43" s="6">
        <v>459352.07799999998</v>
      </c>
      <c r="K43" s="7"/>
      <c r="L43" s="2">
        <f>SUM((F43+G43+H43+I43+J43)/5)</f>
        <v>459284.51099999994</v>
      </c>
      <c r="M43" s="14">
        <f t="shared" ref="M43:M58" si="4">SUM(L43/1000)</f>
        <v>459.28451099999995</v>
      </c>
      <c r="N43" s="14">
        <f t="shared" ref="N43:N58" si="5">SUM(M43/60)</f>
        <v>7.6547418499999988</v>
      </c>
      <c r="O43" s="2">
        <f>SUM($L43/L43)</f>
        <v>1</v>
      </c>
    </row>
    <row r="44" spans="2:15" x14ac:dyDescent="0.2">
      <c r="B44" s="9">
        <v>2</v>
      </c>
      <c r="D44" s="3"/>
      <c r="F44" s="14">
        <v>230110.853</v>
      </c>
      <c r="G44" s="6">
        <v>230222.49299999999</v>
      </c>
      <c r="H44" s="6">
        <v>230189.20300000001</v>
      </c>
      <c r="I44" s="6">
        <v>230512.484</v>
      </c>
      <c r="J44" s="6">
        <v>230259.46799999999</v>
      </c>
      <c r="K44" s="7"/>
      <c r="L44" s="2">
        <f t="shared" ref="L44:L58" si="6">SUM((F44+G44+H44+I44+J44)/5)</f>
        <v>230258.90020000003</v>
      </c>
      <c r="M44" s="14">
        <f t="shared" si="4"/>
        <v>230.25890020000003</v>
      </c>
      <c r="N44" s="14">
        <f t="shared" si="5"/>
        <v>3.8376483366666672</v>
      </c>
      <c r="O44" s="2">
        <f>SUM($L$43/L44)</f>
        <v>1.9946439012827348</v>
      </c>
    </row>
    <row r="45" spans="2:15" x14ac:dyDescent="0.2">
      <c r="B45" s="9">
        <v>3</v>
      </c>
      <c r="D45" s="3"/>
      <c r="F45" s="14">
        <v>153624.609</v>
      </c>
      <c r="G45" s="6">
        <v>153670.745</v>
      </c>
      <c r="H45" s="6">
        <v>153615.89799999999</v>
      </c>
      <c r="I45" s="6">
        <v>153637.16500000001</v>
      </c>
      <c r="J45" s="6">
        <v>153684.503</v>
      </c>
      <c r="K45" s="7"/>
      <c r="L45" s="2">
        <f t="shared" si="6"/>
        <v>153646.584</v>
      </c>
      <c r="M45" s="14">
        <f t="shared" si="4"/>
        <v>153.64658399999999</v>
      </c>
      <c r="N45" s="14">
        <f t="shared" si="5"/>
        <v>2.5607764</v>
      </c>
      <c r="O45" s="2">
        <f>SUM($L$43/L45)</f>
        <v>2.9892269586676909</v>
      </c>
    </row>
    <row r="46" spans="2:15" x14ac:dyDescent="0.2">
      <c r="B46" s="9">
        <v>4</v>
      </c>
      <c r="D46" s="3"/>
      <c r="F46" s="14">
        <v>115367.87300000001</v>
      </c>
      <c r="G46" s="6">
        <v>115331.833</v>
      </c>
      <c r="H46" s="6">
        <v>115356.541</v>
      </c>
      <c r="I46" s="6">
        <v>115397.163</v>
      </c>
      <c r="J46" s="6">
        <v>115329.239</v>
      </c>
      <c r="K46" s="7"/>
      <c r="L46" s="2">
        <f t="shared" si="6"/>
        <v>115356.52979999999</v>
      </c>
      <c r="M46" s="14">
        <f t="shared" si="4"/>
        <v>115.35652979999999</v>
      </c>
      <c r="N46" s="14">
        <f t="shared" si="5"/>
        <v>1.9226088299999999</v>
      </c>
      <c r="O46" s="2">
        <f t="shared" ref="O46:O58" si="7">SUM($L$43/L46)</f>
        <v>3.9814348766930401</v>
      </c>
    </row>
    <row r="47" spans="2:15" x14ac:dyDescent="0.2">
      <c r="B47" s="9">
        <v>5</v>
      </c>
      <c r="D47" s="3"/>
      <c r="F47" s="14">
        <v>92354.115000000005</v>
      </c>
      <c r="G47" s="6">
        <v>92317.377999999997</v>
      </c>
      <c r="H47" s="6">
        <v>92366.726999999999</v>
      </c>
      <c r="I47" s="6">
        <v>92377.785999999993</v>
      </c>
      <c r="J47" s="6">
        <v>92344.260999999999</v>
      </c>
      <c r="K47" s="7"/>
      <c r="L47" s="2">
        <f t="shared" si="6"/>
        <v>92352.053400000004</v>
      </c>
      <c r="M47" s="14">
        <f t="shared" si="4"/>
        <v>92.352053400000003</v>
      </c>
      <c r="N47" s="14">
        <f t="shared" si="5"/>
        <v>1.53920089</v>
      </c>
      <c r="O47" s="2">
        <f t="shared" si="7"/>
        <v>4.973192193255553</v>
      </c>
    </row>
    <row r="48" spans="2:15" x14ac:dyDescent="0.2">
      <c r="B48" s="9">
        <v>6</v>
      </c>
      <c r="D48" s="3"/>
      <c r="F48" s="14">
        <v>77032.524000000005</v>
      </c>
      <c r="G48" s="6">
        <v>77000.683000000005</v>
      </c>
      <c r="H48" s="6">
        <v>76994.483999999997</v>
      </c>
      <c r="I48" s="6">
        <v>76987.672000000006</v>
      </c>
      <c r="J48" s="6">
        <v>76992.255000000005</v>
      </c>
      <c r="K48" s="7"/>
      <c r="L48" s="2">
        <f t="shared" si="6"/>
        <v>77001.5236</v>
      </c>
      <c r="M48" s="14">
        <f t="shared" si="4"/>
        <v>77.001523599999999</v>
      </c>
      <c r="N48" s="14">
        <f t="shared" si="5"/>
        <v>1.2833587266666666</v>
      </c>
      <c r="O48" s="2">
        <f t="shared" si="7"/>
        <v>5.9646158871588861</v>
      </c>
    </row>
    <row r="49" spans="2:15" x14ac:dyDescent="0.2">
      <c r="B49" s="9">
        <v>7</v>
      </c>
      <c r="D49" s="3"/>
      <c r="F49" s="14">
        <v>66065.476999999999</v>
      </c>
      <c r="G49" s="6">
        <v>66069.418999999994</v>
      </c>
      <c r="H49" s="6">
        <v>66088.811000000002</v>
      </c>
      <c r="I49" s="6">
        <v>66027.014999999999</v>
      </c>
      <c r="J49" s="6">
        <v>66080.418000000005</v>
      </c>
      <c r="K49" s="7"/>
      <c r="L49" s="2">
        <f t="shared" si="6"/>
        <v>66066.228000000003</v>
      </c>
      <c r="M49" s="14">
        <f t="shared" si="4"/>
        <v>66.06622800000001</v>
      </c>
      <c r="N49" s="14">
        <f t="shared" si="5"/>
        <v>1.1011038000000002</v>
      </c>
      <c r="O49" s="2">
        <f t="shared" si="7"/>
        <v>6.9518803313547721</v>
      </c>
    </row>
    <row r="50" spans="2:15" x14ac:dyDescent="0.2">
      <c r="B50" s="9">
        <v>8</v>
      </c>
      <c r="D50" s="3"/>
      <c r="F50" s="14">
        <v>57832.167000000001</v>
      </c>
      <c r="G50" s="6">
        <v>57833.212</v>
      </c>
      <c r="H50" s="6">
        <v>57827.228999999999</v>
      </c>
      <c r="I50" s="6">
        <v>57816.78</v>
      </c>
      <c r="J50" s="6">
        <v>57820.197999999997</v>
      </c>
      <c r="K50" s="7"/>
      <c r="L50" s="2">
        <f t="shared" si="6"/>
        <v>57825.917200000004</v>
      </c>
      <c r="M50" s="14">
        <f t="shared" si="4"/>
        <v>57.825917200000006</v>
      </c>
      <c r="N50" s="14">
        <f t="shared" si="5"/>
        <v>0.96376528666666672</v>
      </c>
      <c r="O50" s="2">
        <f t="shared" si="7"/>
        <v>7.9425374164233737</v>
      </c>
    </row>
    <row r="51" spans="2:15" x14ac:dyDescent="0.2">
      <c r="B51" s="9">
        <v>9</v>
      </c>
      <c r="D51" s="3"/>
      <c r="F51" s="14">
        <v>51413.678</v>
      </c>
      <c r="G51" s="6">
        <v>51423.750999999997</v>
      </c>
      <c r="H51" s="6">
        <v>51403.053999999996</v>
      </c>
      <c r="I51" s="6">
        <v>51390.400999999998</v>
      </c>
      <c r="J51" s="6">
        <v>51388.406999999999</v>
      </c>
      <c r="K51" s="7"/>
      <c r="L51" s="2">
        <f t="shared" si="6"/>
        <v>51403.858200000002</v>
      </c>
      <c r="M51" s="14">
        <f t="shared" si="4"/>
        <v>51.403858200000002</v>
      </c>
      <c r="N51" s="14">
        <f t="shared" si="5"/>
        <v>0.85673096999999998</v>
      </c>
      <c r="O51" s="2">
        <f t="shared" si="7"/>
        <v>8.9348256547793508</v>
      </c>
    </row>
    <row r="52" spans="2:15" x14ac:dyDescent="0.2">
      <c r="B52" s="9">
        <v>10</v>
      </c>
      <c r="D52" s="3"/>
      <c r="F52" s="14">
        <v>46271.292000000001</v>
      </c>
      <c r="G52" s="6">
        <v>46270.722999999998</v>
      </c>
      <c r="H52" s="6">
        <v>46299.898000000001</v>
      </c>
      <c r="I52" s="6">
        <v>46296.131999999998</v>
      </c>
      <c r="J52" s="6">
        <v>46243.709000000003</v>
      </c>
      <c r="K52" s="7"/>
      <c r="L52" s="2">
        <f t="shared" si="6"/>
        <v>46276.3508</v>
      </c>
      <c r="M52" s="14">
        <f t="shared" si="4"/>
        <v>46.276350800000003</v>
      </c>
      <c r="N52" s="14">
        <f t="shared" si="5"/>
        <v>0.77127251333333335</v>
      </c>
      <c r="O52" s="2">
        <f t="shared" si="7"/>
        <v>9.9248212760976813</v>
      </c>
    </row>
    <row r="53" spans="2:15" x14ac:dyDescent="0.2">
      <c r="B53" s="9">
        <v>11</v>
      </c>
      <c r="D53" s="3"/>
      <c r="F53" s="14">
        <v>42102.853999999999</v>
      </c>
      <c r="G53" s="6">
        <v>42084.811999999998</v>
      </c>
      <c r="H53" s="6">
        <v>42098.663</v>
      </c>
      <c r="I53" s="6">
        <v>42128.845000000001</v>
      </c>
      <c r="J53" s="6">
        <v>42076.889000000003</v>
      </c>
      <c r="K53" s="7"/>
      <c r="L53" s="2">
        <f t="shared" si="6"/>
        <v>42098.412599999996</v>
      </c>
      <c r="M53" s="14">
        <f t="shared" si="4"/>
        <v>42.098412599999996</v>
      </c>
      <c r="N53" s="14">
        <f t="shared" si="5"/>
        <v>0.70164020999999999</v>
      </c>
      <c r="O53" s="2">
        <f>SUM($L$43/L53)</f>
        <v>10.909782165990743</v>
      </c>
    </row>
    <row r="54" spans="2:15" x14ac:dyDescent="0.2">
      <c r="B54" s="9">
        <v>12</v>
      </c>
      <c r="D54" s="3"/>
      <c r="F54" s="14">
        <v>38632.406000000003</v>
      </c>
      <c r="G54" s="6">
        <v>38624.9</v>
      </c>
      <c r="H54" s="6">
        <v>38679.491999999998</v>
      </c>
      <c r="I54" s="6">
        <v>38632.190999999999</v>
      </c>
      <c r="J54" s="6">
        <v>38579.915000000001</v>
      </c>
      <c r="K54" s="7"/>
      <c r="L54" s="2">
        <f t="shared" si="6"/>
        <v>38629.7808</v>
      </c>
      <c r="M54" s="14">
        <f t="shared" si="4"/>
        <v>38.629780799999999</v>
      </c>
      <c r="N54" s="14">
        <f t="shared" si="5"/>
        <v>0.64382967999999996</v>
      </c>
      <c r="O54" s="2">
        <f t="shared" si="7"/>
        <v>11.889389519911537</v>
      </c>
    </row>
    <row r="55" spans="2:15" x14ac:dyDescent="0.2">
      <c r="B55" s="9">
        <v>13</v>
      </c>
      <c r="D55" s="3"/>
      <c r="F55" s="14">
        <v>35621.112999999998</v>
      </c>
      <c r="G55" s="6">
        <v>35630.067000000003</v>
      </c>
      <c r="H55" s="6">
        <v>35635.019</v>
      </c>
      <c r="I55" s="6">
        <v>35643.885999999999</v>
      </c>
      <c r="J55" s="6">
        <v>35687.466</v>
      </c>
      <c r="K55" s="7"/>
      <c r="L55" s="2">
        <f t="shared" si="6"/>
        <v>35643.510199999997</v>
      </c>
      <c r="M55" s="14">
        <f t="shared" si="4"/>
        <v>35.643510199999994</v>
      </c>
      <c r="N55" s="14">
        <f t="shared" si="5"/>
        <v>0.59405850333333321</v>
      </c>
      <c r="O55" s="2">
        <f t="shared" si="7"/>
        <v>12.885501692254765</v>
      </c>
    </row>
    <row r="56" spans="2:15" x14ac:dyDescent="0.2">
      <c r="B56" s="9">
        <v>14</v>
      </c>
      <c r="D56" s="3"/>
      <c r="F56" s="14">
        <v>33070.784</v>
      </c>
      <c r="G56" s="6">
        <v>33113.928</v>
      </c>
      <c r="H56" s="6">
        <v>33071.495000000003</v>
      </c>
      <c r="I56" s="6">
        <v>33070.207000000002</v>
      </c>
      <c r="J56" s="6">
        <v>33073.067999999999</v>
      </c>
      <c r="K56" s="7"/>
      <c r="L56" s="2">
        <f t="shared" si="6"/>
        <v>33079.896399999998</v>
      </c>
      <c r="M56" s="14">
        <f t="shared" si="4"/>
        <v>33.079896399999996</v>
      </c>
      <c r="N56" s="14">
        <f t="shared" si="5"/>
        <v>0.55133160666666658</v>
      </c>
      <c r="O56" s="2">
        <f t="shared" si="7"/>
        <v>13.884097623715652</v>
      </c>
    </row>
    <row r="57" spans="2:15" x14ac:dyDescent="0.2">
      <c r="B57" s="9">
        <v>15</v>
      </c>
      <c r="D57" s="3"/>
      <c r="F57" s="14">
        <v>30865.919999999998</v>
      </c>
      <c r="G57" s="6">
        <v>30884.028999999999</v>
      </c>
      <c r="H57" s="6">
        <v>30906.322</v>
      </c>
      <c r="I57" s="6">
        <v>30895.429</v>
      </c>
      <c r="J57" s="6">
        <v>30912.017</v>
      </c>
      <c r="K57" s="7"/>
      <c r="L57" s="2">
        <f t="shared" si="6"/>
        <v>30892.743399999999</v>
      </c>
      <c r="M57" s="14">
        <f t="shared" si="4"/>
        <v>30.892743400000001</v>
      </c>
      <c r="N57" s="14">
        <f t="shared" si="5"/>
        <v>0.51487905666666667</v>
      </c>
      <c r="O57" s="2">
        <f t="shared" si="7"/>
        <v>14.867067811141691</v>
      </c>
    </row>
    <row r="58" spans="2:15" x14ac:dyDescent="0.2">
      <c r="B58" s="9">
        <v>16</v>
      </c>
      <c r="D58" s="3"/>
      <c r="F58" s="14">
        <v>28985.791000000001</v>
      </c>
      <c r="G58" s="6">
        <v>28987.010999999999</v>
      </c>
      <c r="H58" s="6">
        <v>28964.82</v>
      </c>
      <c r="I58" s="6">
        <v>28945.78</v>
      </c>
      <c r="J58" s="6">
        <v>28968.213</v>
      </c>
      <c r="K58" s="7"/>
      <c r="L58" s="2">
        <f t="shared" si="6"/>
        <v>28970.322999999997</v>
      </c>
      <c r="M58" s="14">
        <f t="shared" si="4"/>
        <v>28.970322999999997</v>
      </c>
      <c r="N58" s="14">
        <f t="shared" si="5"/>
        <v>0.48283871666666661</v>
      </c>
      <c r="O58" s="2">
        <f t="shared" si="7"/>
        <v>15.853620651726942</v>
      </c>
    </row>
    <row r="59" spans="2:15" x14ac:dyDescent="0.2">
      <c r="B59" s="3"/>
      <c r="D59" s="3"/>
      <c r="F59" s="7"/>
      <c r="G59" s="7"/>
      <c r="H59" s="7"/>
      <c r="I59" s="7"/>
      <c r="J59" s="2"/>
      <c r="L59" s="2"/>
      <c r="M59" s="2"/>
    </row>
    <row r="60" spans="2:15" x14ac:dyDescent="0.2">
      <c r="B60" s="3"/>
      <c r="D60" s="3"/>
      <c r="F60" s="7"/>
      <c r="G60" s="7"/>
      <c r="H60" s="7"/>
      <c r="I60" s="7"/>
      <c r="J60" s="2"/>
      <c r="L60" s="2"/>
      <c r="M60" s="2"/>
    </row>
    <row r="61" spans="2:15" x14ac:dyDescent="0.2">
      <c r="B61" s="5" t="s">
        <v>2</v>
      </c>
      <c r="D61" s="1" t="s">
        <v>7</v>
      </c>
    </row>
    <row r="63" spans="2:15" x14ac:dyDescent="0.2">
      <c r="B63" s="5" t="s">
        <v>3</v>
      </c>
      <c r="D63" t="s">
        <v>15</v>
      </c>
    </row>
    <row r="64" spans="2:15" x14ac:dyDescent="0.2">
      <c r="H64" t="s">
        <v>0</v>
      </c>
    </row>
    <row r="66" spans="2:15" x14ac:dyDescent="0.2">
      <c r="B66" s="4" t="s">
        <v>6</v>
      </c>
      <c r="D66" s="3"/>
      <c r="F66" s="4">
        <v>1</v>
      </c>
      <c r="G66" s="4">
        <v>2</v>
      </c>
      <c r="H66" s="4">
        <v>3</v>
      </c>
      <c r="I66" s="4">
        <v>4</v>
      </c>
      <c r="J66" s="4">
        <v>5</v>
      </c>
      <c r="L66" s="4" t="s">
        <v>1</v>
      </c>
      <c r="M66" s="4" t="s">
        <v>4</v>
      </c>
      <c r="N66" s="4" t="s">
        <v>28</v>
      </c>
      <c r="O66" s="4" t="s">
        <v>29</v>
      </c>
    </row>
    <row r="68" spans="2:15" x14ac:dyDescent="0.2">
      <c r="B68" s="9">
        <v>1</v>
      </c>
      <c r="D68" s="3"/>
      <c r="F68" s="14">
        <v>596020.16799999995</v>
      </c>
      <c r="G68" s="6">
        <v>596240.12</v>
      </c>
      <c r="H68" s="6">
        <v>596141.40399999998</v>
      </c>
      <c r="I68" s="6">
        <v>596105.68700000003</v>
      </c>
      <c r="J68" s="6">
        <v>596142.08499999996</v>
      </c>
      <c r="K68" s="7"/>
      <c r="L68" s="2">
        <f>SUM((F68+G68+H68+I68+J68)/5)</f>
        <v>596129.89279999991</v>
      </c>
      <c r="M68" s="14">
        <f t="shared" ref="M68:M83" si="8">SUM(L68/1000)</f>
        <v>596.12989279999988</v>
      </c>
      <c r="N68" s="14">
        <f t="shared" ref="N68:N83" si="9">SUM(M68/60)</f>
        <v>9.9354982133333305</v>
      </c>
      <c r="O68" s="2">
        <f>SUM($L68/L68)</f>
        <v>1</v>
      </c>
    </row>
    <row r="69" spans="2:15" x14ac:dyDescent="0.2">
      <c r="B69" s="9">
        <v>2</v>
      </c>
      <c r="D69" s="3"/>
      <c r="F69" s="14">
        <v>298773.223</v>
      </c>
      <c r="G69" s="6">
        <v>298827.51299999998</v>
      </c>
      <c r="H69" s="6">
        <v>299144.99099999998</v>
      </c>
      <c r="I69" s="6">
        <v>298654.848</v>
      </c>
      <c r="J69" s="6">
        <v>299056.30800000002</v>
      </c>
      <c r="K69" s="7"/>
      <c r="L69" s="2">
        <f t="shared" ref="L69:L83" si="10">SUM((F69+G69+H69+I69+J69)/5)</f>
        <v>298891.37659999996</v>
      </c>
      <c r="M69" s="14">
        <f t="shared" si="8"/>
        <v>298.89137659999994</v>
      </c>
      <c r="N69" s="14">
        <f t="shared" si="9"/>
        <v>4.9815229433333323</v>
      </c>
      <c r="O69" s="2">
        <f>SUM($L$68/L69)</f>
        <v>1.9944700298188529</v>
      </c>
    </row>
    <row r="70" spans="2:15" x14ac:dyDescent="0.2">
      <c r="B70" s="9">
        <v>3</v>
      </c>
      <c r="D70" s="3"/>
      <c r="F70" s="14">
        <v>199496.25700000001</v>
      </c>
      <c r="G70" s="6">
        <v>199592.394</v>
      </c>
      <c r="H70" s="6">
        <v>199377.10800000001</v>
      </c>
      <c r="I70" s="6">
        <v>199521.40100000001</v>
      </c>
      <c r="J70" s="6">
        <v>199519.75399999999</v>
      </c>
      <c r="K70" s="7"/>
      <c r="L70" s="2">
        <f t="shared" si="10"/>
        <v>199501.38280000002</v>
      </c>
      <c r="M70" s="14">
        <f t="shared" si="8"/>
        <v>199.50138280000002</v>
      </c>
      <c r="N70" s="14">
        <f t="shared" si="9"/>
        <v>3.3250230466666668</v>
      </c>
      <c r="O70" s="2">
        <f>SUM($L$68/L70)</f>
        <v>2.9880990519129367</v>
      </c>
    </row>
    <row r="71" spans="2:15" x14ac:dyDescent="0.2">
      <c r="B71" s="9">
        <v>4</v>
      </c>
      <c r="D71" s="3"/>
      <c r="F71" s="14">
        <v>149919.80799999999</v>
      </c>
      <c r="G71" s="6">
        <v>149714.478</v>
      </c>
      <c r="H71" s="6">
        <v>149673.272</v>
      </c>
      <c r="I71" s="6">
        <v>149798.05100000001</v>
      </c>
      <c r="J71" s="6">
        <v>149830.12</v>
      </c>
      <c r="K71" s="7"/>
      <c r="L71" s="2">
        <f t="shared" si="10"/>
        <v>149787.1458</v>
      </c>
      <c r="M71" s="14">
        <f t="shared" si="8"/>
        <v>149.78714579999999</v>
      </c>
      <c r="N71" s="14">
        <f t="shared" si="9"/>
        <v>2.4964524299999997</v>
      </c>
      <c r="O71" s="2">
        <f t="shared" ref="O71:O83" si="11">SUM($L$68/L71)</f>
        <v>3.9798467993773596</v>
      </c>
    </row>
    <row r="72" spans="2:15" x14ac:dyDescent="0.2">
      <c r="B72" s="9">
        <v>5</v>
      </c>
      <c r="D72" s="3"/>
      <c r="F72" s="14">
        <v>119869.405</v>
      </c>
      <c r="G72" s="6">
        <v>119890.78</v>
      </c>
      <c r="H72" s="6">
        <v>119868.867</v>
      </c>
      <c r="I72" s="6">
        <v>119858.55100000001</v>
      </c>
      <c r="J72" s="6">
        <v>119936.678</v>
      </c>
      <c r="K72" s="7"/>
      <c r="L72" s="2">
        <f t="shared" si="10"/>
        <v>119884.85619999999</v>
      </c>
      <c r="M72" s="14">
        <f t="shared" si="8"/>
        <v>119.8848562</v>
      </c>
      <c r="N72" s="14">
        <f t="shared" si="9"/>
        <v>1.9980809366666668</v>
      </c>
      <c r="O72" s="2">
        <f t="shared" si="11"/>
        <v>4.9725203974511665</v>
      </c>
    </row>
    <row r="73" spans="2:15" x14ac:dyDescent="0.2">
      <c r="B73" s="9">
        <v>6</v>
      </c>
      <c r="D73" s="3"/>
      <c r="F73" s="14">
        <v>99970.884000000005</v>
      </c>
      <c r="G73" s="6">
        <v>99993.111000000004</v>
      </c>
      <c r="H73" s="6">
        <v>99979.714000000007</v>
      </c>
      <c r="I73" s="6">
        <v>100008.18</v>
      </c>
      <c r="J73" s="6">
        <v>99949.354999999996</v>
      </c>
      <c r="K73" s="7"/>
      <c r="L73" s="2">
        <f t="shared" si="10"/>
        <v>99980.248800000001</v>
      </c>
      <c r="M73" s="14">
        <f t="shared" si="8"/>
        <v>99.980248799999998</v>
      </c>
      <c r="N73" s="14">
        <f t="shared" si="9"/>
        <v>1.6663374799999999</v>
      </c>
      <c r="O73" s="2">
        <f t="shared" si="11"/>
        <v>5.9624765886759814</v>
      </c>
    </row>
    <row r="74" spans="2:15" x14ac:dyDescent="0.2">
      <c r="B74" s="9">
        <v>7</v>
      </c>
      <c r="D74" s="3"/>
      <c r="F74" s="14">
        <v>85791.915999999997</v>
      </c>
      <c r="G74" s="6">
        <v>85782.192999999999</v>
      </c>
      <c r="H74" s="6">
        <v>85741.551999999996</v>
      </c>
      <c r="I74" s="6">
        <v>85804.475000000006</v>
      </c>
      <c r="J74" s="6">
        <v>85787.862999999998</v>
      </c>
      <c r="K74" s="7"/>
      <c r="L74" s="2">
        <f t="shared" si="10"/>
        <v>85781.599799999996</v>
      </c>
      <c r="M74" s="14">
        <f t="shared" si="8"/>
        <v>85.781599799999995</v>
      </c>
      <c r="N74" s="14">
        <f t="shared" si="9"/>
        <v>1.4296933299999999</v>
      </c>
      <c r="O74" s="2">
        <f t="shared" si="11"/>
        <v>6.9493911770108996</v>
      </c>
    </row>
    <row r="75" spans="2:15" x14ac:dyDescent="0.2">
      <c r="B75" s="9">
        <v>8</v>
      </c>
      <c r="D75" s="3"/>
      <c r="F75" s="14">
        <v>75120.726999999999</v>
      </c>
      <c r="G75" s="6">
        <v>75092.972999999998</v>
      </c>
      <c r="H75" s="6">
        <v>75131.599000000002</v>
      </c>
      <c r="I75" s="6">
        <v>75117.149999999994</v>
      </c>
      <c r="J75" s="6">
        <v>75125.339000000007</v>
      </c>
      <c r="K75" s="7"/>
      <c r="L75" s="2">
        <f t="shared" si="10"/>
        <v>75117.557600000015</v>
      </c>
      <c r="M75" s="14">
        <f t="shared" si="8"/>
        <v>75.117557600000012</v>
      </c>
      <c r="N75" s="14">
        <f t="shared" si="9"/>
        <v>1.2519592933333334</v>
      </c>
      <c r="O75" s="2">
        <f t="shared" si="11"/>
        <v>7.9359594726759299</v>
      </c>
    </row>
    <row r="76" spans="2:15" x14ac:dyDescent="0.2">
      <c r="B76" s="9">
        <v>9</v>
      </c>
      <c r="D76" s="3"/>
      <c r="F76" s="14">
        <v>66832.130999999994</v>
      </c>
      <c r="G76" s="6">
        <v>66864.414000000004</v>
      </c>
      <c r="H76" s="6">
        <v>66798.130999999994</v>
      </c>
      <c r="I76" s="6">
        <v>66773.792000000001</v>
      </c>
      <c r="J76" s="6">
        <v>66822.623000000007</v>
      </c>
      <c r="K76" s="7"/>
      <c r="L76" s="2">
        <f t="shared" si="10"/>
        <v>66818.218200000003</v>
      </c>
      <c r="M76" s="14">
        <f t="shared" si="8"/>
        <v>66.818218200000004</v>
      </c>
      <c r="N76" s="14">
        <f t="shared" si="9"/>
        <v>1.1136369700000002</v>
      </c>
      <c r="O76" s="2">
        <f t="shared" si="11"/>
        <v>8.9216670072773638</v>
      </c>
    </row>
    <row r="77" spans="2:15" x14ac:dyDescent="0.2">
      <c r="B77" s="9">
        <v>10</v>
      </c>
      <c r="D77" s="3"/>
      <c r="F77" s="14">
        <v>60165.311000000002</v>
      </c>
      <c r="G77" s="6">
        <v>60165.298999999999</v>
      </c>
      <c r="H77" s="6">
        <v>60151.699000000001</v>
      </c>
      <c r="I77" s="6">
        <v>60142.536999999997</v>
      </c>
      <c r="J77" s="6">
        <v>60140.694000000003</v>
      </c>
      <c r="K77" s="7"/>
      <c r="L77" s="2">
        <f t="shared" si="10"/>
        <v>60153.108000000007</v>
      </c>
      <c r="M77" s="14">
        <f t="shared" si="8"/>
        <v>60.15310800000001</v>
      </c>
      <c r="N77" s="14">
        <f t="shared" si="9"/>
        <v>1.0025518000000002</v>
      </c>
      <c r="O77" s="2">
        <f t="shared" si="11"/>
        <v>9.9102093411366177</v>
      </c>
    </row>
    <row r="78" spans="2:15" x14ac:dyDescent="0.2">
      <c r="B78" s="9">
        <v>11</v>
      </c>
      <c r="D78" s="3"/>
      <c r="F78" s="14">
        <v>54734.451000000001</v>
      </c>
      <c r="G78" s="6">
        <v>54759.824999999997</v>
      </c>
      <c r="H78" s="6">
        <v>54738.044000000002</v>
      </c>
      <c r="I78" s="6">
        <v>54760.54</v>
      </c>
      <c r="J78" s="6">
        <v>54721.002</v>
      </c>
      <c r="K78" s="7"/>
      <c r="L78" s="2">
        <f t="shared" si="10"/>
        <v>54742.772400000002</v>
      </c>
      <c r="M78" s="14">
        <f t="shared" si="8"/>
        <v>54.7427724</v>
      </c>
      <c r="N78" s="14">
        <f t="shared" si="9"/>
        <v>0.91237953999999999</v>
      </c>
      <c r="O78" s="2">
        <f t="shared" si="11"/>
        <v>10.889654773860155</v>
      </c>
    </row>
    <row r="79" spans="2:15" x14ac:dyDescent="0.2">
      <c r="B79" s="9">
        <v>12</v>
      </c>
      <c r="D79" s="3"/>
      <c r="F79" s="14">
        <v>50148.006999999998</v>
      </c>
      <c r="G79" s="6">
        <v>50178.533000000003</v>
      </c>
      <c r="H79" s="6">
        <v>50198.474999999999</v>
      </c>
      <c r="I79" s="6">
        <v>50156.298000000003</v>
      </c>
      <c r="J79" s="6">
        <v>50146.834999999999</v>
      </c>
      <c r="K79" s="7"/>
      <c r="L79" s="2">
        <f t="shared" si="10"/>
        <v>50165.6296</v>
      </c>
      <c r="M79" s="14">
        <f t="shared" si="8"/>
        <v>50.165629600000003</v>
      </c>
      <c r="N79" s="14">
        <f t="shared" si="9"/>
        <v>0.83609382666666676</v>
      </c>
      <c r="O79" s="2">
        <f t="shared" si="11"/>
        <v>11.883233551602826</v>
      </c>
    </row>
    <row r="80" spans="2:15" x14ac:dyDescent="0.2">
      <c r="B80" s="9">
        <v>13</v>
      </c>
      <c r="D80" s="3"/>
      <c r="F80" s="14">
        <v>46351.06</v>
      </c>
      <c r="G80" s="6">
        <v>46387.400999999998</v>
      </c>
      <c r="H80" s="6">
        <v>46375.495000000003</v>
      </c>
      <c r="I80" s="6">
        <v>46370.968000000001</v>
      </c>
      <c r="J80" s="6">
        <v>46375.885000000002</v>
      </c>
      <c r="K80" s="7"/>
      <c r="L80" s="2">
        <f t="shared" si="10"/>
        <v>46372.161800000002</v>
      </c>
      <c r="M80" s="14">
        <f t="shared" si="8"/>
        <v>46.372161800000001</v>
      </c>
      <c r="N80" s="14">
        <f t="shared" si="9"/>
        <v>0.77286936333333334</v>
      </c>
      <c r="O80" s="2">
        <f t="shared" si="11"/>
        <v>12.85533970512455</v>
      </c>
    </row>
    <row r="81" spans="2:15" x14ac:dyDescent="0.2">
      <c r="B81" s="9">
        <v>14</v>
      </c>
      <c r="D81" s="3"/>
      <c r="F81" s="14">
        <v>43065.389000000003</v>
      </c>
      <c r="G81" s="6">
        <v>43064.572999999997</v>
      </c>
      <c r="H81" s="6">
        <v>43084.214</v>
      </c>
      <c r="I81" s="6">
        <v>43081.171999999999</v>
      </c>
      <c r="J81" s="6">
        <v>43045.821000000004</v>
      </c>
      <c r="K81" s="7"/>
      <c r="L81" s="2">
        <f t="shared" si="10"/>
        <v>43068.233800000002</v>
      </c>
      <c r="M81" s="14">
        <f t="shared" si="8"/>
        <v>43.068233800000002</v>
      </c>
      <c r="N81" s="14">
        <f t="shared" si="9"/>
        <v>0.71780389666666666</v>
      </c>
      <c r="O81" s="2">
        <f t="shared" si="11"/>
        <v>13.841521701779186</v>
      </c>
    </row>
    <row r="82" spans="2:15" x14ac:dyDescent="0.2">
      <c r="B82" s="9">
        <v>15</v>
      </c>
      <c r="D82" s="3"/>
      <c r="F82" s="14">
        <v>40199.550000000003</v>
      </c>
      <c r="G82" s="6">
        <v>40189.055</v>
      </c>
      <c r="H82" s="6">
        <v>40241.798000000003</v>
      </c>
      <c r="I82" s="6">
        <v>40188.305999999997</v>
      </c>
      <c r="J82" s="6">
        <v>40179.957999999999</v>
      </c>
      <c r="K82" s="7"/>
      <c r="L82" s="2">
        <f t="shared" si="10"/>
        <v>40199.733400000005</v>
      </c>
      <c r="M82" s="14">
        <f t="shared" si="8"/>
        <v>40.199733400000007</v>
      </c>
      <c r="N82" s="14">
        <f t="shared" si="9"/>
        <v>0.66999555666666677</v>
      </c>
      <c r="O82" s="2">
        <f t="shared" si="11"/>
        <v>14.829200155839835</v>
      </c>
    </row>
    <row r="83" spans="2:15" x14ac:dyDescent="0.2">
      <c r="B83" s="9">
        <v>16</v>
      </c>
      <c r="D83" s="3"/>
      <c r="F83" s="14">
        <v>37686.474999999999</v>
      </c>
      <c r="G83" s="6">
        <v>37673.042999999998</v>
      </c>
      <c r="H83" s="6">
        <v>37690.980000000003</v>
      </c>
      <c r="I83" s="6">
        <v>37673.911</v>
      </c>
      <c r="J83" s="6">
        <v>37691.241000000002</v>
      </c>
      <c r="K83" s="7"/>
      <c r="L83" s="2">
        <f t="shared" si="10"/>
        <v>37683.129999999997</v>
      </c>
      <c r="M83" s="14">
        <f t="shared" si="8"/>
        <v>37.683129999999998</v>
      </c>
      <c r="N83" s="14">
        <f t="shared" si="9"/>
        <v>0.62805216666666663</v>
      </c>
      <c r="O83" s="2">
        <f t="shared" si="11"/>
        <v>15.819542930749117</v>
      </c>
    </row>
    <row r="84" spans="2:15" x14ac:dyDescent="0.2">
      <c r="B84" s="3"/>
      <c r="D84" s="3"/>
      <c r="F84" s="7"/>
      <c r="G84" s="2"/>
      <c r="H84" s="2"/>
      <c r="I84" s="2"/>
      <c r="J84" s="2"/>
      <c r="L84" s="2"/>
      <c r="M84" s="2"/>
    </row>
    <row r="86" spans="2:15" x14ac:dyDescent="0.2">
      <c r="B86" s="5" t="s">
        <v>2</v>
      </c>
      <c r="D86" s="1" t="s">
        <v>19</v>
      </c>
    </row>
    <row r="88" spans="2:15" x14ac:dyDescent="0.2">
      <c r="B88" s="5" t="s">
        <v>3</v>
      </c>
      <c r="D88" t="s">
        <v>20</v>
      </c>
    </row>
    <row r="89" spans="2:15" x14ac:dyDescent="0.2">
      <c r="H89" t="s">
        <v>0</v>
      </c>
    </row>
    <row r="91" spans="2:15" x14ac:dyDescent="0.2">
      <c r="B91" s="4" t="s">
        <v>6</v>
      </c>
      <c r="D91" s="3"/>
      <c r="F91" s="4">
        <v>1</v>
      </c>
      <c r="G91" s="4">
        <v>2</v>
      </c>
      <c r="H91" s="4">
        <v>3</v>
      </c>
      <c r="I91" s="4">
        <v>4</v>
      </c>
      <c r="J91" s="4">
        <v>5</v>
      </c>
      <c r="L91" s="4" t="s">
        <v>1</v>
      </c>
      <c r="M91" s="4" t="s">
        <v>4</v>
      </c>
      <c r="N91" s="4" t="s">
        <v>28</v>
      </c>
      <c r="O91" s="4" t="s">
        <v>29</v>
      </c>
    </row>
    <row r="93" spans="2:15" x14ac:dyDescent="0.2">
      <c r="B93" s="9">
        <v>1</v>
      </c>
      <c r="D93" s="3"/>
      <c r="F93" s="14">
        <v>759021.473</v>
      </c>
      <c r="G93" s="6">
        <v>758226.34400000004</v>
      </c>
      <c r="H93" s="6">
        <v>758274.71400000004</v>
      </c>
      <c r="I93" s="6">
        <v>758354.92099999997</v>
      </c>
      <c r="J93" s="6">
        <v>758167.03399999999</v>
      </c>
      <c r="K93" s="7"/>
      <c r="L93" s="2">
        <f>SUM((F93+G93+H93+I93+J93)/5)</f>
        <v>758408.89720000001</v>
      </c>
      <c r="M93" s="14">
        <f t="shared" ref="M93:M108" si="12">SUM(L93/1000)</f>
        <v>758.40889719999996</v>
      </c>
      <c r="N93" s="14">
        <f t="shared" ref="N93:N108" si="13">SUM(M93/60)</f>
        <v>12.640148286666665</v>
      </c>
      <c r="O93" s="2">
        <f>SUM($L93/L93)</f>
        <v>1</v>
      </c>
    </row>
    <row r="94" spans="2:15" x14ac:dyDescent="0.2">
      <c r="B94" s="9">
        <v>2</v>
      </c>
      <c r="D94" s="3"/>
      <c r="F94" s="14">
        <v>380147.14199999999</v>
      </c>
      <c r="G94" s="6">
        <v>380095.75</v>
      </c>
      <c r="H94" s="6">
        <v>380010.83399999997</v>
      </c>
      <c r="I94" s="6">
        <v>380125.59100000001</v>
      </c>
      <c r="J94" s="6">
        <v>380134.25799999997</v>
      </c>
      <c r="K94" s="7"/>
      <c r="L94" s="2">
        <f t="shared" ref="L94:L108" si="14">SUM((F94+G94+H94+I94+J94)/5)</f>
        <v>380102.71499999997</v>
      </c>
      <c r="M94" s="14">
        <f t="shared" si="12"/>
        <v>380.10271499999999</v>
      </c>
      <c r="N94" s="14">
        <f t="shared" si="13"/>
        <v>6.3350452499999994</v>
      </c>
      <c r="O94" s="2">
        <f>SUM($L$93/L94)</f>
        <v>1.9952735596745212</v>
      </c>
    </row>
    <row r="95" spans="2:15" x14ac:dyDescent="0.2">
      <c r="B95" s="9">
        <v>3</v>
      </c>
      <c r="D95" s="3"/>
      <c r="F95" s="14">
        <v>253640.99</v>
      </c>
      <c r="G95" s="6">
        <v>253663.09</v>
      </c>
      <c r="H95" s="6">
        <v>253599.98300000001</v>
      </c>
      <c r="I95" s="6">
        <v>253612.75700000001</v>
      </c>
      <c r="J95" s="6">
        <v>253620.43</v>
      </c>
      <c r="K95" s="7"/>
      <c r="L95" s="2">
        <f t="shared" si="14"/>
        <v>253627.45</v>
      </c>
      <c r="M95" s="14">
        <f t="shared" si="12"/>
        <v>253.62745000000001</v>
      </c>
      <c r="N95" s="14">
        <f t="shared" si="13"/>
        <v>4.227124166666667</v>
      </c>
      <c r="O95" s="2">
        <f>SUM($L$93/L95)</f>
        <v>2.9902476928266242</v>
      </c>
    </row>
    <row r="96" spans="2:15" x14ac:dyDescent="0.2">
      <c r="B96" s="9">
        <v>4</v>
      </c>
      <c r="D96" s="3"/>
      <c r="F96" s="14">
        <v>190362.51199999999</v>
      </c>
      <c r="G96" s="6">
        <v>190383.93700000001</v>
      </c>
      <c r="H96" s="6">
        <v>190342.14300000001</v>
      </c>
      <c r="I96" s="6">
        <v>190301.64499999999</v>
      </c>
      <c r="J96" s="6">
        <v>190265.054</v>
      </c>
      <c r="K96" s="7"/>
      <c r="L96" s="2">
        <f t="shared" si="14"/>
        <v>190331.05820000003</v>
      </c>
      <c r="M96" s="14">
        <f t="shared" si="12"/>
        <v>190.33105820000003</v>
      </c>
      <c r="N96" s="14">
        <f t="shared" si="13"/>
        <v>3.1721843033333337</v>
      </c>
      <c r="O96" s="2">
        <f t="shared" ref="O96:O108" si="15">SUM($L$93/L96)</f>
        <v>3.9846828172576192</v>
      </c>
    </row>
    <row r="97" spans="2:15" x14ac:dyDescent="0.2">
      <c r="B97" s="9">
        <v>5</v>
      </c>
      <c r="D97" s="3"/>
      <c r="F97" s="14">
        <v>152422.05100000001</v>
      </c>
      <c r="G97" s="6">
        <v>152327.54300000001</v>
      </c>
      <c r="H97" s="6">
        <v>152353.20000000001</v>
      </c>
      <c r="I97" s="6">
        <v>152338.29699999999</v>
      </c>
      <c r="J97" s="6">
        <v>152364.386</v>
      </c>
      <c r="K97" s="7"/>
      <c r="L97" s="2">
        <f t="shared" si="14"/>
        <v>152361.09539999999</v>
      </c>
      <c r="M97" s="14">
        <f t="shared" si="12"/>
        <v>152.36109539999998</v>
      </c>
      <c r="N97" s="14">
        <f t="shared" si="13"/>
        <v>2.5393515899999999</v>
      </c>
      <c r="O97" s="2">
        <f t="shared" si="15"/>
        <v>4.9777070400348409</v>
      </c>
    </row>
    <row r="98" spans="2:15" x14ac:dyDescent="0.2">
      <c r="B98" s="9">
        <v>6</v>
      </c>
      <c r="D98" s="3"/>
      <c r="F98" s="14">
        <v>127111.683</v>
      </c>
      <c r="G98" s="6">
        <v>127092.94500000001</v>
      </c>
      <c r="H98" s="6">
        <v>127080.393</v>
      </c>
      <c r="I98" s="6">
        <v>127066.93</v>
      </c>
      <c r="J98" s="6">
        <v>127128.379</v>
      </c>
      <c r="K98" s="7"/>
      <c r="L98" s="2">
        <f t="shared" si="14"/>
        <v>127096.06599999999</v>
      </c>
      <c r="M98" s="14">
        <f t="shared" si="12"/>
        <v>127.09606599999999</v>
      </c>
      <c r="N98" s="14">
        <f t="shared" si="13"/>
        <v>2.1182677666666665</v>
      </c>
      <c r="O98" s="2">
        <f t="shared" si="15"/>
        <v>5.9672098521129682</v>
      </c>
    </row>
    <row r="99" spans="2:15" x14ac:dyDescent="0.2">
      <c r="B99" s="9">
        <v>7</v>
      </c>
      <c r="D99" s="3"/>
      <c r="F99" s="14">
        <v>109031.649</v>
      </c>
      <c r="G99" s="6">
        <v>108987.821</v>
      </c>
      <c r="H99" s="6">
        <v>109013.702</v>
      </c>
      <c r="I99" s="6">
        <v>109023.31200000001</v>
      </c>
      <c r="J99" s="6">
        <v>109007.79300000001</v>
      </c>
      <c r="K99" s="7"/>
      <c r="L99" s="2">
        <f t="shared" si="14"/>
        <v>109012.8554</v>
      </c>
      <c r="M99" s="14">
        <f t="shared" si="12"/>
        <v>109.01285540000001</v>
      </c>
      <c r="N99" s="14">
        <f t="shared" si="13"/>
        <v>1.8168809233333334</v>
      </c>
      <c r="O99" s="2">
        <f t="shared" si="15"/>
        <v>6.9570592790838868</v>
      </c>
    </row>
    <row r="100" spans="2:15" x14ac:dyDescent="0.2">
      <c r="B100" s="9">
        <v>8</v>
      </c>
      <c r="D100" s="3"/>
      <c r="F100" s="14">
        <v>95503.433999999994</v>
      </c>
      <c r="G100" s="6">
        <v>95490.604999999996</v>
      </c>
      <c r="H100" s="6">
        <v>95504.497000000003</v>
      </c>
      <c r="I100" s="6">
        <v>95433.168999999994</v>
      </c>
      <c r="J100" s="6">
        <v>95499.35</v>
      </c>
      <c r="K100" s="7"/>
      <c r="L100" s="2">
        <f t="shared" si="14"/>
        <v>95486.210999999981</v>
      </c>
      <c r="M100" s="14">
        <f t="shared" si="12"/>
        <v>95.486210999999983</v>
      </c>
      <c r="N100" s="14">
        <f t="shared" si="13"/>
        <v>1.5914368499999998</v>
      </c>
      <c r="O100" s="2">
        <f t="shared" si="15"/>
        <v>7.9426012327581015</v>
      </c>
    </row>
    <row r="101" spans="2:15" x14ac:dyDescent="0.2">
      <c r="B101" s="9">
        <v>9</v>
      </c>
      <c r="D101" s="3"/>
      <c r="F101" s="14">
        <v>85005.706000000006</v>
      </c>
      <c r="G101" s="6">
        <v>85007.678</v>
      </c>
      <c r="H101" s="6">
        <v>84926.322</v>
      </c>
      <c r="I101" s="6">
        <v>84974.876999999993</v>
      </c>
      <c r="J101" s="6">
        <v>84921.176999999996</v>
      </c>
      <c r="K101" s="7"/>
      <c r="L101" s="2">
        <f t="shared" si="14"/>
        <v>84967.152000000002</v>
      </c>
      <c r="M101" s="14">
        <f t="shared" si="12"/>
        <v>84.967151999999999</v>
      </c>
      <c r="N101" s="14">
        <f t="shared" si="13"/>
        <v>1.4161192</v>
      </c>
      <c r="O101" s="2">
        <f t="shared" si="15"/>
        <v>8.925907004626918</v>
      </c>
    </row>
    <row r="102" spans="2:15" x14ac:dyDescent="0.2">
      <c r="B102" s="9">
        <v>10</v>
      </c>
      <c r="D102" s="3"/>
      <c r="F102" s="14">
        <v>76462.263999999996</v>
      </c>
      <c r="G102" s="6">
        <v>76465.327999999994</v>
      </c>
      <c r="H102" s="6">
        <v>76456.27</v>
      </c>
      <c r="I102" s="6">
        <v>76483.599000000002</v>
      </c>
      <c r="J102" s="6">
        <v>76472.263999999996</v>
      </c>
      <c r="K102" s="7"/>
      <c r="L102" s="2">
        <f t="shared" si="14"/>
        <v>76467.944999999992</v>
      </c>
      <c r="M102" s="14">
        <f t="shared" si="12"/>
        <v>76.467944999999986</v>
      </c>
      <c r="N102" s="14">
        <f t="shared" si="13"/>
        <v>1.2744657499999998</v>
      </c>
      <c r="O102" s="2">
        <f t="shared" si="15"/>
        <v>9.9179976289411211</v>
      </c>
    </row>
    <row r="103" spans="2:15" x14ac:dyDescent="0.2">
      <c r="B103" s="9">
        <v>11</v>
      </c>
      <c r="D103" s="3"/>
      <c r="F103" s="14">
        <v>69570.649000000005</v>
      </c>
      <c r="G103" s="6">
        <v>69589.271999999997</v>
      </c>
      <c r="H103" s="6">
        <v>69547.127999999997</v>
      </c>
      <c r="I103" s="6">
        <v>69545.217000000004</v>
      </c>
      <c r="J103" s="6">
        <v>69551.486000000004</v>
      </c>
      <c r="K103" s="7"/>
      <c r="L103" s="2">
        <f t="shared" si="14"/>
        <v>69560.75039999999</v>
      </c>
      <c r="M103" s="14">
        <f t="shared" si="12"/>
        <v>69.560750399999989</v>
      </c>
      <c r="N103" s="14">
        <f t="shared" si="13"/>
        <v>1.1593458399999998</v>
      </c>
      <c r="O103" s="2">
        <f t="shared" si="15"/>
        <v>10.902828000544401</v>
      </c>
    </row>
    <row r="104" spans="2:15" x14ac:dyDescent="0.2">
      <c r="B104" s="9">
        <v>12</v>
      </c>
      <c r="D104" s="3"/>
      <c r="F104" s="14">
        <v>63814.49</v>
      </c>
      <c r="G104" s="6">
        <v>63835.089</v>
      </c>
      <c r="H104" s="6">
        <v>63826.116000000002</v>
      </c>
      <c r="I104" s="6">
        <v>63824.749000000003</v>
      </c>
      <c r="J104" s="6">
        <v>63829.101999999999</v>
      </c>
      <c r="K104" s="7"/>
      <c r="L104" s="2">
        <f t="shared" si="14"/>
        <v>63825.909200000009</v>
      </c>
      <c r="M104" s="14">
        <f t="shared" si="12"/>
        <v>63.825909200000012</v>
      </c>
      <c r="N104" s="14">
        <f t="shared" si="13"/>
        <v>1.0637651533333334</v>
      </c>
      <c r="O104" s="2">
        <f t="shared" si="15"/>
        <v>11.882461318702216</v>
      </c>
    </row>
    <row r="105" spans="2:15" x14ac:dyDescent="0.2">
      <c r="B105" s="9">
        <v>13</v>
      </c>
      <c r="D105" s="3"/>
      <c r="F105" s="14">
        <v>58930.148000000001</v>
      </c>
      <c r="G105" s="6">
        <v>58923.457999999999</v>
      </c>
      <c r="H105" s="6">
        <v>58943.322999999997</v>
      </c>
      <c r="I105" s="6">
        <v>58933.040999999997</v>
      </c>
      <c r="J105" s="6">
        <v>58937.36</v>
      </c>
      <c r="K105" s="7"/>
      <c r="L105" s="2">
        <f t="shared" si="14"/>
        <v>58933.466</v>
      </c>
      <c r="M105" s="14">
        <f t="shared" si="12"/>
        <v>58.933466000000003</v>
      </c>
      <c r="N105" s="14">
        <f t="shared" si="13"/>
        <v>0.98222443333333342</v>
      </c>
      <c r="O105" s="2">
        <f t="shared" si="15"/>
        <v>12.868900281548008</v>
      </c>
    </row>
    <row r="106" spans="2:15" x14ac:dyDescent="0.2">
      <c r="B106" s="9">
        <v>14</v>
      </c>
      <c r="D106" s="3"/>
      <c r="F106" s="14">
        <v>54832.220999999998</v>
      </c>
      <c r="G106" s="6">
        <v>54846.072999999997</v>
      </c>
      <c r="H106" s="6">
        <v>54809.678</v>
      </c>
      <c r="I106" s="6">
        <v>54802.351999999999</v>
      </c>
      <c r="J106" s="6">
        <v>54815.461000000003</v>
      </c>
      <c r="K106" s="7"/>
      <c r="L106" s="2">
        <f t="shared" si="14"/>
        <v>54821.157000000007</v>
      </c>
      <c r="M106" s="14">
        <f t="shared" si="12"/>
        <v>54.821157000000007</v>
      </c>
      <c r="N106" s="14">
        <f t="shared" si="13"/>
        <v>0.91368595000000008</v>
      </c>
      <c r="O106" s="2">
        <f t="shared" si="15"/>
        <v>13.834237340156829</v>
      </c>
    </row>
    <row r="107" spans="2:15" x14ac:dyDescent="0.2">
      <c r="B107" s="9">
        <v>15</v>
      </c>
      <c r="D107" s="3"/>
      <c r="F107" s="14">
        <v>51197.796000000002</v>
      </c>
      <c r="G107" s="6">
        <v>51203.550999999999</v>
      </c>
      <c r="H107" s="6">
        <v>51204.546000000002</v>
      </c>
      <c r="I107" s="6">
        <v>51196.917999999998</v>
      </c>
      <c r="J107" s="6">
        <v>51186.468000000001</v>
      </c>
      <c r="K107" s="7"/>
      <c r="L107" s="2">
        <f t="shared" si="14"/>
        <v>51197.855800000005</v>
      </c>
      <c r="M107" s="14">
        <f t="shared" si="12"/>
        <v>51.197855800000006</v>
      </c>
      <c r="N107" s="14">
        <f t="shared" si="13"/>
        <v>0.85329759666666682</v>
      </c>
      <c r="O107" s="2">
        <f t="shared" si="15"/>
        <v>14.813294137993957</v>
      </c>
    </row>
    <row r="108" spans="2:15" x14ac:dyDescent="0.2">
      <c r="B108" s="9">
        <v>16</v>
      </c>
      <c r="D108" s="3"/>
      <c r="F108" s="14">
        <v>48049.275000000001</v>
      </c>
      <c r="G108" s="6">
        <v>48044.847999999998</v>
      </c>
      <c r="H108" s="6">
        <v>48032.203000000001</v>
      </c>
      <c r="I108" s="6">
        <v>48031.909</v>
      </c>
      <c r="J108" s="6">
        <v>48042.536</v>
      </c>
      <c r="K108" s="7"/>
      <c r="L108" s="2">
        <f t="shared" si="14"/>
        <v>48040.154199999997</v>
      </c>
      <c r="M108" s="14">
        <f t="shared" si="12"/>
        <v>48.040154199999996</v>
      </c>
      <c r="N108" s="14">
        <f t="shared" si="13"/>
        <v>0.80066923666666656</v>
      </c>
      <c r="O108" s="2">
        <f t="shared" si="15"/>
        <v>15.786978826974707</v>
      </c>
    </row>
    <row r="109" spans="2:15" x14ac:dyDescent="0.2">
      <c r="B109" s="3"/>
      <c r="D109" s="3"/>
      <c r="F109" s="7"/>
      <c r="G109" s="2"/>
      <c r="H109" s="2"/>
      <c r="I109" s="2"/>
      <c r="J109" s="2"/>
      <c r="L109" s="2"/>
      <c r="M109" s="2"/>
    </row>
    <row r="111" spans="2:15" x14ac:dyDescent="0.2">
      <c r="B111" s="5" t="s">
        <v>2</v>
      </c>
      <c r="D111" s="1" t="s">
        <v>8</v>
      </c>
    </row>
    <row r="113" spans="2:15" x14ac:dyDescent="0.2">
      <c r="B113" s="5" t="s">
        <v>3</v>
      </c>
      <c r="D113" t="s">
        <v>16</v>
      </c>
    </row>
    <row r="114" spans="2:15" x14ac:dyDescent="0.2">
      <c r="H114" t="s">
        <v>0</v>
      </c>
    </row>
    <row r="116" spans="2:15" x14ac:dyDescent="0.2">
      <c r="B116" s="4" t="s">
        <v>6</v>
      </c>
      <c r="D116" s="3"/>
      <c r="F116" s="4">
        <v>1</v>
      </c>
      <c r="G116" s="4">
        <v>2</v>
      </c>
      <c r="H116" s="4">
        <v>3</v>
      </c>
      <c r="I116" s="4">
        <v>4</v>
      </c>
      <c r="J116" s="4">
        <v>5</v>
      </c>
      <c r="L116" s="4" t="s">
        <v>1</v>
      </c>
      <c r="M116" s="4" t="s">
        <v>4</v>
      </c>
      <c r="N116" s="4" t="s">
        <v>28</v>
      </c>
      <c r="O116" s="4" t="s">
        <v>29</v>
      </c>
    </row>
    <row r="118" spans="2:15" x14ac:dyDescent="0.2">
      <c r="B118" s="9">
        <v>1</v>
      </c>
      <c r="D118" s="3"/>
      <c r="F118" s="14">
        <v>946996.79099999997</v>
      </c>
      <c r="G118" s="6">
        <v>946486.495</v>
      </c>
      <c r="H118" s="6">
        <v>946936.43500000006</v>
      </c>
      <c r="I118" s="6">
        <v>946920.48100000003</v>
      </c>
      <c r="J118" s="6">
        <v>946705.07700000005</v>
      </c>
      <c r="K118" s="7"/>
      <c r="L118" s="2">
        <f>SUM((F118+G118+H118+I118+J118)/5)</f>
        <v>946809.05579999997</v>
      </c>
      <c r="M118" s="14">
        <f t="shared" ref="M118:M133" si="16">SUM(L118/1000)</f>
        <v>946.80905580000001</v>
      </c>
      <c r="N118" s="14">
        <f t="shared" ref="N118:N133" si="17">SUM(M118/60)</f>
        <v>15.78015093</v>
      </c>
      <c r="O118" s="2">
        <f>SUM($L118/L118)</f>
        <v>1</v>
      </c>
    </row>
    <row r="119" spans="2:15" x14ac:dyDescent="0.2">
      <c r="B119" s="9">
        <v>2</v>
      </c>
      <c r="D119" s="3"/>
      <c r="F119" s="14">
        <v>474765.315</v>
      </c>
      <c r="G119" s="6">
        <v>474637.42800000001</v>
      </c>
      <c r="H119" s="6">
        <v>474739.11200000002</v>
      </c>
      <c r="I119" s="6">
        <v>474771.54800000001</v>
      </c>
      <c r="J119" s="6">
        <v>474710.61200000002</v>
      </c>
      <c r="K119" s="7"/>
      <c r="L119" s="2">
        <f t="shared" ref="L119:L133" si="18">SUM((F119+G119+H119+I119+J119)/5)</f>
        <v>474724.80300000001</v>
      </c>
      <c r="M119" s="14">
        <f t="shared" si="16"/>
        <v>474.72480300000001</v>
      </c>
      <c r="N119" s="14">
        <f t="shared" si="17"/>
        <v>7.9120800500000001</v>
      </c>
      <c r="O119" s="2">
        <f>SUM($L$118/L119)</f>
        <v>1.9944377243756526</v>
      </c>
    </row>
    <row r="120" spans="2:15" x14ac:dyDescent="0.2">
      <c r="B120" s="9">
        <v>3</v>
      </c>
      <c r="D120" s="3"/>
      <c r="F120" s="14">
        <v>316648.57500000001</v>
      </c>
      <c r="G120" s="6">
        <v>316652.52500000002</v>
      </c>
      <c r="H120" s="6">
        <v>316619.26699999999</v>
      </c>
      <c r="I120" s="6">
        <v>316556.12099999998</v>
      </c>
      <c r="J120" s="6">
        <v>316679.43300000002</v>
      </c>
      <c r="K120" s="7"/>
      <c r="L120" s="2">
        <f t="shared" si="18"/>
        <v>316631.18420000002</v>
      </c>
      <c r="M120" s="14">
        <f t="shared" si="16"/>
        <v>316.63118420000001</v>
      </c>
      <c r="N120" s="14">
        <f t="shared" si="17"/>
        <v>5.2771864033333333</v>
      </c>
      <c r="O120" s="2">
        <f>SUM($L$118/L120)</f>
        <v>2.9902583922433497</v>
      </c>
    </row>
    <row r="121" spans="2:15" x14ac:dyDescent="0.2">
      <c r="B121" s="9">
        <v>4</v>
      </c>
      <c r="D121" s="3"/>
      <c r="F121" s="14">
        <v>237668.44200000001</v>
      </c>
      <c r="G121" s="6">
        <v>237637.90599999999</v>
      </c>
      <c r="H121" s="6">
        <v>237587.08</v>
      </c>
      <c r="I121" s="6">
        <v>237535.902</v>
      </c>
      <c r="J121" s="6">
        <v>237640.576</v>
      </c>
      <c r="K121" s="7"/>
      <c r="L121" s="2">
        <f t="shared" si="18"/>
        <v>237613.98119999998</v>
      </c>
      <c r="M121" s="14">
        <f t="shared" si="16"/>
        <v>237.61398119999998</v>
      </c>
      <c r="N121" s="14">
        <f t="shared" si="17"/>
        <v>3.9602330199999995</v>
      </c>
      <c r="O121" s="2">
        <f t="shared" ref="O121:O133" si="19">SUM($L$118/L121)</f>
        <v>3.9846521278689808</v>
      </c>
    </row>
    <row r="122" spans="2:15" x14ac:dyDescent="0.2">
      <c r="B122" s="9">
        <v>5</v>
      </c>
      <c r="D122" s="3"/>
      <c r="F122" s="14">
        <v>190204.12599999999</v>
      </c>
      <c r="G122" s="6">
        <v>190191.85699999999</v>
      </c>
      <c r="H122" s="6">
        <v>190191.57800000001</v>
      </c>
      <c r="I122" s="6">
        <v>190166.11799999999</v>
      </c>
      <c r="J122" s="6">
        <v>190181.82500000001</v>
      </c>
      <c r="K122" s="7"/>
      <c r="L122" s="2">
        <f t="shared" si="18"/>
        <v>190187.10079999999</v>
      </c>
      <c r="M122" s="14">
        <f t="shared" si="16"/>
        <v>190.1871008</v>
      </c>
      <c r="N122" s="14">
        <f t="shared" si="17"/>
        <v>3.1697850133333332</v>
      </c>
      <c r="O122" s="2">
        <f t="shared" si="19"/>
        <v>4.9783032172915904</v>
      </c>
    </row>
    <row r="123" spans="2:15" x14ac:dyDescent="0.2">
      <c r="B123" s="9">
        <v>6</v>
      </c>
      <c r="D123" s="3"/>
      <c r="F123" s="14">
        <v>158650.13399999999</v>
      </c>
      <c r="G123" s="6">
        <v>158588.52100000001</v>
      </c>
      <c r="H123" s="6">
        <v>158635.424</v>
      </c>
      <c r="I123" s="6">
        <v>158623.03700000001</v>
      </c>
      <c r="J123" s="6">
        <v>158578.28099999999</v>
      </c>
      <c r="K123" s="7"/>
      <c r="L123" s="2">
        <f t="shared" si="18"/>
        <v>158615.07939999999</v>
      </c>
      <c r="M123" s="14">
        <f t="shared" si="16"/>
        <v>158.61507939999998</v>
      </c>
      <c r="N123" s="14">
        <f t="shared" si="17"/>
        <v>2.6435846566666665</v>
      </c>
      <c r="O123" s="2">
        <f t="shared" si="19"/>
        <v>5.9692247381619383</v>
      </c>
    </row>
    <row r="124" spans="2:15" x14ac:dyDescent="0.2">
      <c r="B124" s="9">
        <v>7</v>
      </c>
      <c r="D124" s="3"/>
      <c r="F124" s="14">
        <v>136044.08799999999</v>
      </c>
      <c r="G124" s="6">
        <v>136032.592</v>
      </c>
      <c r="H124" s="6">
        <v>136049.326</v>
      </c>
      <c r="I124" s="6">
        <v>136069.68700000001</v>
      </c>
      <c r="J124" s="6">
        <v>136048.484</v>
      </c>
      <c r="K124" s="7"/>
      <c r="L124" s="2">
        <f t="shared" si="18"/>
        <v>136048.83539999998</v>
      </c>
      <c r="M124" s="14">
        <f t="shared" si="16"/>
        <v>136.04883539999997</v>
      </c>
      <c r="N124" s="14">
        <f t="shared" si="17"/>
        <v>2.2674805899999995</v>
      </c>
      <c r="O124" s="2">
        <f t="shared" si="19"/>
        <v>6.9593323089923347</v>
      </c>
    </row>
    <row r="125" spans="2:15" x14ac:dyDescent="0.2">
      <c r="B125" s="9">
        <v>8</v>
      </c>
      <c r="D125" s="3"/>
      <c r="F125" s="14">
        <v>119196.71400000001</v>
      </c>
      <c r="G125" s="6">
        <v>119136.185</v>
      </c>
      <c r="H125" s="6">
        <v>119111.102</v>
      </c>
      <c r="I125" s="6">
        <v>119239.111</v>
      </c>
      <c r="J125" s="6">
        <v>119102.633</v>
      </c>
      <c r="K125" s="7"/>
      <c r="L125" s="2">
        <f t="shared" si="18"/>
        <v>119157.149</v>
      </c>
      <c r="M125" s="14">
        <f t="shared" si="16"/>
        <v>119.157149</v>
      </c>
      <c r="N125" s="14">
        <f t="shared" si="17"/>
        <v>1.9859524833333333</v>
      </c>
      <c r="O125" s="2">
        <f t="shared" si="19"/>
        <v>7.9458854441037348</v>
      </c>
    </row>
    <row r="126" spans="2:15" x14ac:dyDescent="0.2">
      <c r="B126" s="9">
        <v>9</v>
      </c>
      <c r="D126" s="3"/>
      <c r="F126" s="14">
        <v>105945.66800000001</v>
      </c>
      <c r="G126" s="6">
        <v>105940.14599999999</v>
      </c>
      <c r="H126" s="6">
        <v>105952.48</v>
      </c>
      <c r="I126" s="6">
        <v>105964.747</v>
      </c>
      <c r="J126" s="6">
        <v>105989.643</v>
      </c>
      <c r="K126" s="7"/>
      <c r="L126" s="2">
        <f t="shared" si="18"/>
        <v>105958.5368</v>
      </c>
      <c r="M126" s="14">
        <f t="shared" si="16"/>
        <v>105.9585368</v>
      </c>
      <c r="N126" s="14">
        <f t="shared" si="17"/>
        <v>1.7659756133333333</v>
      </c>
      <c r="O126" s="2">
        <f t="shared" si="19"/>
        <v>8.9356561952826059</v>
      </c>
    </row>
    <row r="127" spans="2:15" x14ac:dyDescent="0.2">
      <c r="B127" s="9">
        <v>10</v>
      </c>
      <c r="D127" s="3"/>
      <c r="F127" s="14">
        <v>95369.41</v>
      </c>
      <c r="G127" s="6">
        <v>95417.956999999995</v>
      </c>
      <c r="H127" s="6">
        <v>95402.088000000003</v>
      </c>
      <c r="I127" s="6">
        <v>95436.661999999997</v>
      </c>
      <c r="J127" s="6">
        <v>95466.198999999993</v>
      </c>
      <c r="K127" s="7"/>
      <c r="L127" s="2">
        <f t="shared" si="18"/>
        <v>95418.463199999998</v>
      </c>
      <c r="M127" s="14">
        <f t="shared" si="16"/>
        <v>95.418463200000005</v>
      </c>
      <c r="N127" s="14">
        <f t="shared" si="17"/>
        <v>1.59030772</v>
      </c>
      <c r="O127" s="2">
        <f t="shared" si="19"/>
        <v>9.9227028401773705</v>
      </c>
    </row>
    <row r="128" spans="2:15" x14ac:dyDescent="0.2">
      <c r="B128" s="9">
        <v>11</v>
      </c>
      <c r="D128" s="3"/>
      <c r="F128" s="14">
        <v>86853.739000000001</v>
      </c>
      <c r="G128" s="6">
        <v>86857.376999999993</v>
      </c>
      <c r="H128" s="6">
        <v>86838.616999999998</v>
      </c>
      <c r="I128" s="6">
        <v>86861.106</v>
      </c>
      <c r="J128" s="6">
        <v>86860.803</v>
      </c>
      <c r="K128" s="7"/>
      <c r="L128" s="2">
        <f t="shared" si="18"/>
        <v>86854.328399999999</v>
      </c>
      <c r="M128" s="14">
        <f t="shared" si="16"/>
        <v>86.8543284</v>
      </c>
      <c r="N128" s="14">
        <f t="shared" si="17"/>
        <v>1.4475721399999999</v>
      </c>
      <c r="O128" s="2">
        <f t="shared" si="19"/>
        <v>10.901115387589595</v>
      </c>
    </row>
    <row r="129" spans="2:15" x14ac:dyDescent="0.2">
      <c r="B129" s="9">
        <v>12</v>
      </c>
      <c r="D129" s="3"/>
      <c r="F129" s="14">
        <v>79663.191999999995</v>
      </c>
      <c r="G129" s="6">
        <v>79696.513000000006</v>
      </c>
      <c r="H129" s="6">
        <v>79677.168999999994</v>
      </c>
      <c r="I129" s="6">
        <v>79681.061000000002</v>
      </c>
      <c r="J129" s="6">
        <v>79674.381999999998</v>
      </c>
      <c r="K129" s="7"/>
      <c r="L129" s="2">
        <f t="shared" si="18"/>
        <v>79678.463399999993</v>
      </c>
      <c r="M129" s="14">
        <f t="shared" si="16"/>
        <v>79.678463399999998</v>
      </c>
      <c r="N129" s="14">
        <f t="shared" si="17"/>
        <v>1.3279743900000001</v>
      </c>
      <c r="O129" s="2">
        <f t="shared" si="19"/>
        <v>11.882872929499793</v>
      </c>
    </row>
    <row r="130" spans="2:15" x14ac:dyDescent="0.2">
      <c r="B130" s="9">
        <v>13</v>
      </c>
      <c r="D130" s="3"/>
      <c r="F130" s="14">
        <v>73587.8</v>
      </c>
      <c r="G130" s="6">
        <v>73574.217000000004</v>
      </c>
      <c r="H130" s="6">
        <v>73609.414999999994</v>
      </c>
      <c r="I130" s="6">
        <v>73599.675000000003</v>
      </c>
      <c r="J130" s="6">
        <v>73595.319000000003</v>
      </c>
      <c r="K130" s="7"/>
      <c r="L130" s="2">
        <f t="shared" si="18"/>
        <v>73593.285199999998</v>
      </c>
      <c r="M130" s="14">
        <f t="shared" si="16"/>
        <v>73.593285199999997</v>
      </c>
      <c r="N130" s="14">
        <f t="shared" si="17"/>
        <v>1.2265547533333332</v>
      </c>
      <c r="O130" s="2">
        <f t="shared" si="19"/>
        <v>12.865427236016364</v>
      </c>
    </row>
    <row r="131" spans="2:15" x14ac:dyDescent="0.2">
      <c r="B131" s="9">
        <v>14</v>
      </c>
      <c r="D131" s="3"/>
      <c r="F131" s="14">
        <v>68339.456999999995</v>
      </c>
      <c r="G131" s="6">
        <v>68347.156000000003</v>
      </c>
      <c r="H131" s="6">
        <v>68358.595000000001</v>
      </c>
      <c r="I131" s="6">
        <v>68337.403999999995</v>
      </c>
      <c r="J131" s="6">
        <v>68316.831000000006</v>
      </c>
      <c r="K131" s="7"/>
      <c r="L131" s="2">
        <f t="shared" si="18"/>
        <v>68339.888600000006</v>
      </c>
      <c r="M131" s="14">
        <f t="shared" si="16"/>
        <v>68.339888600000009</v>
      </c>
      <c r="N131" s="14">
        <f t="shared" si="17"/>
        <v>1.1389981433333334</v>
      </c>
      <c r="O131" s="2">
        <f t="shared" si="19"/>
        <v>13.854413216002811</v>
      </c>
    </row>
    <row r="132" spans="2:15" x14ac:dyDescent="0.2">
      <c r="B132" s="9">
        <v>15</v>
      </c>
      <c r="D132" s="3"/>
      <c r="F132" s="14">
        <v>63874.069000000003</v>
      </c>
      <c r="G132" s="6">
        <v>63897.841</v>
      </c>
      <c r="H132" s="6">
        <v>63846.866000000002</v>
      </c>
      <c r="I132" s="6">
        <v>63856.767</v>
      </c>
      <c r="J132" s="6">
        <v>63876.506999999998</v>
      </c>
      <c r="K132" s="7"/>
      <c r="L132" s="2">
        <f t="shared" si="18"/>
        <v>63870.409999999996</v>
      </c>
      <c r="M132" s="14">
        <f t="shared" si="16"/>
        <v>63.87041</v>
      </c>
      <c r="N132" s="14">
        <f t="shared" si="17"/>
        <v>1.0645068333333334</v>
      </c>
      <c r="O132" s="2">
        <f t="shared" si="19"/>
        <v>14.82390759351631</v>
      </c>
    </row>
    <row r="133" spans="2:15" x14ac:dyDescent="0.2">
      <c r="B133" s="9">
        <v>16</v>
      </c>
      <c r="D133" s="3"/>
      <c r="F133" s="14">
        <v>59955.411999999997</v>
      </c>
      <c r="G133" s="6">
        <v>59937.324999999997</v>
      </c>
      <c r="H133" s="6">
        <v>59947.468000000001</v>
      </c>
      <c r="I133" s="6">
        <v>59956.222000000002</v>
      </c>
      <c r="J133" s="6">
        <v>59934.093000000001</v>
      </c>
      <c r="K133" s="7"/>
      <c r="L133" s="2">
        <f t="shared" si="18"/>
        <v>59946.104000000007</v>
      </c>
      <c r="M133" s="14">
        <f t="shared" si="16"/>
        <v>59.946104000000005</v>
      </c>
      <c r="N133" s="14">
        <f t="shared" si="17"/>
        <v>0.99910173333333341</v>
      </c>
      <c r="O133" s="2">
        <f t="shared" si="19"/>
        <v>15.794338457758654</v>
      </c>
    </row>
    <row r="136" spans="2:15" x14ac:dyDescent="0.2">
      <c r="B136" s="5" t="s">
        <v>2</v>
      </c>
      <c r="D136" s="1" t="s">
        <v>21</v>
      </c>
    </row>
    <row r="138" spans="2:15" x14ac:dyDescent="0.2">
      <c r="B138" s="5" t="s">
        <v>3</v>
      </c>
      <c r="D138" t="s">
        <v>22</v>
      </c>
    </row>
    <row r="139" spans="2:15" x14ac:dyDescent="0.2">
      <c r="H139" t="s">
        <v>0</v>
      </c>
    </row>
    <row r="141" spans="2:15" x14ac:dyDescent="0.2">
      <c r="B141" s="4" t="s">
        <v>6</v>
      </c>
      <c r="D141" s="3"/>
      <c r="F141" s="4">
        <v>1</v>
      </c>
      <c r="G141" s="4">
        <v>2</v>
      </c>
      <c r="H141" s="4">
        <v>3</v>
      </c>
      <c r="I141" s="4">
        <v>4</v>
      </c>
      <c r="J141" s="4">
        <v>5</v>
      </c>
      <c r="L141" s="4" t="s">
        <v>1</v>
      </c>
      <c r="M141" s="4" t="s">
        <v>4</v>
      </c>
      <c r="N141" s="4" t="s">
        <v>28</v>
      </c>
      <c r="O141" s="4" t="s">
        <v>29</v>
      </c>
    </row>
    <row r="143" spans="2:15" x14ac:dyDescent="0.2">
      <c r="B143" s="9">
        <v>1</v>
      </c>
      <c r="D143" s="3"/>
      <c r="F143" s="14">
        <v>1164335.452</v>
      </c>
      <c r="G143" s="6">
        <v>1164173.152</v>
      </c>
      <c r="H143" s="6">
        <v>1164442.298</v>
      </c>
      <c r="I143" s="6">
        <v>1164402.081</v>
      </c>
      <c r="J143" s="6">
        <v>1164295.8970000001</v>
      </c>
      <c r="K143" s="7"/>
      <c r="L143" s="2">
        <f>SUM((F143+G143+H143+I143+J143)/5)</f>
        <v>1164329.7760000001</v>
      </c>
      <c r="M143" s="14">
        <f t="shared" ref="M143:M158" si="20">SUM(L143/1000)</f>
        <v>1164.329776</v>
      </c>
      <c r="N143" s="14">
        <f t="shared" ref="N143:N158" si="21">SUM(M143/60)</f>
        <v>19.405496266666667</v>
      </c>
      <c r="O143" s="2">
        <f>SUM($L143/L143)</f>
        <v>1</v>
      </c>
    </row>
    <row r="144" spans="2:15" x14ac:dyDescent="0.2">
      <c r="B144" s="9">
        <v>2</v>
      </c>
      <c r="D144" s="3"/>
      <c r="F144" s="14">
        <v>583280.28700000001</v>
      </c>
      <c r="G144" s="6">
        <v>583532.65099999995</v>
      </c>
      <c r="H144" s="6">
        <v>583600.52599999995</v>
      </c>
      <c r="I144" s="6">
        <v>583453.255</v>
      </c>
      <c r="J144" s="6">
        <v>583573.299</v>
      </c>
      <c r="K144" s="7"/>
      <c r="L144" s="2">
        <f t="shared" ref="L144:L158" si="22">SUM((F144+G144+H144+I144+J144)/5)</f>
        <v>583488.00360000005</v>
      </c>
      <c r="M144" s="14">
        <f t="shared" si="20"/>
        <v>583.48800360000007</v>
      </c>
      <c r="N144" s="14">
        <f t="shared" si="21"/>
        <v>9.7248000600000015</v>
      </c>
      <c r="O144" s="2">
        <f>SUM($L$143/L144)</f>
        <v>1.995464806159384</v>
      </c>
    </row>
    <row r="145" spans="2:15" x14ac:dyDescent="0.2">
      <c r="B145" s="9">
        <v>3</v>
      </c>
      <c r="D145" s="3"/>
      <c r="F145" s="14">
        <v>389281.37400000001</v>
      </c>
      <c r="G145" s="6">
        <v>389176.65700000001</v>
      </c>
      <c r="H145" s="6">
        <v>389326.02600000001</v>
      </c>
      <c r="I145" s="6">
        <v>389432.21399999998</v>
      </c>
      <c r="J145" s="6">
        <v>389238.52600000001</v>
      </c>
      <c r="K145" s="7"/>
      <c r="L145" s="2">
        <f t="shared" si="22"/>
        <v>389290.95939999999</v>
      </c>
      <c r="M145" s="14">
        <f t="shared" si="20"/>
        <v>389.29095940000002</v>
      </c>
      <c r="N145" s="14">
        <f t="shared" si="21"/>
        <v>6.4881826566666669</v>
      </c>
      <c r="O145" s="2">
        <f>SUM($L$143/L145)</f>
        <v>2.9908985756939725</v>
      </c>
    </row>
    <row r="146" spans="2:15" x14ac:dyDescent="0.2">
      <c r="B146" s="9">
        <v>4</v>
      </c>
      <c r="D146" s="3"/>
      <c r="F146" s="14">
        <v>292069.70400000003</v>
      </c>
      <c r="G146" s="6">
        <v>292188.93300000002</v>
      </c>
      <c r="H146" s="6">
        <v>292115.00599999999</v>
      </c>
      <c r="I146" s="6">
        <v>292000.902</v>
      </c>
      <c r="J146" s="6">
        <v>292038.614</v>
      </c>
      <c r="K146" s="7"/>
      <c r="L146" s="2">
        <f t="shared" si="22"/>
        <v>292082.63180000003</v>
      </c>
      <c r="M146" s="14">
        <f t="shared" si="20"/>
        <v>292.08263180000006</v>
      </c>
      <c r="N146" s="14">
        <f t="shared" si="21"/>
        <v>4.8680438633333347</v>
      </c>
      <c r="O146" s="2">
        <f t="shared" ref="O146:O158" si="23">SUM($L$143/L146)</f>
        <v>3.9863026734066835</v>
      </c>
    </row>
    <row r="147" spans="2:15" x14ac:dyDescent="0.2">
      <c r="B147" s="9">
        <v>5</v>
      </c>
      <c r="D147" s="3"/>
      <c r="F147" s="14">
        <v>233831.70600000001</v>
      </c>
      <c r="G147" s="6">
        <v>233799.13099999999</v>
      </c>
      <c r="H147" s="6">
        <v>233862.823</v>
      </c>
      <c r="I147" s="6">
        <v>233840.89799999999</v>
      </c>
      <c r="J147" s="6">
        <v>233806.06899999999</v>
      </c>
      <c r="K147" s="7"/>
      <c r="L147" s="2">
        <f t="shared" si="22"/>
        <v>233828.12539999996</v>
      </c>
      <c r="M147" s="14">
        <f t="shared" si="20"/>
        <v>233.82812539999995</v>
      </c>
      <c r="N147" s="14">
        <f t="shared" si="21"/>
        <v>3.8971354233333324</v>
      </c>
      <c r="O147" s="2">
        <f t="shared" si="23"/>
        <v>4.9794256957251397</v>
      </c>
    </row>
    <row r="148" spans="2:15" x14ac:dyDescent="0.2">
      <c r="B148" s="9">
        <v>6</v>
      </c>
      <c r="D148" s="3"/>
      <c r="F148" s="14">
        <v>194921.76699999999</v>
      </c>
      <c r="G148" s="6">
        <v>194983.30499999999</v>
      </c>
      <c r="H148" s="6">
        <v>194943.68</v>
      </c>
      <c r="I148" s="6">
        <v>195034.348</v>
      </c>
      <c r="J148" s="6">
        <v>194974.33799999999</v>
      </c>
      <c r="K148" s="7"/>
      <c r="L148" s="2">
        <f t="shared" si="22"/>
        <v>194971.48759999999</v>
      </c>
      <c r="M148" s="14">
        <f t="shared" si="20"/>
        <v>194.97148759999999</v>
      </c>
      <c r="N148" s="14">
        <f t="shared" si="21"/>
        <v>3.2495247933333333</v>
      </c>
      <c r="O148" s="2">
        <f>SUM($L$143/L148)</f>
        <v>5.9717951087736383</v>
      </c>
    </row>
    <row r="149" spans="2:15" x14ac:dyDescent="0.2">
      <c r="B149" s="9">
        <v>7</v>
      </c>
      <c r="D149" s="3"/>
      <c r="F149" s="14">
        <v>167301.1</v>
      </c>
      <c r="G149" s="6">
        <v>167228.234</v>
      </c>
      <c r="H149" s="6">
        <v>167333.09299999999</v>
      </c>
      <c r="I149" s="6">
        <v>167292.867</v>
      </c>
      <c r="J149" s="6">
        <v>167276.946</v>
      </c>
      <c r="K149" s="7"/>
      <c r="L149" s="2">
        <f t="shared" si="22"/>
        <v>167286.448</v>
      </c>
      <c r="M149" s="14">
        <f t="shared" si="20"/>
        <v>167.28644800000001</v>
      </c>
      <c r="N149" s="14">
        <f t="shared" si="21"/>
        <v>2.7881074666666668</v>
      </c>
      <c r="O149" s="2">
        <f>SUM($L$143/L149)</f>
        <v>6.9600962296718745</v>
      </c>
    </row>
    <row r="150" spans="2:15" x14ac:dyDescent="0.2">
      <c r="B150" s="9">
        <v>8</v>
      </c>
      <c r="D150" s="3"/>
      <c r="F150" s="14">
        <v>146442.05600000001</v>
      </c>
      <c r="G150" s="6">
        <v>146452.47700000001</v>
      </c>
      <c r="H150" s="6">
        <v>146413.85800000001</v>
      </c>
      <c r="I150" s="6">
        <v>146473.908</v>
      </c>
      <c r="J150" s="6">
        <v>146469.36499999999</v>
      </c>
      <c r="K150" s="7"/>
      <c r="L150" s="2">
        <f t="shared" si="22"/>
        <v>146450.33280000003</v>
      </c>
      <c r="M150" s="14">
        <f t="shared" si="20"/>
        <v>146.45033280000004</v>
      </c>
      <c r="N150" s="14">
        <f t="shared" si="21"/>
        <v>2.4408388800000007</v>
      </c>
      <c r="O150" s="2">
        <f t="shared" si="23"/>
        <v>7.9503388878608261</v>
      </c>
    </row>
    <row r="151" spans="2:15" x14ac:dyDescent="0.2">
      <c r="B151" s="9">
        <v>9</v>
      </c>
      <c r="D151" s="3"/>
      <c r="F151" s="14">
        <v>130245.129</v>
      </c>
      <c r="G151" s="6">
        <v>130259.15399999999</v>
      </c>
      <c r="H151" s="6">
        <v>130242.105</v>
      </c>
      <c r="I151" s="6">
        <v>130301.38800000001</v>
      </c>
      <c r="J151" s="6">
        <v>130271.682</v>
      </c>
      <c r="K151" s="7"/>
      <c r="L151" s="2">
        <f t="shared" si="22"/>
        <v>130263.8916</v>
      </c>
      <c r="M151" s="14">
        <f t="shared" si="20"/>
        <v>130.26389159999999</v>
      </c>
      <c r="N151" s="14">
        <f t="shared" si="21"/>
        <v>2.17106486</v>
      </c>
      <c r="O151" s="2">
        <f t="shared" si="23"/>
        <v>8.9382388450000825</v>
      </c>
    </row>
    <row r="152" spans="2:15" x14ac:dyDescent="0.2">
      <c r="B152" s="9">
        <v>10</v>
      </c>
      <c r="D152" s="3"/>
      <c r="F152" s="14">
        <v>117280.78200000001</v>
      </c>
      <c r="G152" s="6">
        <v>117240.32399999999</v>
      </c>
      <c r="H152" s="6">
        <v>117282.40300000001</v>
      </c>
      <c r="I152" s="6">
        <v>117264.41899999999</v>
      </c>
      <c r="J152" s="6">
        <v>117248.898</v>
      </c>
      <c r="K152" s="7"/>
      <c r="L152" s="2">
        <f t="shared" si="22"/>
        <v>117263.3652</v>
      </c>
      <c r="M152" s="14">
        <f t="shared" si="20"/>
        <v>117.2633652</v>
      </c>
      <c r="N152" s="14">
        <f t="shared" si="21"/>
        <v>1.9543894199999998</v>
      </c>
      <c r="O152" s="2">
        <f t="shared" si="23"/>
        <v>9.929186101849993</v>
      </c>
    </row>
    <row r="153" spans="2:15" x14ac:dyDescent="0.2">
      <c r="B153" s="9">
        <v>11</v>
      </c>
      <c r="D153" s="3"/>
      <c r="F153" s="14">
        <v>106700.25599999999</v>
      </c>
      <c r="G153" s="6">
        <v>106694.868</v>
      </c>
      <c r="H153" s="6">
        <v>106670.788</v>
      </c>
      <c r="I153" s="6">
        <v>106692.201</v>
      </c>
      <c r="J153" s="6">
        <v>106681.417</v>
      </c>
      <c r="K153" s="7"/>
      <c r="L153" s="2">
        <f t="shared" si="22"/>
        <v>106687.906</v>
      </c>
      <c r="M153" s="14">
        <f t="shared" si="20"/>
        <v>106.687906</v>
      </c>
      <c r="N153" s="14">
        <f t="shared" si="21"/>
        <v>1.7781317666666667</v>
      </c>
      <c r="O153" s="2">
        <f t="shared" si="23"/>
        <v>10.91341858373338</v>
      </c>
    </row>
    <row r="154" spans="2:15" x14ac:dyDescent="0.2">
      <c r="B154" s="9">
        <v>12</v>
      </c>
      <c r="D154" s="3"/>
      <c r="F154" s="14">
        <v>97858.517000000007</v>
      </c>
      <c r="G154" s="6">
        <v>97869.028000000006</v>
      </c>
      <c r="H154" s="6">
        <v>97857.929000000004</v>
      </c>
      <c r="I154" s="6">
        <v>97877.156000000003</v>
      </c>
      <c r="J154" s="6">
        <v>97840.002999999997</v>
      </c>
      <c r="K154" s="7"/>
      <c r="L154" s="2">
        <f t="shared" si="22"/>
        <v>97860.526600000012</v>
      </c>
      <c r="M154" s="14">
        <f t="shared" si="20"/>
        <v>97.860526600000014</v>
      </c>
      <c r="N154" s="14">
        <f t="shared" si="21"/>
        <v>1.631008776666667</v>
      </c>
      <c r="O154" s="2">
        <f t="shared" si="23"/>
        <v>11.897849076156513</v>
      </c>
    </row>
    <row r="155" spans="2:15" x14ac:dyDescent="0.2">
      <c r="B155" s="9">
        <v>13</v>
      </c>
      <c r="D155" s="3"/>
      <c r="F155" s="14">
        <v>90404.892999999996</v>
      </c>
      <c r="G155" s="6">
        <v>90445.373000000007</v>
      </c>
      <c r="H155" s="6">
        <v>90393.168000000005</v>
      </c>
      <c r="I155" s="6">
        <v>90377.657999999996</v>
      </c>
      <c r="J155" s="6">
        <v>90391.267999999996</v>
      </c>
      <c r="K155" s="7"/>
      <c r="L155" s="2">
        <f t="shared" si="22"/>
        <v>90402.471999999994</v>
      </c>
      <c r="M155" s="14">
        <f t="shared" si="20"/>
        <v>90.402471999999989</v>
      </c>
      <c r="N155" s="14">
        <f t="shared" si="21"/>
        <v>1.5067078666666665</v>
      </c>
      <c r="O155" s="2">
        <f t="shared" si="23"/>
        <v>12.879401970335502</v>
      </c>
    </row>
    <row r="156" spans="2:15" x14ac:dyDescent="0.2">
      <c r="B156" s="9">
        <v>14</v>
      </c>
      <c r="D156" s="3"/>
      <c r="F156" s="14">
        <v>84084.243000000002</v>
      </c>
      <c r="G156" s="6">
        <v>84008.805999999997</v>
      </c>
      <c r="H156" s="6">
        <v>84002.183999999994</v>
      </c>
      <c r="I156" s="6">
        <v>84020.213000000003</v>
      </c>
      <c r="J156" s="6">
        <v>84103.962</v>
      </c>
      <c r="K156" s="7"/>
      <c r="L156" s="2">
        <f t="shared" si="22"/>
        <v>84043.881599999993</v>
      </c>
      <c r="M156" s="14">
        <f t="shared" si="20"/>
        <v>84.043881599999992</v>
      </c>
      <c r="N156" s="14">
        <f t="shared" si="21"/>
        <v>1.4007313599999998</v>
      </c>
      <c r="O156" s="2">
        <f t="shared" si="23"/>
        <v>13.853831520318549</v>
      </c>
    </row>
    <row r="157" spans="2:15" x14ac:dyDescent="0.2">
      <c r="B157" s="9">
        <v>15</v>
      </c>
      <c r="D157" s="3"/>
      <c r="F157" s="14">
        <v>78480.902000000002</v>
      </c>
      <c r="G157" s="6">
        <v>78463.013999999996</v>
      </c>
      <c r="H157" s="6">
        <v>78450.214999999997</v>
      </c>
      <c r="I157" s="6">
        <v>78460.388999999996</v>
      </c>
      <c r="J157" s="6">
        <v>78472.593999999997</v>
      </c>
      <c r="K157" s="7"/>
      <c r="L157" s="2">
        <f t="shared" si="22"/>
        <v>78465.4228</v>
      </c>
      <c r="M157" s="14">
        <f t="shared" si="20"/>
        <v>78.465422799999999</v>
      </c>
      <c r="N157" s="14">
        <f t="shared" si="21"/>
        <v>1.3077570466666666</v>
      </c>
      <c r="O157" s="2">
        <f t="shared" si="23"/>
        <v>14.838762533246683</v>
      </c>
    </row>
    <row r="158" spans="2:15" x14ac:dyDescent="0.2">
      <c r="B158" s="9">
        <v>16</v>
      </c>
      <c r="D158" s="3"/>
      <c r="F158" s="14">
        <v>73650.256999999998</v>
      </c>
      <c r="G158" s="6">
        <v>73627.850999999995</v>
      </c>
      <c r="H158" s="6">
        <v>73622.232000000004</v>
      </c>
      <c r="I158" s="6">
        <v>73633.494000000006</v>
      </c>
      <c r="J158" s="6">
        <v>73653.157000000007</v>
      </c>
      <c r="K158" s="7"/>
      <c r="L158" s="2">
        <f t="shared" si="22"/>
        <v>73637.398200000011</v>
      </c>
      <c r="M158" s="14">
        <f t="shared" si="20"/>
        <v>73.637398200000007</v>
      </c>
      <c r="N158" s="14">
        <f t="shared" si="21"/>
        <v>1.2272899700000002</v>
      </c>
      <c r="O158" s="2">
        <f t="shared" si="23"/>
        <v>15.811663698894781</v>
      </c>
    </row>
    <row r="161" spans="2:15" x14ac:dyDescent="0.2">
      <c r="B161" s="5" t="s">
        <v>2</v>
      </c>
      <c r="D161" s="1" t="s">
        <v>9</v>
      </c>
    </row>
    <row r="163" spans="2:15" x14ac:dyDescent="0.2">
      <c r="B163" s="5" t="s">
        <v>3</v>
      </c>
      <c r="D163" t="s">
        <v>14</v>
      </c>
    </row>
    <row r="164" spans="2:15" x14ac:dyDescent="0.2">
      <c r="H164" t="s">
        <v>0</v>
      </c>
    </row>
    <row r="166" spans="2:15" x14ac:dyDescent="0.2">
      <c r="B166" s="4" t="s">
        <v>6</v>
      </c>
      <c r="D166" s="3"/>
      <c r="F166" s="4">
        <v>1</v>
      </c>
      <c r="G166" s="4">
        <v>2</v>
      </c>
      <c r="H166" s="4">
        <v>3</v>
      </c>
      <c r="I166" s="4">
        <v>4</v>
      </c>
      <c r="J166" s="4">
        <v>5</v>
      </c>
      <c r="L166" s="4" t="s">
        <v>1</v>
      </c>
      <c r="M166" s="4" t="s">
        <v>4</v>
      </c>
      <c r="N166" s="4" t="s">
        <v>28</v>
      </c>
      <c r="O166" s="4" t="s">
        <v>29</v>
      </c>
    </row>
    <row r="168" spans="2:15" x14ac:dyDescent="0.2">
      <c r="B168" s="9">
        <v>1</v>
      </c>
      <c r="D168" s="3"/>
      <c r="F168" s="14">
        <v>1412195.84</v>
      </c>
      <c r="G168" s="6">
        <v>1412198.8</v>
      </c>
      <c r="H168" s="6">
        <v>1411434.517</v>
      </c>
      <c r="I168" s="6">
        <v>1412099.314</v>
      </c>
      <c r="J168" s="6">
        <v>1411573.8770000001</v>
      </c>
      <c r="K168" s="7"/>
      <c r="L168" s="2">
        <f>SUM((F168+G168+H168+I168+J168)/5)</f>
        <v>1411900.4696</v>
      </c>
      <c r="M168" s="14">
        <f t="shared" ref="M168:M183" si="24">SUM(L168/1000)</f>
        <v>1411.9004696</v>
      </c>
      <c r="N168" s="14">
        <f t="shared" ref="N168:N183" si="25">SUM(M168/60)</f>
        <v>23.531674493333334</v>
      </c>
      <c r="O168" s="2">
        <f>SUM($L168/L168)</f>
        <v>1</v>
      </c>
    </row>
    <row r="169" spans="2:15" x14ac:dyDescent="0.2">
      <c r="B169" s="9">
        <v>2</v>
      </c>
      <c r="D169" s="3"/>
      <c r="F169" s="14">
        <v>707812.39</v>
      </c>
      <c r="G169" s="6">
        <v>707762.89899999998</v>
      </c>
      <c r="H169" s="6">
        <v>707400.9</v>
      </c>
      <c r="I169" s="6">
        <v>707426.18599999999</v>
      </c>
      <c r="J169" s="6">
        <v>707725.83</v>
      </c>
      <c r="K169" s="7"/>
      <c r="L169" s="2">
        <f t="shared" ref="L169:L183" si="26">SUM((F169+G169+H169+I169+J169)/5)</f>
        <v>707625.64100000006</v>
      </c>
      <c r="M169" s="14">
        <f t="shared" si="24"/>
        <v>707.62564100000009</v>
      </c>
      <c r="N169" s="14">
        <f t="shared" si="25"/>
        <v>11.793760683333335</v>
      </c>
      <c r="O169" s="2">
        <f>SUM($L$168/L169)</f>
        <v>1.9952647103131185</v>
      </c>
    </row>
    <row r="170" spans="2:15" x14ac:dyDescent="0.2">
      <c r="B170" s="9">
        <v>3</v>
      </c>
      <c r="D170" s="3"/>
      <c r="F170" s="14">
        <v>472240.37800000003</v>
      </c>
      <c r="G170" s="6">
        <v>472177.27600000001</v>
      </c>
      <c r="H170" s="6">
        <v>472194.90500000003</v>
      </c>
      <c r="I170" s="6">
        <v>472122.41</v>
      </c>
      <c r="J170" s="6">
        <v>472059.69199999998</v>
      </c>
      <c r="K170" s="7"/>
      <c r="L170" s="2">
        <f t="shared" si="26"/>
        <v>472158.93219999998</v>
      </c>
      <c r="M170" s="14">
        <f t="shared" si="24"/>
        <v>472.15893219999998</v>
      </c>
      <c r="N170" s="14">
        <f t="shared" si="25"/>
        <v>7.8693155366666661</v>
      </c>
      <c r="O170" s="2">
        <f>SUM($L$168/L170)</f>
        <v>2.9903076555627641</v>
      </c>
    </row>
    <row r="171" spans="2:15" x14ac:dyDescent="0.2">
      <c r="B171" s="9">
        <v>4</v>
      </c>
      <c r="D171" s="3"/>
      <c r="F171" s="14">
        <v>354286.83</v>
      </c>
      <c r="G171" s="6">
        <v>354112.96899999998</v>
      </c>
      <c r="H171" s="6">
        <v>354295.12300000002</v>
      </c>
      <c r="I171" s="6">
        <v>354168.81599999999</v>
      </c>
      <c r="J171" s="6">
        <v>354151.32500000001</v>
      </c>
      <c r="K171" s="7"/>
      <c r="L171" s="2">
        <f t="shared" si="26"/>
        <v>354203.01259999996</v>
      </c>
      <c r="M171" s="14">
        <f t="shared" si="24"/>
        <v>354.20301259999997</v>
      </c>
      <c r="N171" s="14">
        <f t="shared" si="25"/>
        <v>5.9033835433333328</v>
      </c>
      <c r="O171" s="2">
        <f t="shared" ref="O171:O183" si="27">SUM($L$168/L171)</f>
        <v>3.986133430193191</v>
      </c>
    </row>
    <row r="172" spans="2:15" x14ac:dyDescent="0.2">
      <c r="B172" s="9">
        <v>5</v>
      </c>
      <c r="D172" s="3"/>
      <c r="F172" s="14">
        <v>283554.60499999998</v>
      </c>
      <c r="G172" s="6">
        <v>283523.17200000002</v>
      </c>
      <c r="H172" s="6">
        <v>283616.54399999999</v>
      </c>
      <c r="I172" s="6">
        <v>283541.65899999999</v>
      </c>
      <c r="J172" s="6">
        <v>283570.55200000003</v>
      </c>
      <c r="K172" s="7"/>
      <c r="L172" s="2">
        <f t="shared" si="26"/>
        <v>283561.3064</v>
      </c>
      <c r="M172" s="14">
        <f t="shared" si="24"/>
        <v>283.56130639999998</v>
      </c>
      <c r="N172" s="14">
        <f t="shared" si="25"/>
        <v>4.7260217733333327</v>
      </c>
      <c r="O172" s="2">
        <f t="shared" si="27"/>
        <v>4.9791718324513967</v>
      </c>
    </row>
    <row r="173" spans="2:15" x14ac:dyDescent="0.2">
      <c r="B173" s="9">
        <v>6</v>
      </c>
      <c r="D173" s="3"/>
      <c r="F173" s="14">
        <v>236477.67</v>
      </c>
      <c r="G173" s="6">
        <v>236457.77600000001</v>
      </c>
      <c r="H173" s="6">
        <v>236486.804</v>
      </c>
      <c r="I173" s="6">
        <v>236482.64600000001</v>
      </c>
      <c r="J173" s="6">
        <v>236469.20800000001</v>
      </c>
      <c r="K173" s="7"/>
      <c r="L173" s="2">
        <f t="shared" si="26"/>
        <v>236474.82080000002</v>
      </c>
      <c r="M173" s="14">
        <f t="shared" si="24"/>
        <v>236.4748208</v>
      </c>
      <c r="N173" s="14">
        <f t="shared" si="25"/>
        <v>3.9412470133333333</v>
      </c>
      <c r="O173" s="2">
        <f t="shared" si="27"/>
        <v>5.9706165114049208</v>
      </c>
    </row>
    <row r="174" spans="2:15" x14ac:dyDescent="0.2">
      <c r="B174" s="9">
        <v>7</v>
      </c>
      <c r="D174" s="3"/>
      <c r="F174" s="14">
        <v>202818.329</v>
      </c>
      <c r="G174" s="6">
        <v>202783.79199999999</v>
      </c>
      <c r="H174" s="6">
        <v>202831.163</v>
      </c>
      <c r="I174" s="6">
        <v>202799.478</v>
      </c>
      <c r="J174" s="6">
        <v>202790.27499999999</v>
      </c>
      <c r="K174" s="7"/>
      <c r="L174" s="2">
        <f t="shared" si="26"/>
        <v>202804.60740000001</v>
      </c>
      <c r="M174" s="14">
        <f t="shared" si="24"/>
        <v>202.80460740000001</v>
      </c>
      <c r="N174" s="14">
        <f t="shared" si="25"/>
        <v>3.3800767899999999</v>
      </c>
      <c r="O174" s="2">
        <f t="shared" si="27"/>
        <v>6.9618757073662021</v>
      </c>
    </row>
    <row r="175" spans="2:15" x14ac:dyDescent="0.2">
      <c r="B175" s="9">
        <v>8</v>
      </c>
      <c r="D175" s="3"/>
      <c r="F175" s="14">
        <v>177626.171</v>
      </c>
      <c r="G175" s="6">
        <v>177553.46100000001</v>
      </c>
      <c r="H175" s="6">
        <v>177559.193</v>
      </c>
      <c r="I175" s="6">
        <v>177554.24900000001</v>
      </c>
      <c r="J175" s="6">
        <v>177542.01699999999</v>
      </c>
      <c r="K175" s="7"/>
      <c r="L175" s="2">
        <f t="shared" si="26"/>
        <v>177567.01819999999</v>
      </c>
      <c r="M175" s="14">
        <f t="shared" si="24"/>
        <v>177.56701819999998</v>
      </c>
      <c r="N175" s="14">
        <f t="shared" si="25"/>
        <v>2.959450303333333</v>
      </c>
      <c r="O175" s="2">
        <f t="shared" si="27"/>
        <v>7.9513666665829046</v>
      </c>
    </row>
    <row r="176" spans="2:15" x14ac:dyDescent="0.2">
      <c r="B176" s="9">
        <v>9</v>
      </c>
      <c r="D176" s="3"/>
      <c r="F176" s="14">
        <v>157906.86499999999</v>
      </c>
      <c r="G176" s="6">
        <v>157937.17000000001</v>
      </c>
      <c r="H176" s="6">
        <v>157922.50599999999</v>
      </c>
      <c r="I176" s="6">
        <v>157920.86499999999</v>
      </c>
      <c r="J176" s="6">
        <v>157918.603</v>
      </c>
      <c r="K176" s="7"/>
      <c r="L176" s="2">
        <f t="shared" si="26"/>
        <v>157921.20179999998</v>
      </c>
      <c r="M176" s="14">
        <f t="shared" si="24"/>
        <v>157.92120179999998</v>
      </c>
      <c r="N176" s="14">
        <f t="shared" si="25"/>
        <v>2.6320200299999996</v>
      </c>
      <c r="O176" s="2">
        <f>SUM($L$168/L176)</f>
        <v>8.9405377714140482</v>
      </c>
    </row>
    <row r="177" spans="2:15" x14ac:dyDescent="0.2">
      <c r="B177" s="9">
        <v>10</v>
      </c>
      <c r="D177" s="3"/>
      <c r="F177" s="14">
        <v>142167.44899999999</v>
      </c>
      <c r="G177" s="6">
        <v>142219.27499999999</v>
      </c>
      <c r="H177" s="6">
        <v>142228.61300000001</v>
      </c>
      <c r="I177" s="6">
        <v>142192.47399999999</v>
      </c>
      <c r="J177" s="6">
        <v>142192.16099999999</v>
      </c>
      <c r="K177" s="7"/>
      <c r="L177" s="2">
        <f t="shared" si="26"/>
        <v>142199.9944</v>
      </c>
      <c r="M177" s="14">
        <f t="shared" si="24"/>
        <v>142.19999440000001</v>
      </c>
      <c r="N177" s="14">
        <f t="shared" si="25"/>
        <v>2.3699999066666666</v>
      </c>
      <c r="O177" s="2">
        <f t="shared" si="27"/>
        <v>9.9289769704801056</v>
      </c>
    </row>
    <row r="178" spans="2:15" x14ac:dyDescent="0.2">
      <c r="B178" s="9">
        <v>11</v>
      </c>
      <c r="D178" s="3"/>
      <c r="F178" s="14">
        <v>129403.00599999999</v>
      </c>
      <c r="G178" s="6">
        <v>129378.787</v>
      </c>
      <c r="H178" s="6">
        <v>129403.196</v>
      </c>
      <c r="I178" s="6">
        <v>129477.95600000001</v>
      </c>
      <c r="J178" s="6">
        <v>129411.319</v>
      </c>
      <c r="K178" s="7"/>
      <c r="L178" s="2">
        <f t="shared" si="26"/>
        <v>129414.85279999999</v>
      </c>
      <c r="M178" s="14">
        <f t="shared" si="24"/>
        <v>129.41485280000001</v>
      </c>
      <c r="N178" s="14">
        <f t="shared" si="25"/>
        <v>2.1569142133333332</v>
      </c>
      <c r="O178" s="2">
        <f t="shared" si="27"/>
        <v>10.909879654864469</v>
      </c>
    </row>
    <row r="179" spans="2:15" x14ac:dyDescent="0.2">
      <c r="B179" s="9">
        <v>12</v>
      </c>
      <c r="D179" s="3"/>
      <c r="F179" s="14">
        <v>118652.67200000001</v>
      </c>
      <c r="G179" s="6">
        <v>118661.94</v>
      </c>
      <c r="H179" s="6">
        <v>118652.599</v>
      </c>
      <c r="I179" s="6">
        <v>118655.30899999999</v>
      </c>
      <c r="J179" s="6">
        <v>118702.254</v>
      </c>
      <c r="K179" s="7"/>
      <c r="L179" s="2">
        <f t="shared" si="26"/>
        <v>118664.95479999999</v>
      </c>
      <c r="M179" s="14">
        <f t="shared" si="24"/>
        <v>118.66495479999999</v>
      </c>
      <c r="N179" s="14">
        <f t="shared" si="25"/>
        <v>1.9777492466666664</v>
      </c>
      <c r="O179" s="2">
        <f t="shared" si="27"/>
        <v>11.898209306864372</v>
      </c>
    </row>
    <row r="180" spans="2:15" x14ac:dyDescent="0.2">
      <c r="B180" s="9">
        <v>13</v>
      </c>
      <c r="D180" s="3"/>
      <c r="F180" s="14">
        <v>109645.89</v>
      </c>
      <c r="G180" s="6">
        <v>109638.68799999999</v>
      </c>
      <c r="H180" s="6">
        <v>109658.74</v>
      </c>
      <c r="I180" s="6">
        <v>109640.269</v>
      </c>
      <c r="J180" s="6">
        <v>109613.01300000001</v>
      </c>
      <c r="K180" s="7"/>
      <c r="L180" s="2">
        <f t="shared" si="26"/>
        <v>109639.31999999999</v>
      </c>
      <c r="M180" s="14">
        <f t="shared" si="24"/>
        <v>109.63932</v>
      </c>
      <c r="N180" s="14">
        <f t="shared" si="25"/>
        <v>1.8273219999999999</v>
      </c>
      <c r="O180" s="2">
        <f t="shared" si="27"/>
        <v>12.877683568267297</v>
      </c>
    </row>
    <row r="181" spans="2:15" x14ac:dyDescent="0.2">
      <c r="B181" s="9">
        <v>14</v>
      </c>
      <c r="D181" s="3"/>
      <c r="F181" s="14">
        <v>101881.36500000001</v>
      </c>
      <c r="G181" s="6">
        <v>101868.64</v>
      </c>
      <c r="H181" s="6">
        <v>101892.603</v>
      </c>
      <c r="I181" s="6">
        <v>101902.08100000001</v>
      </c>
      <c r="J181" s="6">
        <v>101893.383</v>
      </c>
      <c r="K181" s="7"/>
      <c r="L181" s="2">
        <f t="shared" si="26"/>
        <v>101887.61440000001</v>
      </c>
      <c r="M181" s="14">
        <f t="shared" si="24"/>
        <v>101.8876144</v>
      </c>
      <c r="N181" s="14">
        <f t="shared" si="25"/>
        <v>1.6981269066666667</v>
      </c>
      <c r="O181" s="2">
        <f t="shared" si="27"/>
        <v>13.857429854594768</v>
      </c>
    </row>
    <row r="182" spans="2:15" x14ac:dyDescent="0.2">
      <c r="B182" s="9">
        <v>15</v>
      </c>
      <c r="D182" s="3"/>
      <c r="F182" s="14">
        <v>95149.48</v>
      </c>
      <c r="G182" s="6">
        <v>95147.186000000002</v>
      </c>
      <c r="H182" s="6">
        <v>95169.202999999994</v>
      </c>
      <c r="I182" s="6">
        <v>95176.106</v>
      </c>
      <c r="J182" s="6">
        <v>95136.457999999999</v>
      </c>
      <c r="K182" s="7"/>
      <c r="L182" s="2">
        <f t="shared" si="26"/>
        <v>95155.686599999986</v>
      </c>
      <c r="M182" s="14">
        <f t="shared" si="24"/>
        <v>95.155686599999981</v>
      </c>
      <c r="N182" s="14">
        <f t="shared" si="25"/>
        <v>1.5859281099999998</v>
      </c>
      <c r="O182" s="2">
        <f t="shared" si="27"/>
        <v>14.837793935901253</v>
      </c>
    </row>
    <row r="183" spans="2:15" x14ac:dyDescent="0.2">
      <c r="B183" s="9">
        <v>16</v>
      </c>
      <c r="D183" s="3"/>
      <c r="F183" s="14">
        <v>89213.505999999994</v>
      </c>
      <c r="G183" s="6">
        <v>89215.343999999997</v>
      </c>
      <c r="H183" s="6">
        <v>89208.407000000007</v>
      </c>
      <c r="I183" s="6">
        <v>89246.873999999996</v>
      </c>
      <c r="J183" s="6">
        <v>89228.956999999995</v>
      </c>
      <c r="K183" s="7"/>
      <c r="L183" s="2">
        <f t="shared" si="26"/>
        <v>89222.617599999998</v>
      </c>
      <c r="M183" s="14">
        <f t="shared" si="24"/>
        <v>89.222617599999992</v>
      </c>
      <c r="N183" s="14">
        <f t="shared" si="25"/>
        <v>1.4870436266666665</v>
      </c>
      <c r="O183" s="2">
        <f t="shared" si="27"/>
        <v>15.824468140239812</v>
      </c>
    </row>
    <row r="186" spans="2:15" x14ac:dyDescent="0.2">
      <c r="B186" s="5" t="s">
        <v>2</v>
      </c>
      <c r="D186" s="1" t="s">
        <v>24</v>
      </c>
    </row>
    <row r="188" spans="2:15" x14ac:dyDescent="0.2">
      <c r="B188" s="5" t="s">
        <v>3</v>
      </c>
      <c r="D188" t="s">
        <v>23</v>
      </c>
    </row>
    <row r="189" spans="2:15" x14ac:dyDescent="0.2">
      <c r="H189" t="s">
        <v>0</v>
      </c>
    </row>
    <row r="191" spans="2:15" x14ac:dyDescent="0.2">
      <c r="B191" s="4" t="s">
        <v>6</v>
      </c>
      <c r="D191" s="3"/>
      <c r="F191" s="4">
        <v>1</v>
      </c>
      <c r="G191" s="4">
        <v>2</v>
      </c>
      <c r="H191" s="4">
        <v>3</v>
      </c>
      <c r="I191" s="4">
        <v>4</v>
      </c>
      <c r="J191" s="4">
        <v>5</v>
      </c>
      <c r="L191" s="4" t="s">
        <v>1</v>
      </c>
      <c r="M191" s="4" t="s">
        <v>4</v>
      </c>
      <c r="N191" s="4" t="s">
        <v>28</v>
      </c>
      <c r="O191" s="4" t="s">
        <v>29</v>
      </c>
    </row>
    <row r="193" spans="2:15" x14ac:dyDescent="0.2">
      <c r="B193" s="9">
        <v>1</v>
      </c>
      <c r="D193" s="3"/>
      <c r="F193" s="14">
        <v>1693496.9069999999</v>
      </c>
      <c r="G193" s="6">
        <v>1692946.737</v>
      </c>
      <c r="H193" s="6">
        <v>1692935.7009999999</v>
      </c>
      <c r="I193" s="6">
        <v>1693601.7450000001</v>
      </c>
      <c r="J193" s="6">
        <v>1692832.7560000001</v>
      </c>
      <c r="K193" s="7"/>
      <c r="L193" s="2">
        <f>SUM((F193+G193+H193+I193+J193)/5)</f>
        <v>1693162.7692000002</v>
      </c>
      <c r="M193" s="14">
        <f t="shared" ref="M193:M208" si="28">SUM(L193/1000)</f>
        <v>1693.1627692000002</v>
      </c>
      <c r="N193" s="14">
        <f t="shared" ref="N193:N208" si="29">SUM(M193/60)</f>
        <v>28.219379486666671</v>
      </c>
      <c r="O193" s="2">
        <f>SUM($L193/L193)</f>
        <v>1</v>
      </c>
    </row>
    <row r="194" spans="2:15" x14ac:dyDescent="0.2">
      <c r="B194" s="9">
        <v>2</v>
      </c>
      <c r="D194" s="3"/>
      <c r="F194" s="14">
        <v>848749.875</v>
      </c>
      <c r="G194" s="6">
        <v>848632.78599999996</v>
      </c>
      <c r="H194" s="6">
        <v>848367.12399999995</v>
      </c>
      <c r="I194" s="6">
        <v>848350.93400000001</v>
      </c>
      <c r="J194" s="6">
        <v>848413.60900000005</v>
      </c>
      <c r="K194" s="7"/>
      <c r="L194" s="2">
        <f t="shared" ref="L194:L208" si="30">SUM((F194+G194+H194+I194+J194)/5)</f>
        <v>848502.8655999999</v>
      </c>
      <c r="M194" s="14">
        <f t="shared" si="28"/>
        <v>848.50286559999995</v>
      </c>
      <c r="N194" s="14">
        <f t="shared" si="29"/>
        <v>14.141714426666665</v>
      </c>
      <c r="O194" s="2">
        <f>SUM($L$193/L194)</f>
        <v>1.9954708909588865</v>
      </c>
    </row>
    <row r="195" spans="2:15" x14ac:dyDescent="0.2">
      <c r="B195" s="9">
        <v>3</v>
      </c>
      <c r="D195" s="3"/>
      <c r="F195" s="14">
        <v>565878.60100000002</v>
      </c>
      <c r="G195" s="6">
        <v>565956.36800000002</v>
      </c>
      <c r="H195" s="6">
        <v>565885.98600000003</v>
      </c>
      <c r="I195" s="6">
        <v>566070.28700000001</v>
      </c>
      <c r="J195" s="6">
        <v>566011.69099999999</v>
      </c>
      <c r="K195" s="7"/>
      <c r="L195" s="2">
        <f t="shared" si="30"/>
        <v>565960.58660000004</v>
      </c>
      <c r="M195" s="14">
        <f t="shared" si="28"/>
        <v>565.96058660000006</v>
      </c>
      <c r="N195" s="14">
        <f t="shared" si="29"/>
        <v>9.4326764433333334</v>
      </c>
      <c r="O195" s="2">
        <f>SUM($L$193/L195)</f>
        <v>2.9916619801595212</v>
      </c>
    </row>
    <row r="196" spans="2:15" x14ac:dyDescent="0.2">
      <c r="B196" s="9">
        <v>4</v>
      </c>
      <c r="D196" s="3"/>
      <c r="F196" s="14">
        <v>424863.33100000001</v>
      </c>
      <c r="G196" s="6">
        <v>424859.43</v>
      </c>
      <c r="H196" s="6">
        <v>424745.39899999998</v>
      </c>
      <c r="I196" s="6">
        <v>424842.33899999998</v>
      </c>
      <c r="J196" s="6">
        <v>424883.32900000003</v>
      </c>
      <c r="K196" s="7"/>
      <c r="L196" s="2">
        <f t="shared" si="30"/>
        <v>424838.76559999993</v>
      </c>
      <c r="M196" s="14">
        <f t="shared" si="28"/>
        <v>424.83876559999993</v>
      </c>
      <c r="N196" s="14">
        <f t="shared" si="29"/>
        <v>7.0806460933333319</v>
      </c>
      <c r="O196" s="2">
        <f t="shared" ref="O196:O208" si="31">SUM($L$193/L196)</f>
        <v>3.985424368721969</v>
      </c>
    </row>
    <row r="197" spans="2:15" x14ac:dyDescent="0.2">
      <c r="B197" s="9">
        <v>5</v>
      </c>
      <c r="D197" s="3"/>
      <c r="F197" s="14">
        <v>340036.74</v>
      </c>
      <c r="G197" s="6">
        <v>340076.96899999998</v>
      </c>
      <c r="H197" s="6">
        <v>339953.54300000001</v>
      </c>
      <c r="I197" s="6">
        <v>339996.152</v>
      </c>
      <c r="J197" s="6">
        <v>340051.59600000002</v>
      </c>
      <c r="K197" s="7"/>
      <c r="L197" s="2">
        <f t="shared" si="30"/>
        <v>340023</v>
      </c>
      <c r="M197" s="14">
        <f t="shared" si="28"/>
        <v>340.02300000000002</v>
      </c>
      <c r="N197" s="14">
        <f t="shared" si="29"/>
        <v>5.6670500000000006</v>
      </c>
      <c r="O197" s="2">
        <f t="shared" si="31"/>
        <v>4.9795536454886884</v>
      </c>
    </row>
    <row r="198" spans="2:15" x14ac:dyDescent="0.2">
      <c r="B198" s="9">
        <v>6</v>
      </c>
      <c r="D198" s="3"/>
      <c r="F198" s="14">
        <v>283590.11300000001</v>
      </c>
      <c r="G198" s="6">
        <v>283417.397</v>
      </c>
      <c r="H198" s="6">
        <v>283504.07400000002</v>
      </c>
      <c r="I198" s="6">
        <v>283505.62099999998</v>
      </c>
      <c r="J198" s="6">
        <v>283469.15999999997</v>
      </c>
      <c r="K198" s="7"/>
      <c r="L198" s="2">
        <f t="shared" si="30"/>
        <v>283497.27299999999</v>
      </c>
      <c r="M198" s="14">
        <f t="shared" si="28"/>
        <v>283.49727300000001</v>
      </c>
      <c r="N198" s="14">
        <f t="shared" si="29"/>
        <v>4.7249545500000005</v>
      </c>
      <c r="O198" s="2">
        <f>SUM($L$193/L198)</f>
        <v>5.9724128958376266</v>
      </c>
    </row>
    <row r="199" spans="2:15" x14ac:dyDescent="0.2">
      <c r="B199" s="9">
        <v>7</v>
      </c>
      <c r="D199" s="3"/>
      <c r="F199" s="14">
        <v>243154.67499999999</v>
      </c>
      <c r="G199" s="6">
        <v>243158.804</v>
      </c>
      <c r="H199" s="6">
        <v>243173.511</v>
      </c>
      <c r="I199" s="6">
        <v>243283.22700000001</v>
      </c>
      <c r="J199" s="6">
        <v>243127.08799999999</v>
      </c>
      <c r="K199" s="7"/>
      <c r="L199" s="2">
        <f t="shared" si="30"/>
        <v>243179.46099999998</v>
      </c>
      <c r="M199" s="14">
        <f t="shared" si="28"/>
        <v>243.17946099999998</v>
      </c>
      <c r="N199" s="14">
        <f t="shared" si="29"/>
        <v>4.0529910166666658</v>
      </c>
      <c r="O199" s="2">
        <f t="shared" si="31"/>
        <v>6.962605979293623</v>
      </c>
    </row>
    <row r="200" spans="2:15" x14ac:dyDescent="0.2">
      <c r="B200" s="9">
        <v>8</v>
      </c>
      <c r="D200" s="3"/>
      <c r="F200" s="14">
        <v>212983.09700000001</v>
      </c>
      <c r="G200" s="6">
        <v>212984.78700000001</v>
      </c>
      <c r="H200" s="6">
        <v>212941.05100000001</v>
      </c>
      <c r="I200" s="6">
        <v>212990.63099999999</v>
      </c>
      <c r="J200" s="6">
        <v>212969.04300000001</v>
      </c>
      <c r="K200" s="7"/>
      <c r="L200" s="2">
        <f t="shared" si="30"/>
        <v>212973.72180000003</v>
      </c>
      <c r="M200" s="14">
        <f t="shared" si="28"/>
        <v>212.97372180000002</v>
      </c>
      <c r="N200" s="14">
        <f t="shared" si="29"/>
        <v>3.5495620300000001</v>
      </c>
      <c r="O200" s="2">
        <f t="shared" si="31"/>
        <v>7.9501018007753101</v>
      </c>
    </row>
    <row r="201" spans="2:15" x14ac:dyDescent="0.2">
      <c r="B201" s="9">
        <v>9</v>
      </c>
      <c r="D201" s="3"/>
      <c r="F201" s="14">
        <v>189426.02299999999</v>
      </c>
      <c r="G201" s="6">
        <v>189468.49</v>
      </c>
      <c r="H201" s="6">
        <v>189435.79</v>
      </c>
      <c r="I201" s="6">
        <v>189480.72200000001</v>
      </c>
      <c r="J201" s="6">
        <v>189408.62700000001</v>
      </c>
      <c r="K201" s="7"/>
      <c r="L201" s="2">
        <f t="shared" si="30"/>
        <v>189443.93039999998</v>
      </c>
      <c r="M201" s="14">
        <f t="shared" si="28"/>
        <v>189.44393039999997</v>
      </c>
      <c r="N201" s="14">
        <f t="shared" si="29"/>
        <v>3.1573988399999995</v>
      </c>
      <c r="O201" s="2">
        <f t="shared" si="31"/>
        <v>8.9375403351534377</v>
      </c>
    </row>
    <row r="202" spans="2:15" x14ac:dyDescent="0.2">
      <c r="B202" s="9">
        <v>10</v>
      </c>
      <c r="D202" s="3"/>
      <c r="F202" s="14">
        <v>170589.568</v>
      </c>
      <c r="G202" s="6">
        <v>170584.93</v>
      </c>
      <c r="H202" s="6">
        <v>170520.95</v>
      </c>
      <c r="I202" s="6">
        <v>170574.78700000001</v>
      </c>
      <c r="J202" s="6">
        <v>170570.91800000001</v>
      </c>
      <c r="K202" s="7"/>
      <c r="L202" s="2">
        <f t="shared" si="30"/>
        <v>170568.23060000004</v>
      </c>
      <c r="M202" s="14">
        <f t="shared" si="28"/>
        <v>170.56823060000005</v>
      </c>
      <c r="N202" s="14">
        <f t="shared" si="29"/>
        <v>2.8428038433333342</v>
      </c>
      <c r="O202" s="2">
        <f t="shared" si="31"/>
        <v>9.9266010044428512</v>
      </c>
    </row>
    <row r="203" spans="2:15" x14ac:dyDescent="0.2">
      <c r="B203" s="9">
        <v>11</v>
      </c>
      <c r="D203" s="3"/>
      <c r="F203" s="14">
        <v>155238.86199999999</v>
      </c>
      <c r="G203" s="6">
        <v>155142.07</v>
      </c>
      <c r="H203" s="6">
        <v>155138.79500000001</v>
      </c>
      <c r="I203" s="6">
        <v>155138.05900000001</v>
      </c>
      <c r="J203" s="6">
        <v>155182.27900000001</v>
      </c>
      <c r="K203" s="7"/>
      <c r="L203" s="2">
        <f t="shared" si="30"/>
        <v>155168.01300000001</v>
      </c>
      <c r="M203" s="14">
        <f t="shared" si="28"/>
        <v>155.168013</v>
      </c>
      <c r="N203" s="14">
        <f t="shared" si="29"/>
        <v>2.58613355</v>
      </c>
      <c r="O203" s="2">
        <f t="shared" si="31"/>
        <v>10.91180286751497</v>
      </c>
    </row>
    <row r="204" spans="2:15" x14ac:dyDescent="0.2">
      <c r="B204" s="9">
        <v>12</v>
      </c>
      <c r="D204" s="3"/>
      <c r="F204" s="14">
        <v>142349.32800000001</v>
      </c>
      <c r="G204" s="6">
        <v>142408.02799999999</v>
      </c>
      <c r="H204" s="6">
        <v>142344.69500000001</v>
      </c>
      <c r="I204" s="6">
        <v>142310.91</v>
      </c>
      <c r="J204" s="6">
        <v>142425.05499999999</v>
      </c>
      <c r="K204" s="7"/>
      <c r="L204" s="2">
        <f t="shared" si="30"/>
        <v>142367.60320000001</v>
      </c>
      <c r="M204" s="14">
        <f t="shared" si="28"/>
        <v>142.36760320000002</v>
      </c>
      <c r="N204" s="14">
        <f t="shared" si="29"/>
        <v>2.3727933866666668</v>
      </c>
      <c r="O204" s="2">
        <f t="shared" si="31"/>
        <v>11.892893686082649</v>
      </c>
    </row>
    <row r="205" spans="2:15" x14ac:dyDescent="0.2">
      <c r="B205" s="9">
        <v>13</v>
      </c>
      <c r="D205" s="3"/>
      <c r="F205" s="14">
        <v>131451.46400000001</v>
      </c>
      <c r="G205" s="6">
        <v>131469.69</v>
      </c>
      <c r="H205" s="6">
        <v>131468.71799999999</v>
      </c>
      <c r="I205" s="6">
        <v>131450.31299999999</v>
      </c>
      <c r="J205" s="6">
        <v>131484.554</v>
      </c>
      <c r="K205" s="7"/>
      <c r="L205" s="2">
        <f t="shared" si="30"/>
        <v>131464.94779999999</v>
      </c>
      <c r="M205" s="14">
        <f t="shared" si="28"/>
        <v>131.4649478</v>
      </c>
      <c r="N205" s="14">
        <f t="shared" si="29"/>
        <v>2.1910824633333332</v>
      </c>
      <c r="O205" s="2">
        <f t="shared" si="31"/>
        <v>12.879195538690963</v>
      </c>
    </row>
    <row r="206" spans="2:15" x14ac:dyDescent="0.2">
      <c r="B206" s="9">
        <v>14</v>
      </c>
      <c r="D206" s="3"/>
      <c r="F206" s="14">
        <v>122217.697</v>
      </c>
      <c r="G206" s="6">
        <v>122213.788</v>
      </c>
      <c r="H206" s="6">
        <v>122213.917</v>
      </c>
      <c r="I206" s="6">
        <v>122185.486</v>
      </c>
      <c r="J206" s="6">
        <v>122195.94100000001</v>
      </c>
      <c r="K206" s="7"/>
      <c r="L206" s="2">
        <f t="shared" si="30"/>
        <v>122205.3658</v>
      </c>
      <c r="M206" s="14">
        <f t="shared" si="28"/>
        <v>122.2053658</v>
      </c>
      <c r="N206" s="14">
        <f t="shared" si="29"/>
        <v>2.0367560966666667</v>
      </c>
      <c r="O206" s="2">
        <f t="shared" si="31"/>
        <v>13.855060766898013</v>
      </c>
    </row>
    <row r="207" spans="2:15" x14ac:dyDescent="0.2">
      <c r="B207" s="9">
        <v>15</v>
      </c>
      <c r="D207" s="3"/>
      <c r="F207" s="14">
        <v>114151.073</v>
      </c>
      <c r="G207" s="6">
        <v>114137.59699999999</v>
      </c>
      <c r="H207" s="6">
        <v>114120.917</v>
      </c>
      <c r="I207" s="6">
        <v>114100.07</v>
      </c>
      <c r="J207" s="6">
        <v>114104.58900000001</v>
      </c>
      <c r="K207" s="7"/>
      <c r="L207" s="2">
        <f t="shared" si="30"/>
        <v>114122.84920000001</v>
      </c>
      <c r="M207" s="14">
        <f t="shared" si="28"/>
        <v>114.1228492</v>
      </c>
      <c r="N207" s="14">
        <f t="shared" si="29"/>
        <v>1.9020474866666668</v>
      </c>
      <c r="O207" s="2">
        <f t="shared" si="31"/>
        <v>14.836317013368083</v>
      </c>
    </row>
    <row r="208" spans="2:15" x14ac:dyDescent="0.2">
      <c r="B208" s="9">
        <v>16</v>
      </c>
      <c r="D208" s="3"/>
      <c r="F208" s="14">
        <v>107083.235</v>
      </c>
      <c r="G208" s="6">
        <v>107113.245</v>
      </c>
      <c r="H208" s="6">
        <v>107115.856</v>
      </c>
      <c r="I208" s="6">
        <v>107117.076</v>
      </c>
      <c r="J208" s="6">
        <v>107117.133</v>
      </c>
      <c r="K208" s="7"/>
      <c r="L208" s="2">
        <f t="shared" si="30"/>
        <v>107109.30900000001</v>
      </c>
      <c r="M208" s="14">
        <f t="shared" si="28"/>
        <v>107.10930900000001</v>
      </c>
      <c r="N208" s="14">
        <f t="shared" si="29"/>
        <v>1.7851551500000002</v>
      </c>
      <c r="O208" s="2">
        <f t="shared" si="31"/>
        <v>15.807802188323333</v>
      </c>
    </row>
    <row r="211" spans="2:15" x14ac:dyDescent="0.2">
      <c r="B211" s="5" t="s">
        <v>2</v>
      </c>
      <c r="D211" s="1" t="s">
        <v>10</v>
      </c>
    </row>
    <row r="213" spans="2:15" x14ac:dyDescent="0.2">
      <c r="B213" s="5" t="s">
        <v>3</v>
      </c>
      <c r="D213" t="s">
        <v>13</v>
      </c>
    </row>
    <row r="214" spans="2:15" x14ac:dyDescent="0.2">
      <c r="H214" t="s">
        <v>0</v>
      </c>
    </row>
    <row r="216" spans="2:15" x14ac:dyDescent="0.2">
      <c r="B216" s="4" t="s">
        <v>6</v>
      </c>
      <c r="D216" s="3"/>
      <c r="F216" s="4">
        <v>1</v>
      </c>
      <c r="G216" s="4">
        <v>2</v>
      </c>
      <c r="H216" s="4">
        <v>3</v>
      </c>
      <c r="I216" s="4">
        <v>4</v>
      </c>
      <c r="J216" s="4">
        <v>5</v>
      </c>
      <c r="L216" s="4" t="s">
        <v>1</v>
      </c>
      <c r="M216" s="4" t="s">
        <v>4</v>
      </c>
      <c r="N216" s="4" t="s">
        <v>28</v>
      </c>
      <c r="O216" s="4" t="s">
        <v>29</v>
      </c>
    </row>
    <row r="218" spans="2:15" x14ac:dyDescent="0.2">
      <c r="B218" s="9">
        <v>1</v>
      </c>
      <c r="D218" s="3"/>
      <c r="F218" s="14">
        <v>2008518.7509999999</v>
      </c>
      <c r="G218" s="6">
        <v>2009771.9920000001</v>
      </c>
      <c r="H218" s="6">
        <v>2009382.0519999999</v>
      </c>
      <c r="I218" s="6">
        <v>2008389.2109999999</v>
      </c>
      <c r="J218" s="6">
        <v>2008547.3130000001</v>
      </c>
      <c r="K218" s="7"/>
      <c r="L218" s="2">
        <f>SUM((F218+G218+H218+I218+J218)/5)</f>
        <v>2008921.8637999999</v>
      </c>
      <c r="M218" s="14">
        <f t="shared" ref="M218:M233" si="32">SUM(L218/1000)</f>
        <v>2008.9218638</v>
      </c>
      <c r="N218" s="14">
        <f t="shared" ref="N218:N233" si="33">SUM(M218/60)</f>
        <v>33.482031063333331</v>
      </c>
      <c r="O218" s="2">
        <f>SUM($L218/L218)</f>
        <v>1</v>
      </c>
    </row>
    <row r="219" spans="2:15" x14ac:dyDescent="0.2">
      <c r="B219" s="9">
        <v>2</v>
      </c>
      <c r="D219" s="3"/>
      <c r="F219" s="14">
        <v>1006965.152</v>
      </c>
      <c r="G219" s="6">
        <v>1006799.306</v>
      </c>
      <c r="H219" s="6">
        <v>1006657.534</v>
      </c>
      <c r="I219" s="6">
        <v>1006810.612</v>
      </c>
      <c r="J219" s="6">
        <v>1006533.076</v>
      </c>
      <c r="K219" s="7"/>
      <c r="L219" s="2">
        <f t="shared" ref="L219:L233" si="34">SUM((F219+G219+H219+I219+J219)/5)</f>
        <v>1006753.1360000002</v>
      </c>
      <c r="M219" s="14">
        <f t="shared" si="32"/>
        <v>1006.7531360000002</v>
      </c>
      <c r="N219" s="14">
        <f t="shared" si="33"/>
        <v>16.779218933333336</v>
      </c>
      <c r="O219" s="2">
        <f>SUM($L$218/L219)</f>
        <v>1.9954463432632403</v>
      </c>
    </row>
    <row r="220" spans="2:15" x14ac:dyDescent="0.2">
      <c r="B220" s="9">
        <v>3</v>
      </c>
      <c r="D220" s="3"/>
      <c r="F220" s="14">
        <v>671533.92299999995</v>
      </c>
      <c r="G220" s="6">
        <v>671543.70700000005</v>
      </c>
      <c r="H220" s="6">
        <v>671363.98499999999</v>
      </c>
      <c r="I220" s="6">
        <v>671295.41099999996</v>
      </c>
      <c r="J220" s="6">
        <v>671207.679</v>
      </c>
      <c r="K220" s="7"/>
      <c r="L220" s="2">
        <f t="shared" si="34"/>
        <v>671388.94099999988</v>
      </c>
      <c r="M220" s="14">
        <f t="shared" si="32"/>
        <v>671.38894099999993</v>
      </c>
      <c r="N220" s="14">
        <f t="shared" si="33"/>
        <v>11.189815683333332</v>
      </c>
      <c r="O220" s="2">
        <f>SUM($L$218/L220)</f>
        <v>2.99218789753643</v>
      </c>
    </row>
    <row r="221" spans="2:15" x14ac:dyDescent="0.2">
      <c r="B221" s="9">
        <v>4</v>
      </c>
      <c r="D221" s="3"/>
      <c r="F221" s="14">
        <v>503826.49900000001</v>
      </c>
      <c r="G221" s="6">
        <v>503779.087</v>
      </c>
      <c r="H221" s="6">
        <v>503806.772</v>
      </c>
      <c r="I221" s="6">
        <v>503828.95</v>
      </c>
      <c r="J221" s="6">
        <v>503939.75199999998</v>
      </c>
      <c r="K221" s="7"/>
      <c r="L221" s="2">
        <f t="shared" si="34"/>
        <v>503836.212</v>
      </c>
      <c r="M221" s="14">
        <f t="shared" si="32"/>
        <v>503.83621199999999</v>
      </c>
      <c r="N221" s="14">
        <f t="shared" si="33"/>
        <v>8.3972701999999995</v>
      </c>
      <c r="O221" s="2">
        <f>SUM($L$218/L221)</f>
        <v>3.987251840881973</v>
      </c>
    </row>
    <row r="222" spans="2:15" x14ac:dyDescent="0.2">
      <c r="B222" s="9">
        <v>5</v>
      </c>
      <c r="D222" s="3"/>
      <c r="F222" s="14">
        <v>403262.61800000002</v>
      </c>
      <c r="G222" s="6">
        <v>403329.23</v>
      </c>
      <c r="H222" s="6">
        <v>403222.799</v>
      </c>
      <c r="I222" s="6">
        <v>403220.44099999999</v>
      </c>
      <c r="J222" s="6">
        <v>403202</v>
      </c>
      <c r="K222" s="7"/>
      <c r="L222" s="2">
        <f t="shared" si="34"/>
        <v>403247.41759999999</v>
      </c>
      <c r="M222" s="14">
        <f t="shared" si="32"/>
        <v>403.24741760000001</v>
      </c>
      <c r="N222" s="14">
        <f t="shared" si="33"/>
        <v>6.7207902933333337</v>
      </c>
      <c r="O222" s="2">
        <f t="shared" ref="O222:O233" si="35">SUM($L$218/L222)</f>
        <v>4.9818592162510607</v>
      </c>
    </row>
    <row r="223" spans="2:15" x14ac:dyDescent="0.2">
      <c r="B223" s="9">
        <v>6</v>
      </c>
      <c r="D223" s="3"/>
      <c r="F223" s="14">
        <v>336361.61300000001</v>
      </c>
      <c r="G223" s="6">
        <v>336242.86800000002</v>
      </c>
      <c r="H223" s="6">
        <v>336315.272</v>
      </c>
      <c r="I223" s="6">
        <v>336270.179</v>
      </c>
      <c r="J223" s="6">
        <v>336292.348</v>
      </c>
      <c r="K223" s="7"/>
      <c r="L223" s="2">
        <f t="shared" si="34"/>
        <v>336296.45600000001</v>
      </c>
      <c r="M223" s="14">
        <f t="shared" si="32"/>
        <v>336.29645599999998</v>
      </c>
      <c r="N223" s="14">
        <f t="shared" si="33"/>
        <v>5.6049409333333333</v>
      </c>
      <c r="O223" s="2">
        <f t="shared" si="35"/>
        <v>5.9736634982558359</v>
      </c>
    </row>
    <row r="224" spans="2:15" x14ac:dyDescent="0.2">
      <c r="B224" s="9">
        <v>7</v>
      </c>
      <c r="D224" s="3"/>
      <c r="F224" s="14">
        <v>288471.14299999998</v>
      </c>
      <c r="G224" s="6">
        <v>288387.33299999998</v>
      </c>
      <c r="H224" s="6">
        <v>288398.05900000001</v>
      </c>
      <c r="I224" s="6">
        <v>288385.42300000001</v>
      </c>
      <c r="J224" s="6">
        <v>288479.25799999997</v>
      </c>
      <c r="K224" s="7"/>
      <c r="L224" s="2">
        <f t="shared" si="34"/>
        <v>288424.24320000003</v>
      </c>
      <c r="M224" s="14">
        <f t="shared" si="32"/>
        <v>288.42424320000003</v>
      </c>
      <c r="N224" s="14">
        <f t="shared" si="33"/>
        <v>4.8070707200000005</v>
      </c>
      <c r="O224" s="2">
        <f t="shared" si="35"/>
        <v>6.9651629887677897</v>
      </c>
    </row>
    <row r="225" spans="2:15" x14ac:dyDescent="0.2">
      <c r="B225" s="9">
        <v>8</v>
      </c>
      <c r="D225" s="3"/>
      <c r="F225" s="14">
        <v>252528.91699999999</v>
      </c>
      <c r="G225" s="6">
        <v>252561.927</v>
      </c>
      <c r="H225" s="6">
        <v>252564.33799999999</v>
      </c>
      <c r="I225" s="6">
        <v>252521.87700000001</v>
      </c>
      <c r="J225" s="6">
        <v>252539.28099999999</v>
      </c>
      <c r="K225" s="7"/>
      <c r="L225" s="2">
        <f t="shared" si="34"/>
        <v>252543.26800000001</v>
      </c>
      <c r="M225" s="14">
        <f t="shared" si="32"/>
        <v>252.54326800000001</v>
      </c>
      <c r="N225" s="14">
        <f t="shared" si="33"/>
        <v>4.2090544666666672</v>
      </c>
      <c r="O225" s="2">
        <f t="shared" si="35"/>
        <v>7.9547630776679421</v>
      </c>
    </row>
    <row r="226" spans="2:15" x14ac:dyDescent="0.2">
      <c r="B226" s="9">
        <v>9</v>
      </c>
      <c r="D226" s="3"/>
      <c r="F226" s="14">
        <v>224579.55100000001</v>
      </c>
      <c r="G226" s="6">
        <v>224584.011</v>
      </c>
      <c r="H226" s="6">
        <v>224552.329</v>
      </c>
      <c r="I226" s="6">
        <v>224569.62</v>
      </c>
      <c r="J226" s="6">
        <v>224517.995</v>
      </c>
      <c r="K226" s="7"/>
      <c r="L226" s="2">
        <f t="shared" si="34"/>
        <v>224560.70120000001</v>
      </c>
      <c r="M226" s="14">
        <f t="shared" si="32"/>
        <v>224.56070120000001</v>
      </c>
      <c r="N226" s="14">
        <f t="shared" si="33"/>
        <v>3.7426783533333334</v>
      </c>
      <c r="O226" s="2">
        <f>SUM($L$218/L226)</f>
        <v>8.9460081530953097</v>
      </c>
    </row>
    <row r="227" spans="2:15" x14ac:dyDescent="0.2">
      <c r="B227" s="9">
        <v>10</v>
      </c>
      <c r="D227" s="3"/>
      <c r="F227" s="14">
        <v>202315.451</v>
      </c>
      <c r="G227" s="6">
        <v>202282.255</v>
      </c>
      <c r="H227" s="6">
        <v>202297.891</v>
      </c>
      <c r="I227" s="6">
        <v>202241.429</v>
      </c>
      <c r="J227" s="6">
        <v>202329.606</v>
      </c>
      <c r="K227" s="7"/>
      <c r="L227" s="2">
        <f t="shared" si="34"/>
        <v>202293.32640000002</v>
      </c>
      <c r="M227" s="14">
        <f t="shared" si="32"/>
        <v>202.29332640000001</v>
      </c>
      <c r="N227" s="14">
        <f t="shared" si="33"/>
        <v>3.3715554400000003</v>
      </c>
      <c r="O227" s="2">
        <f t="shared" si="35"/>
        <v>9.9307372099250806</v>
      </c>
    </row>
    <row r="228" spans="2:15" x14ac:dyDescent="0.2">
      <c r="B228" s="9">
        <v>11</v>
      </c>
      <c r="D228" s="3"/>
      <c r="F228" s="14">
        <v>184048.64499999999</v>
      </c>
      <c r="G228" s="6">
        <v>183945.55100000001</v>
      </c>
      <c r="H228" s="6">
        <v>184023.745</v>
      </c>
      <c r="I228" s="6">
        <v>184008.58300000001</v>
      </c>
      <c r="J228" s="6">
        <v>183977.94699999999</v>
      </c>
      <c r="K228" s="7"/>
      <c r="L228" s="2">
        <f t="shared" si="34"/>
        <v>184000.89419999998</v>
      </c>
      <c r="M228" s="14">
        <f t="shared" si="32"/>
        <v>184.00089419999998</v>
      </c>
      <c r="N228" s="14">
        <f t="shared" si="33"/>
        <v>3.0666815699999996</v>
      </c>
      <c r="O228" s="2">
        <f t="shared" si="35"/>
        <v>10.91800054849951</v>
      </c>
    </row>
    <row r="229" spans="2:15" x14ac:dyDescent="0.2">
      <c r="B229" s="9">
        <v>12</v>
      </c>
      <c r="D229" s="3"/>
      <c r="F229" s="14">
        <v>168723.359</v>
      </c>
      <c r="G229" s="6">
        <v>168711.005</v>
      </c>
      <c r="H229" s="6">
        <v>168812.05</v>
      </c>
      <c r="I229" s="6">
        <v>168753.44099999999</v>
      </c>
      <c r="J229" s="6">
        <v>168721.25599999999</v>
      </c>
      <c r="K229" s="7"/>
      <c r="L229" s="2">
        <f t="shared" si="34"/>
        <v>168744.22220000002</v>
      </c>
      <c r="M229" s="14">
        <f t="shared" si="32"/>
        <v>168.74422220000002</v>
      </c>
      <c r="N229" s="14">
        <f t="shared" si="33"/>
        <v>2.8124037033333336</v>
      </c>
      <c r="O229" s="2">
        <f t="shared" si="35"/>
        <v>11.905129773385507</v>
      </c>
    </row>
    <row r="230" spans="2:15" x14ac:dyDescent="0.2">
      <c r="B230" s="9">
        <v>13</v>
      </c>
      <c r="D230" s="3"/>
      <c r="F230" s="14">
        <v>155865.035</v>
      </c>
      <c r="G230" s="6">
        <v>155916.94</v>
      </c>
      <c r="H230" s="6">
        <v>155949.092</v>
      </c>
      <c r="I230" s="6">
        <v>155916.17300000001</v>
      </c>
      <c r="J230" s="6">
        <v>155975.22200000001</v>
      </c>
      <c r="K230" s="7"/>
      <c r="L230" s="2">
        <f t="shared" si="34"/>
        <v>155924.49240000002</v>
      </c>
      <c r="M230" s="14">
        <f t="shared" si="32"/>
        <v>155.92449240000002</v>
      </c>
      <c r="N230" s="14">
        <f t="shared" si="33"/>
        <v>2.5987415400000002</v>
      </c>
      <c r="O230" s="2">
        <f t="shared" si="35"/>
        <v>12.883940379593628</v>
      </c>
    </row>
    <row r="231" spans="2:15" x14ac:dyDescent="0.2">
      <c r="B231" s="9">
        <v>14</v>
      </c>
      <c r="D231" s="3"/>
      <c r="F231" s="14">
        <v>144805.97099999999</v>
      </c>
      <c r="G231" s="6">
        <v>144829.62400000001</v>
      </c>
      <c r="H231" s="6">
        <v>144799.96100000001</v>
      </c>
      <c r="I231" s="6">
        <v>144821.72200000001</v>
      </c>
      <c r="J231" s="6">
        <v>144846.49</v>
      </c>
      <c r="K231" s="7"/>
      <c r="L231" s="2">
        <f t="shared" si="34"/>
        <v>144820.7536</v>
      </c>
      <c r="M231" s="14">
        <f t="shared" si="32"/>
        <v>144.82075359999999</v>
      </c>
      <c r="N231" s="14">
        <f t="shared" si="33"/>
        <v>2.4136792266666665</v>
      </c>
      <c r="O231" s="2">
        <f t="shared" si="35"/>
        <v>13.87178159111582</v>
      </c>
    </row>
    <row r="232" spans="2:15" x14ac:dyDescent="0.2">
      <c r="B232" s="9">
        <v>15</v>
      </c>
      <c r="D232" s="3"/>
      <c r="F232" s="14">
        <v>135304.78899999999</v>
      </c>
      <c r="G232" s="6">
        <v>135281.09700000001</v>
      </c>
      <c r="H232" s="6">
        <v>135237.905</v>
      </c>
      <c r="I232" s="6">
        <v>135263.364</v>
      </c>
      <c r="J232" s="6">
        <v>135380.27299999999</v>
      </c>
      <c r="K232" s="7"/>
      <c r="L232" s="2">
        <f t="shared" si="34"/>
        <v>135293.48560000001</v>
      </c>
      <c r="M232" s="14">
        <f t="shared" si="32"/>
        <v>135.29348560000003</v>
      </c>
      <c r="N232" s="14">
        <f t="shared" si="33"/>
        <v>2.2548914266666671</v>
      </c>
      <c r="O232" s="2">
        <f t="shared" si="35"/>
        <v>14.848622273946349</v>
      </c>
    </row>
    <row r="233" spans="2:15" x14ac:dyDescent="0.2">
      <c r="B233" s="9">
        <v>16</v>
      </c>
      <c r="D233" s="3"/>
      <c r="F233" s="14">
        <v>126979.175</v>
      </c>
      <c r="G233" s="6">
        <v>126980.36</v>
      </c>
      <c r="H233" s="6">
        <v>126988.943</v>
      </c>
      <c r="I233" s="6">
        <v>127042.395</v>
      </c>
      <c r="J233" s="6">
        <v>127018.217</v>
      </c>
      <c r="K233" s="7"/>
      <c r="L233" s="2">
        <f t="shared" si="34"/>
        <v>127001.81800000001</v>
      </c>
      <c r="M233" s="14">
        <f t="shared" si="32"/>
        <v>127.00181800000001</v>
      </c>
      <c r="N233" s="14">
        <f t="shared" si="33"/>
        <v>2.1166969666666668</v>
      </c>
      <c r="O233" s="2">
        <f t="shared" si="35"/>
        <v>15.818055957277712</v>
      </c>
    </row>
    <row r="236" spans="2:15" x14ac:dyDescent="0.2">
      <c r="B236" s="5" t="s">
        <v>2</v>
      </c>
      <c r="D236" s="1" t="s">
        <v>25</v>
      </c>
    </row>
    <row r="238" spans="2:15" x14ac:dyDescent="0.2">
      <c r="B238" s="5" t="s">
        <v>3</v>
      </c>
      <c r="D238" t="s">
        <v>26</v>
      </c>
    </row>
    <row r="239" spans="2:15" x14ac:dyDescent="0.2">
      <c r="H239" t="s">
        <v>0</v>
      </c>
    </row>
    <row r="241" spans="2:15" x14ac:dyDescent="0.2">
      <c r="B241" s="4" t="s">
        <v>6</v>
      </c>
      <c r="D241" s="3"/>
      <c r="F241" s="4">
        <v>1</v>
      </c>
      <c r="G241" s="4">
        <v>2</v>
      </c>
      <c r="H241" s="4">
        <v>3</v>
      </c>
      <c r="I241" s="4">
        <v>4</v>
      </c>
      <c r="J241" s="4">
        <v>5</v>
      </c>
      <c r="L241" s="4" t="s">
        <v>1</v>
      </c>
      <c r="M241" s="4" t="s">
        <v>4</v>
      </c>
      <c r="N241" s="4" t="s">
        <v>28</v>
      </c>
      <c r="O241" s="4" t="s">
        <v>29</v>
      </c>
    </row>
    <row r="243" spans="2:15" x14ac:dyDescent="0.2">
      <c r="B243" s="9">
        <v>1</v>
      </c>
      <c r="D243" s="3"/>
      <c r="F243" s="14">
        <v>2361792.4610000001</v>
      </c>
      <c r="G243" s="6">
        <v>2361410.6779999998</v>
      </c>
      <c r="H243" s="6">
        <v>2361682.1579999998</v>
      </c>
      <c r="I243" s="6">
        <v>2362588.784</v>
      </c>
      <c r="J243" s="6">
        <v>2362800.3080000002</v>
      </c>
      <c r="K243" s="7"/>
      <c r="L243" s="2">
        <f>SUM((F243+G243+H243+I243+J243)/5)</f>
        <v>2362054.8777999999</v>
      </c>
      <c r="M243" s="14">
        <f t="shared" ref="M243:M258" si="36">SUM(L243/1000)</f>
        <v>2362.0548777999998</v>
      </c>
      <c r="N243" s="14">
        <f t="shared" ref="N243:N258" si="37">SUM(M243/60)</f>
        <v>39.367581296666664</v>
      </c>
      <c r="O243" s="2">
        <f>SUM($L243/L243)</f>
        <v>1</v>
      </c>
    </row>
    <row r="244" spans="2:15" x14ac:dyDescent="0.2">
      <c r="B244" s="9">
        <v>2</v>
      </c>
      <c r="D244" s="3"/>
      <c r="F244" s="14">
        <v>1183824.703</v>
      </c>
      <c r="G244" s="6">
        <v>1183557.7890000001</v>
      </c>
      <c r="H244" s="6">
        <v>1183212.459</v>
      </c>
      <c r="I244" s="6">
        <v>1183780.1740000001</v>
      </c>
      <c r="J244" s="6">
        <v>1183155.3389999999</v>
      </c>
      <c r="K244" s="7"/>
      <c r="L244" s="2">
        <f t="shared" ref="L244:L258" si="38">SUM((F244+G244+H244+I244+J244)/5)</f>
        <v>1183506.0928</v>
      </c>
      <c r="M244" s="14">
        <f t="shared" si="36"/>
        <v>1183.5060928</v>
      </c>
      <c r="N244" s="14">
        <f t="shared" si="37"/>
        <v>19.725101546666668</v>
      </c>
      <c r="O244" s="2">
        <f>SUM($L$243/L244)</f>
        <v>1.9958113373220818</v>
      </c>
    </row>
    <row r="245" spans="2:15" x14ac:dyDescent="0.2">
      <c r="B245" s="9">
        <v>3</v>
      </c>
      <c r="D245" s="3"/>
      <c r="F245" s="14">
        <v>789470.28099999996</v>
      </c>
      <c r="G245" s="6">
        <v>789378.69</v>
      </c>
      <c r="H245" s="6">
        <v>789519.27</v>
      </c>
      <c r="I245" s="6">
        <v>789291.75399999996</v>
      </c>
      <c r="J245" s="6">
        <v>789391.23199999996</v>
      </c>
      <c r="K245" s="7"/>
      <c r="L245" s="2">
        <f t="shared" si="38"/>
        <v>789410.24540000001</v>
      </c>
      <c r="M245" s="14">
        <f t="shared" si="36"/>
        <v>789.41024540000001</v>
      </c>
      <c r="N245" s="14">
        <f t="shared" si="37"/>
        <v>13.156837423333334</v>
      </c>
      <c r="O245" s="2">
        <f>SUM($L$243/L245)</f>
        <v>2.9921766173722881</v>
      </c>
    </row>
    <row r="246" spans="2:15" x14ac:dyDescent="0.2">
      <c r="B246" s="9">
        <v>4</v>
      </c>
      <c r="D246" s="3"/>
      <c r="F246" s="14">
        <v>592384.65099999995</v>
      </c>
      <c r="G246" s="6">
        <v>592474.22699999996</v>
      </c>
      <c r="H246" s="6">
        <v>592358.18700000003</v>
      </c>
      <c r="I246" s="6">
        <v>592522.23800000001</v>
      </c>
      <c r="J246" s="6">
        <v>592458.71900000004</v>
      </c>
      <c r="K246" s="7"/>
      <c r="L246" s="2">
        <f t="shared" si="38"/>
        <v>592439.60439999995</v>
      </c>
      <c r="M246" s="14">
        <f t="shared" si="36"/>
        <v>592.43960440000001</v>
      </c>
      <c r="N246" s="14">
        <f t="shared" si="37"/>
        <v>9.873993406666667</v>
      </c>
      <c r="O246" s="2">
        <f t="shared" ref="O246:O258" si="39">SUM($L$243/L246)</f>
        <v>3.9869969196137691</v>
      </c>
    </row>
    <row r="247" spans="2:15" x14ac:dyDescent="0.2">
      <c r="B247" s="9">
        <v>5</v>
      </c>
      <c r="D247" s="3"/>
      <c r="F247" s="14">
        <v>474240.625</v>
      </c>
      <c r="G247" s="6">
        <v>473995.88799999998</v>
      </c>
      <c r="H247" s="6">
        <v>473992.39</v>
      </c>
      <c r="I247" s="6">
        <v>474037.91100000002</v>
      </c>
      <c r="J247" s="6">
        <v>474009.93599999999</v>
      </c>
      <c r="K247" s="7"/>
      <c r="L247" s="2">
        <f t="shared" si="38"/>
        <v>474055.35</v>
      </c>
      <c r="M247" s="14">
        <f t="shared" si="36"/>
        <v>474.05534999999998</v>
      </c>
      <c r="N247" s="14">
        <f t="shared" si="37"/>
        <v>7.9009224999999992</v>
      </c>
      <c r="O247" s="2">
        <f t="shared" si="39"/>
        <v>4.982656303319855</v>
      </c>
    </row>
    <row r="248" spans="2:15" x14ac:dyDescent="0.2">
      <c r="B248" s="9">
        <v>6</v>
      </c>
      <c r="D248" s="3"/>
      <c r="F248" s="14">
        <v>395517.53</v>
      </c>
      <c r="G248" s="6">
        <v>395292.51199999999</v>
      </c>
      <c r="H248" s="6">
        <v>395365.33799999999</v>
      </c>
      <c r="I248" s="6">
        <v>395313.212</v>
      </c>
      <c r="J248" s="6">
        <v>395341.37199999997</v>
      </c>
      <c r="K248" s="7"/>
      <c r="L248" s="2">
        <f t="shared" si="38"/>
        <v>395365.99280000001</v>
      </c>
      <c r="M248" s="14">
        <f t="shared" si="36"/>
        <v>395.36599280000001</v>
      </c>
      <c r="N248" s="14">
        <f t="shared" si="37"/>
        <v>6.5894332133333338</v>
      </c>
      <c r="O248" s="2">
        <f t="shared" si="39"/>
        <v>5.9743501485087762</v>
      </c>
    </row>
    <row r="249" spans="2:15" x14ac:dyDescent="0.2">
      <c r="B249" s="9">
        <v>7</v>
      </c>
      <c r="D249" s="3"/>
      <c r="F249" s="14">
        <v>339026.58</v>
      </c>
      <c r="G249" s="6">
        <v>339130.55300000001</v>
      </c>
      <c r="H249" s="6">
        <v>339053.85499999998</v>
      </c>
      <c r="I249" s="6">
        <v>339042.90700000001</v>
      </c>
      <c r="J249" s="6">
        <v>339020.54599999997</v>
      </c>
      <c r="K249" s="7"/>
      <c r="L249" s="2">
        <f t="shared" si="38"/>
        <v>339054.88820000004</v>
      </c>
      <c r="M249" s="14">
        <f t="shared" si="36"/>
        <v>339.05488820000005</v>
      </c>
      <c r="N249" s="14">
        <f t="shared" si="37"/>
        <v>5.6509148033333343</v>
      </c>
      <c r="O249" s="2">
        <f>SUM($L$243/L249)</f>
        <v>6.9665855293809615</v>
      </c>
    </row>
    <row r="250" spans="2:15" x14ac:dyDescent="0.2">
      <c r="B250" s="9">
        <v>8</v>
      </c>
      <c r="D250" s="3"/>
      <c r="F250" s="14">
        <v>296803.08799999999</v>
      </c>
      <c r="G250" s="6">
        <v>296837.19199999998</v>
      </c>
      <c r="H250" s="6">
        <v>296817.63299999997</v>
      </c>
      <c r="I250" s="6">
        <v>296865.14199999999</v>
      </c>
      <c r="J250" s="6">
        <v>296831.93300000002</v>
      </c>
      <c r="K250" s="7"/>
      <c r="L250" s="2">
        <f t="shared" si="38"/>
        <v>296830.9976</v>
      </c>
      <c r="M250" s="14">
        <f t="shared" si="36"/>
        <v>296.83099759999999</v>
      </c>
      <c r="N250" s="14">
        <f t="shared" si="37"/>
        <v>4.9471832933333335</v>
      </c>
      <c r="O250" s="2">
        <f t="shared" si="39"/>
        <v>7.9575748385383589</v>
      </c>
    </row>
    <row r="251" spans="2:15" x14ac:dyDescent="0.2">
      <c r="B251" s="9">
        <v>9</v>
      </c>
      <c r="D251" s="3"/>
      <c r="F251" s="14">
        <v>264048.35700000002</v>
      </c>
      <c r="G251" s="6">
        <v>263984.45199999999</v>
      </c>
      <c r="H251" s="6">
        <v>264034.57299999997</v>
      </c>
      <c r="I251" s="6">
        <v>263963.70899999997</v>
      </c>
      <c r="J251" s="6">
        <v>263981.83</v>
      </c>
      <c r="K251" s="7"/>
      <c r="L251" s="2">
        <f t="shared" si="38"/>
        <v>264002.58420000004</v>
      </c>
      <c r="M251" s="14">
        <f t="shared" si="36"/>
        <v>264.00258420000006</v>
      </c>
      <c r="N251" s="14">
        <f t="shared" si="37"/>
        <v>4.4000430700000006</v>
      </c>
      <c r="O251" s="2">
        <f t="shared" si="39"/>
        <v>8.9470899876138397</v>
      </c>
    </row>
    <row r="252" spans="2:15" x14ac:dyDescent="0.2">
      <c r="B252" s="9">
        <v>10</v>
      </c>
      <c r="D252" s="3"/>
      <c r="F252" s="14">
        <v>237725.80799999999</v>
      </c>
      <c r="G252" s="6">
        <v>237694.94500000001</v>
      </c>
      <c r="H252" s="6">
        <v>237681.17</v>
      </c>
      <c r="I252" s="6">
        <v>237737.231</v>
      </c>
      <c r="J252" s="6">
        <v>237744.304</v>
      </c>
      <c r="K252" s="7"/>
      <c r="L252" s="2">
        <f t="shared" si="38"/>
        <v>237716.69160000002</v>
      </c>
      <c r="M252" s="14">
        <f t="shared" si="36"/>
        <v>237.71669160000002</v>
      </c>
      <c r="N252" s="14">
        <f t="shared" si="37"/>
        <v>3.9619448600000005</v>
      </c>
      <c r="O252" s="2">
        <f t="shared" si="39"/>
        <v>9.9364283673212608</v>
      </c>
    </row>
    <row r="253" spans="2:15" x14ac:dyDescent="0.2">
      <c r="B253" s="9">
        <v>11</v>
      </c>
      <c r="D253" s="3"/>
      <c r="F253" s="14">
        <v>216279.524</v>
      </c>
      <c r="G253" s="6">
        <v>216239.785</v>
      </c>
      <c r="H253" s="6">
        <v>216312.01199999999</v>
      </c>
      <c r="I253" s="6">
        <v>216226.72200000001</v>
      </c>
      <c r="J253" s="6">
        <v>216246.54300000001</v>
      </c>
      <c r="K253" s="7"/>
      <c r="L253" s="2">
        <f t="shared" si="38"/>
        <v>216260.91720000003</v>
      </c>
      <c r="M253" s="14">
        <f t="shared" si="36"/>
        <v>216.26091720000002</v>
      </c>
      <c r="N253" s="14">
        <f t="shared" si="37"/>
        <v>3.6043486200000006</v>
      </c>
      <c r="O253" s="2">
        <f t="shared" si="39"/>
        <v>10.922245722353756</v>
      </c>
    </row>
    <row r="254" spans="2:15" x14ac:dyDescent="0.2">
      <c r="B254" s="9">
        <v>12</v>
      </c>
      <c r="D254" s="3"/>
      <c r="F254" s="14">
        <v>198372.99</v>
      </c>
      <c r="G254" s="6">
        <v>198305.133</v>
      </c>
      <c r="H254" s="6">
        <v>198316.465</v>
      </c>
      <c r="I254" s="6">
        <v>198356.655</v>
      </c>
      <c r="J254" s="6">
        <v>198364.67300000001</v>
      </c>
      <c r="K254" s="7"/>
      <c r="L254" s="2">
        <f t="shared" si="38"/>
        <v>198343.1832</v>
      </c>
      <c r="M254" s="14">
        <f t="shared" si="36"/>
        <v>198.3431832</v>
      </c>
      <c r="N254" s="14">
        <f t="shared" si="37"/>
        <v>3.3057197199999999</v>
      </c>
      <c r="O254" s="2">
        <f t="shared" si="39"/>
        <v>11.908928956828399</v>
      </c>
    </row>
    <row r="255" spans="2:15" x14ac:dyDescent="0.2">
      <c r="B255" s="9">
        <v>13</v>
      </c>
      <c r="D255" s="3"/>
      <c r="F255" s="14">
        <v>183159.20600000001</v>
      </c>
      <c r="G255" s="6">
        <v>183130.601</v>
      </c>
      <c r="H255" s="6">
        <v>183205.81400000001</v>
      </c>
      <c r="I255" s="6">
        <v>183206.78200000001</v>
      </c>
      <c r="J255" s="6">
        <v>183152.484</v>
      </c>
      <c r="K255" s="7"/>
      <c r="L255" s="2">
        <f t="shared" si="38"/>
        <v>183170.97740000003</v>
      </c>
      <c r="M255" s="14">
        <f t="shared" si="36"/>
        <v>183.17097740000003</v>
      </c>
      <c r="N255" s="14">
        <f t="shared" si="37"/>
        <v>3.052849623333334</v>
      </c>
      <c r="O255" s="2">
        <f t="shared" si="39"/>
        <v>12.895355537912851</v>
      </c>
    </row>
    <row r="256" spans="2:15" x14ac:dyDescent="0.2">
      <c r="B256" s="9">
        <v>14</v>
      </c>
      <c r="D256" s="3"/>
      <c r="F256" s="14">
        <v>170260.57800000001</v>
      </c>
      <c r="G256" s="6">
        <v>170279.81400000001</v>
      </c>
      <c r="H256" s="6">
        <v>170258.15700000001</v>
      </c>
      <c r="I256" s="6">
        <v>170253.859</v>
      </c>
      <c r="J256" s="6">
        <v>170258.15599999999</v>
      </c>
      <c r="K256" s="7"/>
      <c r="L256" s="2">
        <f t="shared" si="38"/>
        <v>170262.1128</v>
      </c>
      <c r="M256" s="14">
        <f t="shared" si="36"/>
        <v>170.26211280000001</v>
      </c>
      <c r="N256" s="14">
        <f t="shared" si="37"/>
        <v>2.83770188</v>
      </c>
      <c r="O256" s="2">
        <f t="shared" si="39"/>
        <v>13.873050433566569</v>
      </c>
    </row>
    <row r="257" spans="2:15" x14ac:dyDescent="0.2">
      <c r="B257" s="9">
        <v>15</v>
      </c>
      <c r="D257" s="3"/>
      <c r="F257" s="14">
        <v>158981.038</v>
      </c>
      <c r="G257" s="6">
        <v>159030.95600000001</v>
      </c>
      <c r="H257" s="6">
        <v>159032.51</v>
      </c>
      <c r="I257" s="6">
        <v>159075.66399999999</v>
      </c>
      <c r="J257" s="6">
        <v>159011.155</v>
      </c>
      <c r="K257" s="7"/>
      <c r="L257" s="2">
        <f t="shared" si="38"/>
        <v>159026.26460000002</v>
      </c>
      <c r="M257" s="14">
        <f t="shared" si="36"/>
        <v>159.02626460000002</v>
      </c>
      <c r="N257" s="14">
        <f t="shared" si="37"/>
        <v>2.6504377433333337</v>
      </c>
      <c r="O257" s="2">
        <f t="shared" si="39"/>
        <v>14.853237506026407</v>
      </c>
    </row>
    <row r="258" spans="2:15" x14ac:dyDescent="0.2">
      <c r="B258" s="9">
        <v>16</v>
      </c>
      <c r="D258" s="3"/>
      <c r="F258" s="14">
        <v>149164.26</v>
      </c>
      <c r="G258" s="6">
        <v>149157.255</v>
      </c>
      <c r="H258" s="6">
        <v>149173.43700000001</v>
      </c>
      <c r="I258" s="6">
        <v>149163.185</v>
      </c>
      <c r="J258" s="6">
        <v>149185.139</v>
      </c>
      <c r="K258" s="7"/>
      <c r="L258" s="2">
        <f t="shared" si="38"/>
        <v>149168.65520000001</v>
      </c>
      <c r="M258" s="14">
        <f t="shared" si="36"/>
        <v>149.16865520000002</v>
      </c>
      <c r="N258" s="14">
        <f t="shared" si="37"/>
        <v>2.4861442533333338</v>
      </c>
      <c r="O258" s="2">
        <f t="shared" si="39"/>
        <v>15.834793674535987</v>
      </c>
    </row>
    <row r="261" spans="2:15" x14ac:dyDescent="0.2">
      <c r="B261" s="5" t="s">
        <v>2</v>
      </c>
      <c r="D261" s="1" t="s">
        <v>11</v>
      </c>
    </row>
    <row r="263" spans="2:15" x14ac:dyDescent="0.2">
      <c r="B263" s="5" t="s">
        <v>3</v>
      </c>
      <c r="D263" t="s">
        <v>12</v>
      </c>
    </row>
    <row r="264" spans="2:15" x14ac:dyDescent="0.2">
      <c r="H264" t="s">
        <v>0</v>
      </c>
    </row>
    <row r="266" spans="2:15" x14ac:dyDescent="0.2">
      <c r="B266" s="4" t="s">
        <v>6</v>
      </c>
      <c r="D266" s="3"/>
      <c r="F266" s="4">
        <v>1</v>
      </c>
      <c r="G266" s="4">
        <v>2</v>
      </c>
      <c r="H266" s="4">
        <v>3</v>
      </c>
      <c r="I266" s="4">
        <v>4</v>
      </c>
      <c r="J266" s="4">
        <v>5</v>
      </c>
      <c r="L266" s="4" t="s">
        <v>1</v>
      </c>
      <c r="M266" s="4" t="s">
        <v>4</v>
      </c>
      <c r="N266" s="4" t="s">
        <v>28</v>
      </c>
      <c r="O266" s="4" t="s">
        <v>29</v>
      </c>
    </row>
    <row r="268" spans="2:15" x14ac:dyDescent="0.2">
      <c r="B268" s="9">
        <v>1</v>
      </c>
      <c r="D268" s="3"/>
      <c r="F268" s="14">
        <v>2754045.7009999999</v>
      </c>
      <c r="G268" s="13">
        <v>2754999.16</v>
      </c>
      <c r="H268" s="13">
        <v>2754585.7319999998</v>
      </c>
      <c r="I268" s="13">
        <v>2754398.2829999998</v>
      </c>
      <c r="J268" s="13">
        <v>2753317.29</v>
      </c>
      <c r="K268" s="7"/>
      <c r="L268" s="16">
        <f>SUM((F268+G268+H268+I268+J268)/5)</f>
        <v>2754269.2331999997</v>
      </c>
      <c r="M268" s="14">
        <f t="shared" ref="M268:M283" si="40">SUM(L268/1000)</f>
        <v>2754.2692331999997</v>
      </c>
      <c r="N268" s="14">
        <f t="shared" ref="N268:N283" si="41">SUM(M268/60)</f>
        <v>45.904487219999993</v>
      </c>
      <c r="O268" s="2">
        <f>SUM($L268/L268)</f>
        <v>1</v>
      </c>
    </row>
    <row r="269" spans="2:15" x14ac:dyDescent="0.2">
      <c r="B269" s="9">
        <v>2</v>
      </c>
      <c r="D269" s="3"/>
      <c r="F269" s="14">
        <v>1379272.024</v>
      </c>
      <c r="G269" s="13">
        <v>1379001.9350000001</v>
      </c>
      <c r="H269" s="13">
        <v>1379916.966</v>
      </c>
      <c r="I269" s="13">
        <v>1379493.777</v>
      </c>
      <c r="J269" s="13">
        <v>1379643.2590000001</v>
      </c>
      <c r="K269" s="7"/>
      <c r="L269" s="16">
        <f t="shared" ref="L269:L283" si="42">SUM((F269+G269+H269+I269+J269)/5)</f>
        <v>1379465.5921999998</v>
      </c>
      <c r="M269" s="14">
        <f t="shared" si="40"/>
        <v>1379.4655921999999</v>
      </c>
      <c r="N269" s="14">
        <f t="shared" si="41"/>
        <v>22.991093203333332</v>
      </c>
      <c r="O269" s="2">
        <f>SUM($L$268/L269)</f>
        <v>1.9966204657612627</v>
      </c>
    </row>
    <row r="270" spans="2:15" x14ac:dyDescent="0.2">
      <c r="B270" s="9">
        <v>3</v>
      </c>
      <c r="D270" s="3"/>
      <c r="F270" s="14">
        <v>920100.99800000002</v>
      </c>
      <c r="G270" s="6">
        <v>920130.92299999995</v>
      </c>
      <c r="H270" s="6">
        <v>919962.85</v>
      </c>
      <c r="I270" s="6">
        <v>920058.18799999997</v>
      </c>
      <c r="J270" s="6">
        <v>920133.73400000005</v>
      </c>
      <c r="K270" s="7"/>
      <c r="L270" s="2">
        <f t="shared" si="42"/>
        <v>920077.33860000002</v>
      </c>
      <c r="M270" s="14">
        <f t="shared" si="40"/>
        <v>920.07733859999996</v>
      </c>
      <c r="N270" s="14">
        <f t="shared" si="41"/>
        <v>15.334622309999999</v>
      </c>
      <c r="O270" s="2">
        <f>SUM($L$268/L270)</f>
        <v>2.9935192593602258</v>
      </c>
    </row>
    <row r="271" spans="2:15" x14ac:dyDescent="0.2">
      <c r="B271" s="9">
        <v>4</v>
      </c>
      <c r="D271" s="3"/>
      <c r="F271" s="14">
        <v>690550.35800000001</v>
      </c>
      <c r="G271" s="6">
        <v>690537.46900000004</v>
      </c>
      <c r="H271" s="6">
        <v>690370.31</v>
      </c>
      <c r="I271" s="6">
        <v>690532.60699999996</v>
      </c>
      <c r="J271" s="6">
        <v>690321.65300000005</v>
      </c>
      <c r="K271" s="7"/>
      <c r="L271" s="2">
        <f t="shared" si="42"/>
        <v>690462.47939999995</v>
      </c>
      <c r="M271" s="14">
        <f t="shared" si="40"/>
        <v>690.46247940000001</v>
      </c>
      <c r="N271" s="14">
        <f t="shared" si="41"/>
        <v>11.50770799</v>
      </c>
      <c r="O271" s="2">
        <f t="shared" ref="O271:O283" si="43">SUM($L$268/L271)</f>
        <v>3.98902085974811</v>
      </c>
    </row>
    <row r="272" spans="2:15" x14ac:dyDescent="0.2">
      <c r="B272" s="9">
        <v>5</v>
      </c>
      <c r="D272" s="3"/>
      <c r="F272" s="14">
        <v>552502.32499999995</v>
      </c>
      <c r="G272" s="6">
        <v>552759.75899999996</v>
      </c>
      <c r="H272" s="6">
        <v>552460.36800000002</v>
      </c>
      <c r="I272" s="6">
        <v>552567.85900000005</v>
      </c>
      <c r="J272" s="6">
        <v>552396.37399999995</v>
      </c>
      <c r="K272" s="7"/>
      <c r="L272" s="2">
        <f t="shared" si="42"/>
        <v>552537.33699999994</v>
      </c>
      <c r="M272" s="14">
        <f t="shared" si="40"/>
        <v>552.53733699999998</v>
      </c>
      <c r="N272" s="14">
        <f t="shared" si="41"/>
        <v>9.2089556166666657</v>
      </c>
      <c r="O272" s="2">
        <f t="shared" si="43"/>
        <v>4.9847658226216849</v>
      </c>
    </row>
    <row r="273" spans="2:15" x14ac:dyDescent="0.2">
      <c r="B273" s="9">
        <v>6</v>
      </c>
      <c r="D273" s="3"/>
      <c r="F273" s="14">
        <v>460607.63099999999</v>
      </c>
      <c r="G273" s="6">
        <v>460664.89600000001</v>
      </c>
      <c r="H273" s="6">
        <v>460686.35</v>
      </c>
      <c r="I273" s="6">
        <v>460706.78700000001</v>
      </c>
      <c r="J273" s="6">
        <v>460905.17800000001</v>
      </c>
      <c r="K273" s="7"/>
      <c r="L273" s="2">
        <f t="shared" si="42"/>
        <v>460714.16839999997</v>
      </c>
      <c r="M273" s="14">
        <f t="shared" si="40"/>
        <v>460.71416839999995</v>
      </c>
      <c r="N273" s="14">
        <f t="shared" si="41"/>
        <v>7.6785694733333321</v>
      </c>
      <c r="O273" s="2">
        <f t="shared" si="43"/>
        <v>5.9782603230224423</v>
      </c>
    </row>
    <row r="274" spans="2:15" x14ac:dyDescent="0.2">
      <c r="B274" s="9">
        <v>7</v>
      </c>
      <c r="D274" s="3"/>
      <c r="F274" s="14">
        <v>395126.33199999999</v>
      </c>
      <c r="G274" s="6">
        <v>395085.71100000001</v>
      </c>
      <c r="H274" s="6">
        <v>395076.386</v>
      </c>
      <c r="I274" s="6">
        <v>394913.22499999998</v>
      </c>
      <c r="J274" s="6">
        <v>395026.65500000003</v>
      </c>
      <c r="K274" s="7"/>
      <c r="L274" s="2">
        <f t="shared" si="42"/>
        <v>395045.6618</v>
      </c>
      <c r="M274" s="14">
        <f t="shared" si="40"/>
        <v>395.0456618</v>
      </c>
      <c r="N274" s="14">
        <f t="shared" si="41"/>
        <v>6.5840943633333335</v>
      </c>
      <c r="O274" s="2">
        <f t="shared" si="43"/>
        <v>6.9720275389187929</v>
      </c>
    </row>
    <row r="275" spans="2:15" x14ac:dyDescent="0.2">
      <c r="B275" s="9">
        <v>8</v>
      </c>
      <c r="D275" s="3"/>
      <c r="F275" s="14">
        <v>345904.147</v>
      </c>
      <c r="G275" s="6">
        <v>345917.69</v>
      </c>
      <c r="H275" s="6">
        <v>346033.89600000001</v>
      </c>
      <c r="I275" s="6">
        <v>345941.47200000001</v>
      </c>
      <c r="J275" s="6">
        <v>345974.17700000003</v>
      </c>
      <c r="K275" s="7"/>
      <c r="L275" s="2">
        <f t="shared" si="42"/>
        <v>345954.27640000003</v>
      </c>
      <c r="M275" s="14">
        <f t="shared" si="40"/>
        <v>345.95427640000003</v>
      </c>
      <c r="N275" s="14">
        <f t="shared" si="41"/>
        <v>5.765904606666667</v>
      </c>
      <c r="O275" s="2">
        <f t="shared" si="43"/>
        <v>7.9613677907407983</v>
      </c>
    </row>
    <row r="276" spans="2:15" x14ac:dyDescent="0.2">
      <c r="B276" s="9">
        <v>9</v>
      </c>
      <c r="D276" s="3"/>
      <c r="F276" s="14">
        <v>307543.25599999999</v>
      </c>
      <c r="G276" s="6">
        <v>307490.68900000001</v>
      </c>
      <c r="H276" s="6">
        <v>307606.94300000003</v>
      </c>
      <c r="I276" s="6">
        <v>307576.59399999998</v>
      </c>
      <c r="J276" s="6">
        <v>307506.83500000002</v>
      </c>
      <c r="K276" s="7"/>
      <c r="L276" s="2">
        <f t="shared" si="42"/>
        <v>307544.86340000003</v>
      </c>
      <c r="M276" s="14">
        <f t="shared" si="40"/>
        <v>307.54486340000005</v>
      </c>
      <c r="N276" s="14">
        <f t="shared" si="41"/>
        <v>5.1257477233333342</v>
      </c>
      <c r="O276" s="2">
        <f>SUM($L$268/L276)</f>
        <v>8.9556665091093812</v>
      </c>
    </row>
    <row r="277" spans="2:15" x14ac:dyDescent="0.2">
      <c r="B277" s="9">
        <v>10</v>
      </c>
      <c r="D277" s="3"/>
      <c r="F277" s="14">
        <v>276970.022</v>
      </c>
      <c r="G277" s="6">
        <v>277008.984</v>
      </c>
      <c r="H277" s="6">
        <v>276941.83899999998</v>
      </c>
      <c r="I277" s="6">
        <v>276987.82900000003</v>
      </c>
      <c r="J277" s="6">
        <v>276998.80900000001</v>
      </c>
      <c r="K277" s="7"/>
      <c r="L277" s="2">
        <f t="shared" si="42"/>
        <v>276981.49660000001</v>
      </c>
      <c r="M277" s="14">
        <f t="shared" si="40"/>
        <v>276.98149660000001</v>
      </c>
      <c r="N277" s="14">
        <f t="shared" si="41"/>
        <v>4.6163582766666673</v>
      </c>
      <c r="O277" s="2">
        <f t="shared" si="43"/>
        <v>9.9438744717938654</v>
      </c>
    </row>
    <row r="278" spans="2:15" x14ac:dyDescent="0.2">
      <c r="B278" s="9">
        <v>11</v>
      </c>
      <c r="D278" s="3"/>
      <c r="F278" s="14">
        <v>251902.24900000001</v>
      </c>
      <c r="G278" s="6">
        <v>251809.85</v>
      </c>
      <c r="H278" s="6">
        <v>251859.978</v>
      </c>
      <c r="I278" s="6">
        <v>251970.592</v>
      </c>
      <c r="J278" s="6">
        <v>251950.356</v>
      </c>
      <c r="K278" s="7"/>
      <c r="L278" s="2">
        <f t="shared" si="42"/>
        <v>251898.60499999998</v>
      </c>
      <c r="M278" s="14">
        <f t="shared" si="40"/>
        <v>251.89860499999998</v>
      </c>
      <c r="N278" s="14">
        <f t="shared" si="41"/>
        <v>4.1983100833333333</v>
      </c>
      <c r="O278" s="2">
        <f t="shared" si="43"/>
        <v>10.934039246465854</v>
      </c>
    </row>
    <row r="279" spans="2:15" x14ac:dyDescent="0.2">
      <c r="B279" s="9">
        <v>12</v>
      </c>
      <c r="D279" s="3"/>
      <c r="F279" s="14">
        <v>231148.79999999999</v>
      </c>
      <c r="G279" s="6">
        <v>231172.53099999999</v>
      </c>
      <c r="H279" s="6">
        <v>231165.698</v>
      </c>
      <c r="I279" s="6">
        <v>231174.53599999999</v>
      </c>
      <c r="J279" s="6">
        <v>231164.378</v>
      </c>
      <c r="K279" s="7"/>
      <c r="L279" s="2">
        <f t="shared" si="42"/>
        <v>231165.18859999999</v>
      </c>
      <c r="M279" s="14">
        <f t="shared" si="40"/>
        <v>231.16518859999999</v>
      </c>
      <c r="N279" s="14">
        <f t="shared" si="41"/>
        <v>3.8527531433333331</v>
      </c>
      <c r="O279" s="2">
        <f t="shared" si="43"/>
        <v>11.914723189424031</v>
      </c>
    </row>
    <row r="280" spans="2:15" x14ac:dyDescent="0.2">
      <c r="B280" s="9">
        <v>13</v>
      </c>
      <c r="D280" s="3"/>
      <c r="F280" s="14">
        <v>213484.44500000001</v>
      </c>
      <c r="G280" s="6">
        <v>213496.16200000001</v>
      </c>
      <c r="H280" s="6">
        <v>213494.65700000001</v>
      </c>
      <c r="I280" s="6">
        <v>213530.83499999999</v>
      </c>
      <c r="J280" s="6">
        <v>213574.587</v>
      </c>
      <c r="K280" s="7"/>
      <c r="L280" s="2">
        <f t="shared" si="42"/>
        <v>213516.1372</v>
      </c>
      <c r="M280" s="14">
        <f t="shared" si="40"/>
        <v>213.5161372</v>
      </c>
      <c r="N280" s="14">
        <f t="shared" si="41"/>
        <v>3.5586022866666669</v>
      </c>
      <c r="O280" s="2">
        <f t="shared" si="43"/>
        <v>12.899583466237416</v>
      </c>
    </row>
    <row r="281" spans="2:15" x14ac:dyDescent="0.2">
      <c r="B281" s="9">
        <v>14</v>
      </c>
      <c r="D281" s="3"/>
      <c r="F281" s="14">
        <v>198389.774</v>
      </c>
      <c r="G281" s="6">
        <v>198462.111</v>
      </c>
      <c r="H281" s="6">
        <v>198361.13200000001</v>
      </c>
      <c r="I281" s="6">
        <v>198472.85500000001</v>
      </c>
      <c r="J281" s="6">
        <v>198458.84299999999</v>
      </c>
      <c r="K281" s="7"/>
      <c r="L281" s="2">
        <f t="shared" si="42"/>
        <v>198428.943</v>
      </c>
      <c r="M281" s="14">
        <f t="shared" si="40"/>
        <v>198.428943</v>
      </c>
      <c r="N281" s="14">
        <f t="shared" si="41"/>
        <v>3.30714905</v>
      </c>
      <c r="O281" s="2">
        <f t="shared" si="43"/>
        <v>13.880380510820942</v>
      </c>
    </row>
    <row r="282" spans="2:15" x14ac:dyDescent="0.2">
      <c r="B282" s="9">
        <v>15</v>
      </c>
      <c r="D282" s="3"/>
      <c r="F282" s="14">
        <v>185240.41899999999</v>
      </c>
      <c r="G282" s="6">
        <v>185264.80600000001</v>
      </c>
      <c r="H282" s="6">
        <v>185263.13399999999</v>
      </c>
      <c r="I282" s="6">
        <v>185250.61900000001</v>
      </c>
      <c r="J282" s="6">
        <v>185203.61300000001</v>
      </c>
      <c r="K282" s="7"/>
      <c r="L282" s="2">
        <f t="shared" si="42"/>
        <v>185244.51819999999</v>
      </c>
      <c r="M282" s="14">
        <f t="shared" si="40"/>
        <v>185.24451819999999</v>
      </c>
      <c r="N282" s="14">
        <f t="shared" si="41"/>
        <v>3.0874086366666664</v>
      </c>
      <c r="O282" s="2">
        <f t="shared" si="43"/>
        <v>14.868290084710317</v>
      </c>
    </row>
    <row r="283" spans="2:15" x14ac:dyDescent="0.2">
      <c r="B283" s="9">
        <v>16</v>
      </c>
      <c r="D283" s="3"/>
      <c r="F283" s="14">
        <v>173802.33100000001</v>
      </c>
      <c r="G283" s="6">
        <v>173727.50599999999</v>
      </c>
      <c r="H283" s="6">
        <v>173714.83499999999</v>
      </c>
      <c r="I283" s="6">
        <v>173741.31599999999</v>
      </c>
      <c r="J283" s="6">
        <v>173722.389</v>
      </c>
      <c r="K283" s="7"/>
      <c r="L283" s="2">
        <f t="shared" si="42"/>
        <v>173741.67540000001</v>
      </c>
      <c r="M283" s="14">
        <f t="shared" si="40"/>
        <v>173.74167540000002</v>
      </c>
      <c r="N283" s="14">
        <f t="shared" si="41"/>
        <v>2.8956945900000002</v>
      </c>
      <c r="O283" s="2">
        <f t="shared" si="43"/>
        <v>15.852668778857646</v>
      </c>
    </row>
    <row r="284" spans="2:15" x14ac:dyDescent="0.2">
      <c r="F284" s="7"/>
      <c r="G284" s="2"/>
      <c r="H284" s="2"/>
      <c r="I284" s="2"/>
      <c r="J284" s="2"/>
      <c r="L284" s="2"/>
      <c r="M284" s="2"/>
    </row>
    <row r="285" spans="2:15" x14ac:dyDescent="0.2">
      <c r="F285" s="7"/>
      <c r="G285" s="2"/>
      <c r="H285" s="2"/>
      <c r="I285" s="2"/>
      <c r="J285" s="2"/>
      <c r="L285" s="2"/>
      <c r="M285" s="2"/>
    </row>
    <row r="286" spans="2:15" x14ac:dyDescent="0.2">
      <c r="F286" s="7"/>
      <c r="G286" s="2"/>
      <c r="H286" s="2"/>
      <c r="I286" s="2"/>
      <c r="J286" s="2"/>
      <c r="L286" s="2"/>
      <c r="M286" s="2"/>
    </row>
    <row r="287" spans="2:15" x14ac:dyDescent="0.2">
      <c r="F287" s="7"/>
      <c r="G287" s="2"/>
      <c r="H287" s="2"/>
      <c r="I287" s="2"/>
      <c r="J287" s="2"/>
      <c r="L287" s="2"/>
      <c r="M287" s="2"/>
    </row>
    <row r="288" spans="2:15" x14ac:dyDescent="0.2">
      <c r="F288" s="7"/>
      <c r="G288" s="2"/>
      <c r="H288" s="2"/>
      <c r="I288" s="2"/>
      <c r="J288" s="2"/>
      <c r="L288" s="2"/>
      <c r="M288" s="2"/>
      <c r="O288" s="5" t="s">
        <v>32</v>
      </c>
    </row>
    <row r="289" spans="6:15" x14ac:dyDescent="0.2">
      <c r="F289" s="7"/>
      <c r="G289" s="2"/>
      <c r="H289" s="2"/>
      <c r="I289" s="2"/>
      <c r="J289" s="2"/>
      <c r="L289" s="2"/>
      <c r="M289" s="2"/>
    </row>
    <row r="290" spans="6:15" x14ac:dyDescent="0.2">
      <c r="F290" s="7"/>
      <c r="G290" s="2"/>
      <c r="H290" s="2"/>
      <c r="I290" s="2"/>
      <c r="J290" s="2"/>
      <c r="L290" s="15" t="s">
        <v>30</v>
      </c>
      <c r="M290" s="15" t="s">
        <v>31</v>
      </c>
      <c r="O290" s="4" t="s">
        <v>29</v>
      </c>
    </row>
    <row r="291" spans="6:15" x14ac:dyDescent="0.2">
      <c r="F291" s="7"/>
      <c r="G291" s="2"/>
      <c r="H291" s="2"/>
      <c r="I291" s="2"/>
      <c r="J291" s="2"/>
      <c r="L291" s="2"/>
      <c r="M291" s="2"/>
    </row>
    <row r="292" spans="6:15" x14ac:dyDescent="0.2">
      <c r="F292" s="7"/>
      <c r="G292" s="2"/>
      <c r="H292" s="2"/>
      <c r="I292" s="2"/>
      <c r="J292" s="2"/>
      <c r="L292" s="8">
        <v>1</v>
      </c>
      <c r="M292" s="8">
        <v>1</v>
      </c>
      <c r="O292" s="2">
        <f>SUM($L292/M292)</f>
        <v>1</v>
      </c>
    </row>
    <row r="293" spans="6:15" x14ac:dyDescent="0.2">
      <c r="F293" s="7"/>
      <c r="G293" s="2"/>
      <c r="H293" s="2"/>
      <c r="I293" s="2"/>
      <c r="J293" s="2"/>
      <c r="L293" s="8">
        <v>2</v>
      </c>
      <c r="M293" s="8">
        <v>1</v>
      </c>
      <c r="O293" s="2">
        <f>SUM($L293/M293)</f>
        <v>2</v>
      </c>
    </row>
    <row r="294" spans="6:15" x14ac:dyDescent="0.2">
      <c r="F294" s="7"/>
      <c r="G294" s="2"/>
      <c r="H294" s="2"/>
      <c r="I294" s="2"/>
      <c r="J294" s="2"/>
      <c r="L294" s="8">
        <v>3</v>
      </c>
      <c r="M294" s="8">
        <v>1</v>
      </c>
      <c r="O294" s="2">
        <f t="shared" ref="O294:O311" si="44">SUM($L294/M294)</f>
        <v>3</v>
      </c>
    </row>
    <row r="295" spans="6:15" x14ac:dyDescent="0.2">
      <c r="F295" s="7"/>
      <c r="G295" s="2"/>
      <c r="H295" s="2"/>
      <c r="I295" s="2"/>
      <c r="J295" s="2"/>
      <c r="L295" s="8">
        <v>4</v>
      </c>
      <c r="M295" s="8">
        <v>1</v>
      </c>
      <c r="O295" s="2">
        <f t="shared" si="44"/>
        <v>4</v>
      </c>
    </row>
    <row r="296" spans="6:15" x14ac:dyDescent="0.2">
      <c r="F296" s="7"/>
      <c r="G296" s="2"/>
      <c r="H296" s="2"/>
      <c r="I296" s="2"/>
      <c r="J296" s="2"/>
      <c r="L296" s="8">
        <v>5</v>
      </c>
      <c r="M296" s="8">
        <v>1</v>
      </c>
      <c r="O296" s="2">
        <f t="shared" si="44"/>
        <v>5</v>
      </c>
    </row>
    <row r="297" spans="6:15" x14ac:dyDescent="0.2">
      <c r="F297" s="7"/>
      <c r="G297" s="2"/>
      <c r="H297" s="2"/>
      <c r="I297" s="2"/>
      <c r="J297" s="2"/>
      <c r="L297" s="8">
        <v>6</v>
      </c>
      <c r="M297" s="8">
        <v>1</v>
      </c>
      <c r="O297" s="2">
        <f t="shared" si="44"/>
        <v>6</v>
      </c>
    </row>
    <row r="298" spans="6:15" x14ac:dyDescent="0.2">
      <c r="F298" s="7"/>
      <c r="G298" s="2"/>
      <c r="H298" s="2"/>
      <c r="I298" s="2"/>
      <c r="J298" s="2"/>
      <c r="L298" s="8">
        <v>7</v>
      </c>
      <c r="M298" s="8">
        <v>1</v>
      </c>
      <c r="O298" s="2">
        <f t="shared" si="44"/>
        <v>7</v>
      </c>
    </row>
    <row r="299" spans="6:15" x14ac:dyDescent="0.2">
      <c r="F299" s="7"/>
      <c r="G299" s="2"/>
      <c r="H299" s="2"/>
      <c r="I299" s="2"/>
      <c r="J299" s="2"/>
      <c r="L299" s="8">
        <v>8</v>
      </c>
      <c r="M299" s="8">
        <v>1</v>
      </c>
      <c r="O299" s="2">
        <f t="shared" si="44"/>
        <v>8</v>
      </c>
    </row>
    <row r="300" spans="6:15" x14ac:dyDescent="0.2">
      <c r="F300" s="7"/>
      <c r="G300" s="2"/>
      <c r="H300" s="2"/>
      <c r="I300" s="2"/>
      <c r="J300" s="2"/>
      <c r="L300" s="8">
        <v>9</v>
      </c>
      <c r="M300" s="8">
        <v>1</v>
      </c>
      <c r="O300" s="2">
        <f t="shared" si="44"/>
        <v>9</v>
      </c>
    </row>
    <row r="301" spans="6:15" x14ac:dyDescent="0.2">
      <c r="F301" s="7"/>
      <c r="G301" s="2"/>
      <c r="H301" s="2"/>
      <c r="I301" s="2"/>
      <c r="J301" s="2"/>
      <c r="L301" s="8">
        <v>10</v>
      </c>
      <c r="M301" s="8">
        <v>1</v>
      </c>
      <c r="O301" s="2">
        <f t="shared" si="44"/>
        <v>10</v>
      </c>
    </row>
    <row r="302" spans="6:15" x14ac:dyDescent="0.2">
      <c r="F302" s="7"/>
      <c r="G302" s="2"/>
      <c r="H302" s="2"/>
      <c r="I302" s="2"/>
      <c r="J302" s="2"/>
      <c r="L302" s="8">
        <v>11</v>
      </c>
      <c r="M302" s="8">
        <v>1</v>
      </c>
      <c r="O302" s="2">
        <f t="shared" si="44"/>
        <v>11</v>
      </c>
    </row>
    <row r="303" spans="6:15" x14ac:dyDescent="0.2">
      <c r="F303" s="7"/>
      <c r="G303" s="2"/>
      <c r="H303" s="2"/>
      <c r="I303" s="2"/>
      <c r="J303" s="2"/>
      <c r="L303" s="8">
        <v>12</v>
      </c>
      <c r="M303" s="8">
        <v>1</v>
      </c>
      <c r="O303" s="2">
        <f t="shared" si="44"/>
        <v>12</v>
      </c>
    </row>
    <row r="304" spans="6:15" x14ac:dyDescent="0.2">
      <c r="F304" s="7"/>
      <c r="G304" s="2"/>
      <c r="H304" s="2"/>
      <c r="I304" s="2"/>
      <c r="J304" s="2"/>
      <c r="L304" s="8">
        <v>13</v>
      </c>
      <c r="M304" s="8">
        <v>1</v>
      </c>
      <c r="O304" s="2">
        <f t="shared" si="44"/>
        <v>13</v>
      </c>
    </row>
    <row r="305" spans="6:15" x14ac:dyDescent="0.2">
      <c r="F305" s="7"/>
      <c r="G305" s="2"/>
      <c r="H305" s="2"/>
      <c r="I305" s="2"/>
      <c r="J305" s="2"/>
      <c r="L305" s="8">
        <v>14</v>
      </c>
      <c r="M305" s="8">
        <v>1</v>
      </c>
      <c r="O305" s="2">
        <f t="shared" si="44"/>
        <v>14</v>
      </c>
    </row>
    <row r="306" spans="6:15" x14ac:dyDescent="0.2">
      <c r="F306" s="7"/>
      <c r="G306" s="2"/>
      <c r="H306" s="2"/>
      <c r="I306" s="2"/>
      <c r="J306" s="2"/>
      <c r="L306" s="8">
        <v>15</v>
      </c>
      <c r="M306" s="8">
        <v>1</v>
      </c>
      <c r="O306" s="2">
        <f t="shared" si="44"/>
        <v>15</v>
      </c>
    </row>
    <row r="307" spans="6:15" x14ac:dyDescent="0.2">
      <c r="F307" s="7"/>
      <c r="G307" s="2"/>
      <c r="H307" s="2"/>
      <c r="I307" s="2"/>
      <c r="J307" s="2"/>
      <c r="L307" s="8">
        <v>16</v>
      </c>
      <c r="M307" s="8">
        <v>1</v>
      </c>
      <c r="O307" s="2">
        <f t="shared" si="44"/>
        <v>16</v>
      </c>
    </row>
    <row r="308" spans="6:15" x14ac:dyDescent="0.2">
      <c r="F308" s="7"/>
      <c r="G308" s="2"/>
      <c r="H308" s="2"/>
      <c r="I308" s="2"/>
      <c r="J308" s="2"/>
      <c r="L308" s="8">
        <v>17</v>
      </c>
      <c r="M308" s="8">
        <v>1</v>
      </c>
      <c r="O308" s="2">
        <f t="shared" si="44"/>
        <v>17</v>
      </c>
    </row>
    <row r="309" spans="6:15" x14ac:dyDescent="0.2">
      <c r="F309" s="7"/>
      <c r="G309" s="2"/>
      <c r="H309" s="2"/>
      <c r="I309" s="2"/>
      <c r="J309" s="2"/>
      <c r="L309" s="8">
        <v>18</v>
      </c>
      <c r="M309" s="8">
        <v>1</v>
      </c>
      <c r="O309" s="2">
        <f t="shared" si="44"/>
        <v>18</v>
      </c>
    </row>
    <row r="310" spans="6:15" x14ac:dyDescent="0.2">
      <c r="F310" s="7"/>
      <c r="G310" s="2"/>
      <c r="H310" s="2"/>
      <c r="I310" s="2"/>
      <c r="J310" s="2"/>
      <c r="L310" s="8">
        <v>19</v>
      </c>
      <c r="M310" s="8">
        <v>1</v>
      </c>
      <c r="O310" s="2">
        <f t="shared" si="44"/>
        <v>19</v>
      </c>
    </row>
    <row r="311" spans="6:15" x14ac:dyDescent="0.2">
      <c r="F311" s="7"/>
      <c r="G311" s="2"/>
      <c r="H311" s="2"/>
      <c r="I311" s="2"/>
      <c r="J311" s="2"/>
      <c r="L311" s="8">
        <v>20</v>
      </c>
      <c r="M311" s="8">
        <v>1</v>
      </c>
      <c r="O311" s="2">
        <f t="shared" si="44"/>
        <v>20</v>
      </c>
    </row>
    <row r="312" spans="6:15" x14ac:dyDescent="0.2">
      <c r="F312" s="7"/>
      <c r="G312" s="2"/>
      <c r="H312" s="2"/>
      <c r="I312" s="2"/>
      <c r="J312" s="2"/>
      <c r="L312" s="2"/>
      <c r="M312" s="2"/>
    </row>
    <row r="313" spans="6:15" x14ac:dyDescent="0.2">
      <c r="F313" s="7"/>
      <c r="G313" s="2"/>
      <c r="H313" s="2"/>
      <c r="I313" s="2"/>
      <c r="J313" s="2"/>
      <c r="L313" s="2"/>
      <c r="M313" s="2"/>
    </row>
    <row r="314" spans="6:15" x14ac:dyDescent="0.2">
      <c r="F314" s="7"/>
      <c r="G314" s="2"/>
      <c r="H314" s="2"/>
      <c r="I314" s="2"/>
      <c r="J314" s="2"/>
      <c r="L314" s="2"/>
      <c r="M314" s="2"/>
    </row>
    <row r="315" spans="6:15" x14ac:dyDescent="0.2">
      <c r="F315" s="7"/>
      <c r="G315" s="2"/>
      <c r="H315" s="2"/>
      <c r="I315" s="2"/>
      <c r="J315" s="2"/>
      <c r="L315" s="2"/>
      <c r="M3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 1x c5n.9xlarge - 5K-10K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2021-05-25T06:51:26Z</dcterms:modified>
</cp:coreProperties>
</file>