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26-05-2012" sheetId="2" r:id="rId1"/>
    <sheet name="Conversiones" sheetId="3" r:id="rId2"/>
  </sheets>
  <calcPr calcId="144525"/>
</workbook>
</file>

<file path=xl/calcChain.xml><?xml version="1.0" encoding="utf-8"?>
<calcChain xmlns="http://schemas.openxmlformats.org/spreadsheetml/2006/main">
  <c r="E2" i="2" l="1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4" i="2"/>
  <c r="I14" i="2"/>
  <c r="H14" i="2"/>
  <c r="J10" i="3" l="1"/>
  <c r="I10" i="3"/>
  <c r="H10" i="3"/>
  <c r="J9" i="3"/>
  <c r="I9" i="3"/>
  <c r="H9" i="3"/>
  <c r="J8" i="3"/>
  <c r="I8" i="3"/>
  <c r="H8" i="3"/>
  <c r="J7" i="3"/>
  <c r="I7" i="3"/>
  <c r="H7" i="3"/>
  <c r="J7" i="2" l="1"/>
  <c r="J8" i="2"/>
  <c r="J9" i="2"/>
  <c r="J10" i="2"/>
  <c r="J11" i="2"/>
  <c r="J12" i="2"/>
  <c r="J13" i="2"/>
  <c r="I8" i="2" l="1"/>
  <c r="I9" i="2"/>
  <c r="I10" i="2"/>
  <c r="I11" i="2"/>
  <c r="I12" i="2"/>
  <c r="I13" i="2"/>
  <c r="I7" i="2"/>
  <c r="H10" i="2"/>
  <c r="H11" i="2"/>
  <c r="H12" i="2"/>
  <c r="H8" i="2" l="1"/>
  <c r="H9" i="2"/>
  <c r="H13" i="2"/>
  <c r="H7" i="2"/>
</calcChain>
</file>

<file path=xl/comments1.xml><?xml version="1.0" encoding="utf-8"?>
<comments xmlns="http://schemas.openxmlformats.org/spreadsheetml/2006/main">
  <authors>
    <author>Dario Garcia</author>
  </authors>
  <commentList>
    <comment ref="D25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Este test fallaba en el modo -server</t>
        </r>
      </text>
    </comment>
  </commentList>
</comments>
</file>

<file path=xl/sharedStrings.xml><?xml version="1.0" encoding="utf-8"?>
<sst xmlns="http://schemas.openxmlformats.org/spreadsheetml/2006/main" count="75" uniqueCount="27">
  <si>
    <t>Input(msg/ms)</t>
  </si>
  <si>
    <t>Output(individual)</t>
  </si>
  <si>
    <t>Parametros de la VM</t>
  </si>
  <si>
    <t>Duracion definida x test</t>
  </si>
  <si>
    <t>Duración en milis</t>
  </si>
  <si>
    <t>O/I</t>
  </si>
  <si>
    <t>Msg/s(I)</t>
  </si>
  <si>
    <t>Msg/s(O)</t>
  </si>
  <si>
    <t>[String]</t>
  </si>
  <si>
    <t>TestDePerformanceMapeadorVortex</t>
  </si>
  <si>
    <t>[Number]</t>
  </si>
  <si>
    <t>[List&lt;String&gt;]</t>
  </si>
  <si>
    <t>[modelo]</t>
  </si>
  <si>
    <t>[1T-&gt;P]</t>
  </si>
  <si>
    <t>[2T-&gt;P]</t>
  </si>
  <si>
    <t>[4T-&gt;P]</t>
  </si>
  <si>
    <t>[8T-&gt;P]</t>
  </si>
  <si>
    <t>[32T-&gt;P]</t>
  </si>
  <si>
    <t>[16T-&gt;P]</t>
  </si>
  <si>
    <t>[200T-&gt;P]</t>
  </si>
  <si>
    <t>Input(tareas/ms)</t>
  </si>
  <si>
    <t>Output(tareas/ms)</t>
  </si>
  <si>
    <t>TestDePerformanceEnOptimun -server</t>
  </si>
  <si>
    <t>TestDePerformanceEnOptimunKnittle</t>
  </si>
  <si>
    <t>TestDePerformanceEnOptimunConSaturacion</t>
  </si>
  <si>
    <t>TestDePerformanceEnOptimunConSaturacionKnittle</t>
  </si>
  <si>
    <t>[2000T-&gt;P]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</si>
</sst>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63"/>
  <sheetViews>
    <sheetView tabSelected="1" workbookViewId="0">
      <selection activeCell="J21" sqref="J21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2</v>
      </c>
      <c r="E2" t="str">
        <f>"-Xmx768M -Xms256M"</f>
        <v>-Xmx768M -Xms256M</v>
      </c>
    </row>
    <row r="3" spans="4:10" x14ac:dyDescent="0.25">
      <c r="D3" t="s">
        <v>3</v>
      </c>
      <c r="E3">
        <v>10000</v>
      </c>
    </row>
    <row r="5" spans="4:10" x14ac:dyDescent="0.25">
      <c r="D5" t="s">
        <v>22</v>
      </c>
    </row>
    <row r="6" spans="4:10" x14ac:dyDescent="0.25">
      <c r="D6" s="2">
        <v>41094</v>
      </c>
      <c r="E6" s="2" t="s">
        <v>4</v>
      </c>
      <c r="F6" t="s">
        <v>20</v>
      </c>
      <c r="G6" t="s">
        <v>21</v>
      </c>
      <c r="H6" t="s">
        <v>5</v>
      </c>
      <c r="I6" t="s">
        <v>6</v>
      </c>
      <c r="J6" t="s">
        <v>7</v>
      </c>
    </row>
    <row r="7" spans="4:10" x14ac:dyDescent="0.25">
      <c r="D7" t="s">
        <v>13</v>
      </c>
      <c r="E7">
        <v>10000</v>
      </c>
      <c r="F7" s="1">
        <v>509.79059999999998</v>
      </c>
      <c r="G7" s="1">
        <v>509.7903</v>
      </c>
      <c r="H7" s="4">
        <f t="shared" ref="H7:H13" si="0">G7/F7</f>
        <v>0.99999941152308425</v>
      </c>
      <c r="I7" s="7">
        <f>F7*1000</f>
        <v>509790.6</v>
      </c>
      <c r="J7" s="7">
        <f t="shared" ref="J7:J50" si="1">G7*1000</f>
        <v>509790.3</v>
      </c>
    </row>
    <row r="8" spans="4:10" x14ac:dyDescent="0.25">
      <c r="D8" t="s">
        <v>14</v>
      </c>
      <c r="E8">
        <v>10000</v>
      </c>
      <c r="F8" s="1">
        <v>511.88979999999998</v>
      </c>
      <c r="G8" s="1">
        <v>511.88889999999998</v>
      </c>
      <c r="H8" s="4">
        <f t="shared" si="0"/>
        <v>0.99999824180907693</v>
      </c>
      <c r="I8" s="5">
        <f t="shared" ref="I8:I13" si="2">F8*1000</f>
        <v>511889.8</v>
      </c>
      <c r="J8" s="5">
        <f t="shared" si="1"/>
        <v>511888.89999999997</v>
      </c>
    </row>
    <row r="9" spans="4:10" x14ac:dyDescent="0.25">
      <c r="D9" t="s">
        <v>15</v>
      </c>
      <c r="E9">
        <v>10000</v>
      </c>
      <c r="F9" s="1">
        <v>484.18310000000002</v>
      </c>
      <c r="G9" s="1">
        <v>484.18299999999999</v>
      </c>
      <c r="H9" s="4">
        <f t="shared" si="0"/>
        <v>0.99999979346656243</v>
      </c>
      <c r="I9" s="7">
        <f t="shared" si="2"/>
        <v>484183.10000000003</v>
      </c>
      <c r="J9" s="7">
        <f t="shared" si="1"/>
        <v>484183</v>
      </c>
    </row>
    <row r="10" spans="4:10" x14ac:dyDescent="0.25">
      <c r="D10" t="s">
        <v>16</v>
      </c>
      <c r="E10">
        <v>10016</v>
      </c>
      <c r="F10" s="1">
        <v>469.22873402555899</v>
      </c>
      <c r="G10" s="1">
        <v>469.22863418530301</v>
      </c>
      <c r="H10" s="4">
        <f t="shared" si="0"/>
        <v>0.99999978722476113</v>
      </c>
      <c r="I10" s="7">
        <f t="shared" si="2"/>
        <v>469228.73402555898</v>
      </c>
      <c r="J10" s="7">
        <f t="shared" si="1"/>
        <v>469228.634185303</v>
      </c>
    </row>
    <row r="11" spans="4:10" x14ac:dyDescent="0.25">
      <c r="D11" t="s">
        <v>18</v>
      </c>
      <c r="E11">
        <v>10000</v>
      </c>
      <c r="F11" s="1">
        <v>479.036</v>
      </c>
      <c r="G11" s="1">
        <v>479.03590000000003</v>
      </c>
      <c r="H11" s="4">
        <f t="shared" si="0"/>
        <v>0.999999791247422</v>
      </c>
      <c r="I11" s="7">
        <f t="shared" si="2"/>
        <v>479036</v>
      </c>
      <c r="J11" s="7">
        <f t="shared" si="1"/>
        <v>479035.9</v>
      </c>
    </row>
    <row r="12" spans="4:10" x14ac:dyDescent="0.25">
      <c r="D12" t="s">
        <v>17</v>
      </c>
      <c r="E12">
        <v>10016</v>
      </c>
      <c r="F12" s="1">
        <v>477.907348242811</v>
      </c>
      <c r="G12" s="1">
        <v>477.90634984025502</v>
      </c>
      <c r="H12" s="4">
        <f t="shared" si="0"/>
        <v>0.99999791088678658</v>
      </c>
      <c r="I12" s="7">
        <f t="shared" si="2"/>
        <v>477907.34824281099</v>
      </c>
      <c r="J12" s="7">
        <f t="shared" si="1"/>
        <v>477906.34984025505</v>
      </c>
    </row>
    <row r="13" spans="4:10" x14ac:dyDescent="0.25">
      <c r="D13" t="s">
        <v>19</v>
      </c>
      <c r="E13">
        <v>10046</v>
      </c>
      <c r="F13" s="1">
        <v>479.30708739796898</v>
      </c>
      <c r="G13" s="1">
        <v>479.30688831375602</v>
      </c>
      <c r="H13" s="4">
        <f t="shared" si="0"/>
        <v>0.99999958464162497</v>
      </c>
      <c r="I13" s="7">
        <f t="shared" si="2"/>
        <v>479307.08739796898</v>
      </c>
      <c r="J13" s="7">
        <f t="shared" si="1"/>
        <v>479306.88831375603</v>
      </c>
    </row>
    <row r="14" spans="4:10" x14ac:dyDescent="0.25">
      <c r="D14" t="s">
        <v>26</v>
      </c>
      <c r="E14">
        <v>10516</v>
      </c>
      <c r="F14" s="1">
        <v>454.49153670597099</v>
      </c>
      <c r="G14" s="1">
        <v>454.49144161278002</v>
      </c>
      <c r="H14" s="4">
        <f t="shared" ref="H14" si="3">G14/F14</f>
        <v>0.99999979077016121</v>
      </c>
      <c r="I14" s="6">
        <f t="shared" ref="I14" si="4">F14*1000</f>
        <v>454491.536705971</v>
      </c>
      <c r="J14" s="6">
        <f t="shared" ref="J14" si="5">G14*1000</f>
        <v>454491.44161278004</v>
      </c>
    </row>
    <row r="15" spans="4:10" x14ac:dyDescent="0.25">
      <c r="D15" s="8"/>
      <c r="E15" s="8"/>
      <c r="F15" s="9"/>
      <c r="G15" s="9"/>
      <c r="H15" s="10"/>
      <c r="I15" s="7"/>
      <c r="J15" s="7"/>
    </row>
    <row r="16" spans="4:10" x14ac:dyDescent="0.25">
      <c r="D16" t="s">
        <v>24</v>
      </c>
    </row>
    <row r="17" spans="4:10" x14ac:dyDescent="0.25">
      <c r="D17" s="2">
        <v>41094</v>
      </c>
      <c r="E17" s="2" t="s">
        <v>4</v>
      </c>
      <c r="F17" t="s">
        <v>20</v>
      </c>
      <c r="G17" t="s">
        <v>21</v>
      </c>
      <c r="H17" t="s">
        <v>5</v>
      </c>
      <c r="I17" t="s">
        <v>6</v>
      </c>
      <c r="J17" t="s">
        <v>7</v>
      </c>
    </row>
    <row r="18" spans="4:10" x14ac:dyDescent="0.25">
      <c r="D18" t="s">
        <v>13</v>
      </c>
      <c r="E18">
        <v>10000</v>
      </c>
      <c r="F18" s="1">
        <v>155.8672</v>
      </c>
      <c r="G18" s="1">
        <v>155.8578</v>
      </c>
      <c r="H18" s="4">
        <f t="shared" ref="H18:H25" si="6">G18/F18</f>
        <v>0.99993969225083923</v>
      </c>
      <c r="I18" s="7">
        <f>F18*1000</f>
        <v>155867.19999999998</v>
      </c>
      <c r="J18" s="7">
        <f t="shared" ref="J18:J25" si="7">G18*1000</f>
        <v>155857.79999999999</v>
      </c>
    </row>
    <row r="19" spans="4:10" x14ac:dyDescent="0.25">
      <c r="D19" t="s">
        <v>14</v>
      </c>
      <c r="E19">
        <v>10000</v>
      </c>
      <c r="F19" s="1">
        <v>155.7311</v>
      </c>
      <c r="G19" s="1">
        <v>155.73089999999999</v>
      </c>
      <c r="H19" s="4">
        <f t="shared" si="6"/>
        <v>0.99999871573500732</v>
      </c>
      <c r="I19" s="7">
        <f t="shared" ref="I19:I25" si="8">F19*1000</f>
        <v>155731.1</v>
      </c>
      <c r="J19" s="7">
        <f t="shared" si="7"/>
        <v>155730.9</v>
      </c>
    </row>
    <row r="20" spans="4:10" x14ac:dyDescent="0.25">
      <c r="D20" t="s">
        <v>15</v>
      </c>
      <c r="E20">
        <v>10000</v>
      </c>
      <c r="F20" s="1">
        <v>157.5197</v>
      </c>
      <c r="G20" s="1">
        <v>157.5179</v>
      </c>
      <c r="H20" s="4">
        <f t="shared" si="6"/>
        <v>0.99998857285787113</v>
      </c>
      <c r="I20" s="7">
        <f t="shared" si="8"/>
        <v>157519.70000000001</v>
      </c>
      <c r="J20" s="7">
        <f t="shared" si="7"/>
        <v>157517.9</v>
      </c>
    </row>
    <row r="21" spans="4:10" x14ac:dyDescent="0.25">
      <c r="D21" t="s">
        <v>16</v>
      </c>
      <c r="E21">
        <v>10031</v>
      </c>
      <c r="F21" s="1">
        <v>160.064599740803</v>
      </c>
      <c r="G21" s="1">
        <v>160.03977669225401</v>
      </c>
      <c r="H21" s="4">
        <f t="shared" si="6"/>
        <v>0.99984491856044877</v>
      </c>
      <c r="I21" s="5">
        <f t="shared" si="8"/>
        <v>160064.59974080301</v>
      </c>
      <c r="J21" s="5">
        <f t="shared" si="7"/>
        <v>160039.776692254</v>
      </c>
    </row>
    <row r="22" spans="4:10" x14ac:dyDescent="0.25">
      <c r="D22" t="s">
        <v>18</v>
      </c>
      <c r="E22">
        <v>10031</v>
      </c>
      <c r="F22" s="1">
        <v>158.68407935400199</v>
      </c>
      <c r="G22" s="1">
        <v>158.664041471438</v>
      </c>
      <c r="H22" s="4">
        <f t="shared" si="6"/>
        <v>0.99987372468211322</v>
      </c>
      <c r="I22" s="7">
        <f t="shared" si="8"/>
        <v>158684.07935400199</v>
      </c>
      <c r="J22" s="7">
        <f t="shared" si="7"/>
        <v>158664.04147143799</v>
      </c>
    </row>
    <row r="23" spans="4:10" x14ac:dyDescent="0.25">
      <c r="D23" t="s">
        <v>17</v>
      </c>
      <c r="E23">
        <v>10047</v>
      </c>
      <c r="F23" s="1">
        <v>157.733452771971</v>
      </c>
      <c r="G23" s="1">
        <v>157.706877674927</v>
      </c>
      <c r="H23" s="4">
        <f t="shared" si="6"/>
        <v>0.99983151895443245</v>
      </c>
      <c r="I23" s="7">
        <f t="shared" si="8"/>
        <v>157733.452771971</v>
      </c>
      <c r="J23" s="7">
        <f t="shared" si="7"/>
        <v>157706.877674927</v>
      </c>
    </row>
    <row r="24" spans="4:10" x14ac:dyDescent="0.25">
      <c r="D24" t="s">
        <v>19</v>
      </c>
      <c r="E24">
        <v>10656</v>
      </c>
      <c r="F24" s="1">
        <v>155.115709459459</v>
      </c>
      <c r="G24" s="1">
        <v>155.09168543543501</v>
      </c>
      <c r="H24" s="4">
        <f t="shared" si="6"/>
        <v>0.9998451219150678</v>
      </c>
      <c r="I24" s="7">
        <f t="shared" si="8"/>
        <v>155115.709459459</v>
      </c>
      <c r="J24" s="7">
        <f t="shared" si="7"/>
        <v>155091.68543543501</v>
      </c>
    </row>
    <row r="25" spans="4:10" x14ac:dyDescent="0.25">
      <c r="D25" t="s">
        <v>26</v>
      </c>
      <c r="E25">
        <v>13984</v>
      </c>
      <c r="F25" s="1">
        <v>144.775886727688</v>
      </c>
      <c r="G25" s="1">
        <v>144.77338386727601</v>
      </c>
      <c r="H25" s="4">
        <f t="shared" si="6"/>
        <v>0.99998271217349399</v>
      </c>
      <c r="I25" s="6">
        <f t="shared" si="8"/>
        <v>144775.88672768799</v>
      </c>
      <c r="J25" s="6">
        <f t="shared" si="7"/>
        <v>144773.38386727602</v>
      </c>
    </row>
    <row r="26" spans="4:10" x14ac:dyDescent="0.25">
      <c r="D26" s="8"/>
      <c r="E26" s="8"/>
      <c r="F26" s="9"/>
      <c r="G26" s="9"/>
      <c r="H26" s="10"/>
      <c r="I26" s="7"/>
      <c r="J26" s="7"/>
    </row>
    <row r="27" spans="4:10" x14ac:dyDescent="0.25">
      <c r="D27" t="s">
        <v>23</v>
      </c>
    </row>
    <row r="28" spans="4:10" x14ac:dyDescent="0.25">
      <c r="D28" s="2">
        <v>41094</v>
      </c>
      <c r="E28" s="2" t="s">
        <v>4</v>
      </c>
      <c r="F28" t="s">
        <v>20</v>
      </c>
      <c r="G28" t="s">
        <v>21</v>
      </c>
      <c r="H28" t="s">
        <v>5</v>
      </c>
      <c r="I28" t="s">
        <v>6</v>
      </c>
      <c r="J28" t="s">
        <v>7</v>
      </c>
    </row>
    <row r="29" spans="4:10" x14ac:dyDescent="0.25">
      <c r="D29" t="s">
        <v>13</v>
      </c>
      <c r="E29">
        <v>10750</v>
      </c>
      <c r="F29" s="1">
        <v>354.22995348837202</v>
      </c>
      <c r="G29" s="1">
        <v>109.29153488372</v>
      </c>
      <c r="H29" s="4">
        <f t="shared" ref="H29:H36" si="9">G29/F29</f>
        <v>0.30853273080789206</v>
      </c>
      <c r="I29" s="6">
        <f>F29*1000</f>
        <v>354229.95348837203</v>
      </c>
      <c r="J29" s="6">
        <f t="shared" ref="J29:J47" si="10">G29*1000</f>
        <v>109291.53488372</v>
      </c>
    </row>
    <row r="30" spans="4:10" x14ac:dyDescent="0.25">
      <c r="D30" t="s">
        <v>14</v>
      </c>
      <c r="E30">
        <v>10734</v>
      </c>
      <c r="F30" s="1">
        <v>462.57918762809697</v>
      </c>
      <c r="G30" s="1">
        <v>348.44223961244597</v>
      </c>
      <c r="H30" s="4">
        <f t="shared" si="9"/>
        <v>0.75325965571236531</v>
      </c>
      <c r="I30" s="5">
        <f t="shared" ref="I30:I36" si="11">F30*1000</f>
        <v>462579.18762809696</v>
      </c>
      <c r="J30" s="5">
        <f t="shared" si="10"/>
        <v>348442.23961244599</v>
      </c>
    </row>
    <row r="31" spans="4:10" x14ac:dyDescent="0.25">
      <c r="D31" t="s">
        <v>15</v>
      </c>
      <c r="E31">
        <v>11188</v>
      </c>
      <c r="F31" s="1">
        <v>386.62102252413302</v>
      </c>
      <c r="G31" s="1">
        <v>226.291204862352</v>
      </c>
      <c r="H31" s="4">
        <f t="shared" si="9"/>
        <v>0.58530496708369451</v>
      </c>
      <c r="I31" s="7">
        <f t="shared" si="11"/>
        <v>386621.02252413303</v>
      </c>
      <c r="J31" s="7">
        <f t="shared" si="10"/>
        <v>226291.20486235199</v>
      </c>
    </row>
    <row r="32" spans="4:10" x14ac:dyDescent="0.25">
      <c r="D32" t="s">
        <v>16</v>
      </c>
      <c r="E32">
        <v>10844</v>
      </c>
      <c r="F32" s="1">
        <v>396.51346366654298</v>
      </c>
      <c r="G32" s="1">
        <v>256.38150129103599</v>
      </c>
      <c r="H32" s="4">
        <f t="shared" si="9"/>
        <v>0.64658964898767179</v>
      </c>
      <c r="I32" s="7">
        <f t="shared" si="11"/>
        <v>396513.46366654296</v>
      </c>
      <c r="J32" s="7">
        <f t="shared" si="10"/>
        <v>256381.50129103599</v>
      </c>
    </row>
    <row r="33" spans="4:10" x14ac:dyDescent="0.25">
      <c r="D33" t="s">
        <v>18</v>
      </c>
      <c r="E33">
        <v>10735</v>
      </c>
      <c r="F33" s="1">
        <v>400.01686073590997</v>
      </c>
      <c r="G33" s="1">
        <v>265.43027480204898</v>
      </c>
      <c r="H33" s="4">
        <f t="shared" si="9"/>
        <v>0.66354771724806205</v>
      </c>
      <c r="I33" s="7">
        <f t="shared" si="11"/>
        <v>400016.86073590996</v>
      </c>
      <c r="J33" s="7">
        <f t="shared" si="10"/>
        <v>265430.27480204898</v>
      </c>
    </row>
    <row r="34" spans="4:10" x14ac:dyDescent="0.25">
      <c r="D34" t="s">
        <v>17</v>
      </c>
      <c r="E34">
        <v>10281</v>
      </c>
      <c r="F34" s="1">
        <v>418.87686022760403</v>
      </c>
      <c r="G34" s="1">
        <v>267.55587977823097</v>
      </c>
      <c r="H34" s="4">
        <f t="shared" si="9"/>
        <v>0.63874590645291274</v>
      </c>
      <c r="I34" s="7">
        <f t="shared" si="11"/>
        <v>418876.86022760405</v>
      </c>
      <c r="J34" s="7">
        <f t="shared" si="10"/>
        <v>267555.87977823097</v>
      </c>
    </row>
    <row r="35" spans="4:10" x14ac:dyDescent="0.25">
      <c r="D35" t="s">
        <v>19</v>
      </c>
      <c r="E35">
        <v>10578</v>
      </c>
      <c r="F35" s="1">
        <v>400.64501796180701</v>
      </c>
      <c r="G35" s="1">
        <v>264.66921913405099</v>
      </c>
      <c r="H35" s="4">
        <f t="shared" si="9"/>
        <v>0.66060778811252208</v>
      </c>
      <c r="I35" s="7">
        <f t="shared" si="11"/>
        <v>400645.01796180703</v>
      </c>
      <c r="J35" s="7">
        <f t="shared" si="10"/>
        <v>264669.219134051</v>
      </c>
    </row>
    <row r="36" spans="4:10" x14ac:dyDescent="0.25">
      <c r="D36" t="s">
        <v>26</v>
      </c>
      <c r="E36">
        <v>11422</v>
      </c>
      <c r="F36" s="1">
        <v>409.34468569427401</v>
      </c>
      <c r="G36" s="1">
        <v>291.22666783400399</v>
      </c>
      <c r="H36" s="4">
        <f t="shared" si="9"/>
        <v>0.71144606980805303</v>
      </c>
      <c r="I36" s="7">
        <f t="shared" si="11"/>
        <v>409344.68569427403</v>
      </c>
      <c r="J36" s="7">
        <f t="shared" si="10"/>
        <v>291226.66783400398</v>
      </c>
    </row>
    <row r="37" spans="4:10" x14ac:dyDescent="0.25">
      <c r="D37" s="8"/>
      <c r="E37" s="8"/>
      <c r="F37" s="9"/>
      <c r="G37" s="9"/>
      <c r="H37" s="10"/>
      <c r="I37" s="7"/>
      <c r="J37" s="7"/>
    </row>
    <row r="38" spans="4:10" x14ac:dyDescent="0.25">
      <c r="D38" t="s">
        <v>25</v>
      </c>
      <c r="I38" s="8"/>
      <c r="J38" s="8"/>
    </row>
    <row r="39" spans="4:10" x14ac:dyDescent="0.25">
      <c r="D39" s="2">
        <v>41094</v>
      </c>
      <c r="E39" s="2" t="s">
        <v>4</v>
      </c>
      <c r="F39" t="s">
        <v>20</v>
      </c>
      <c r="G39" t="s">
        <v>21</v>
      </c>
      <c r="H39" t="s">
        <v>5</v>
      </c>
      <c r="I39" s="8" t="s">
        <v>6</v>
      </c>
      <c r="J39" s="8" t="s">
        <v>7</v>
      </c>
    </row>
    <row r="40" spans="4:10" x14ac:dyDescent="0.25">
      <c r="D40" t="s">
        <v>13</v>
      </c>
      <c r="E40">
        <v>11844</v>
      </c>
      <c r="F40" s="1">
        <v>385.048463356973</v>
      </c>
      <c r="G40" s="1">
        <v>45.845997973657497</v>
      </c>
      <c r="H40" s="4">
        <f t="shared" ref="H40:H47" si="12">G40/F40</f>
        <v>0.11906552638584177</v>
      </c>
      <c r="I40" s="7">
        <f>F40*1000</f>
        <v>385048.46335697302</v>
      </c>
      <c r="J40" s="7">
        <f t="shared" ref="J40:J47" si="13">G40*1000</f>
        <v>45845.997973657497</v>
      </c>
    </row>
    <row r="41" spans="4:10" x14ac:dyDescent="0.25">
      <c r="D41" t="s">
        <v>14</v>
      </c>
      <c r="E41">
        <v>11078</v>
      </c>
      <c r="F41" s="1">
        <v>431.89646145513598</v>
      </c>
      <c r="G41" s="1">
        <v>74.857465246434302</v>
      </c>
      <c r="H41" s="4">
        <f t="shared" si="12"/>
        <v>0.17332271024917914</v>
      </c>
      <c r="I41" s="7">
        <f t="shared" ref="I41:I47" si="14">F41*1000</f>
        <v>431896.46145513596</v>
      </c>
      <c r="J41" s="5">
        <f t="shared" si="13"/>
        <v>74857.465246434309</v>
      </c>
    </row>
    <row r="42" spans="4:10" x14ac:dyDescent="0.25">
      <c r="D42" t="s">
        <v>15</v>
      </c>
      <c r="E42">
        <v>10000</v>
      </c>
      <c r="F42" s="1">
        <v>484.9076</v>
      </c>
      <c r="G42" s="1">
        <v>41.087600000000002</v>
      </c>
      <c r="H42" s="4">
        <f t="shared" si="12"/>
        <v>8.4732843948001638E-2</v>
      </c>
      <c r="I42" s="5">
        <f t="shared" si="14"/>
        <v>484907.6</v>
      </c>
      <c r="J42" s="7">
        <f t="shared" si="13"/>
        <v>41087.599999999999</v>
      </c>
    </row>
    <row r="43" spans="4:10" x14ac:dyDescent="0.25">
      <c r="D43" t="s">
        <v>16</v>
      </c>
      <c r="E43">
        <v>11797</v>
      </c>
      <c r="F43" s="1">
        <v>395.90590828176602</v>
      </c>
      <c r="G43" s="1">
        <v>38.022039501568102</v>
      </c>
      <c r="H43" s="4">
        <f t="shared" si="12"/>
        <v>9.6038070425834204E-2</v>
      </c>
      <c r="I43" s="7">
        <f t="shared" si="14"/>
        <v>395905.90828176599</v>
      </c>
      <c r="J43" s="7">
        <f t="shared" si="13"/>
        <v>38022.039501568099</v>
      </c>
    </row>
    <row r="44" spans="4:10" x14ac:dyDescent="0.25">
      <c r="D44" t="s">
        <v>18</v>
      </c>
      <c r="E44">
        <v>10578</v>
      </c>
      <c r="F44" s="1">
        <v>451.197012667801</v>
      </c>
      <c r="G44" s="1">
        <v>46.063433541312101</v>
      </c>
      <c r="H44" s="4">
        <f t="shared" si="12"/>
        <v>0.10209161906669545</v>
      </c>
      <c r="I44" s="7">
        <f t="shared" si="14"/>
        <v>451197.012667801</v>
      </c>
      <c r="J44" s="7">
        <f t="shared" si="13"/>
        <v>46063.433541312101</v>
      </c>
    </row>
    <row r="45" spans="4:10" x14ac:dyDescent="0.25">
      <c r="D45" t="s">
        <v>17</v>
      </c>
      <c r="E45">
        <v>10047</v>
      </c>
      <c r="F45" s="1">
        <v>467.237881954812</v>
      </c>
      <c r="G45" s="1">
        <v>44.563551308848403</v>
      </c>
      <c r="H45" s="4">
        <f t="shared" si="12"/>
        <v>9.5376580174546463E-2</v>
      </c>
      <c r="I45" s="7">
        <f t="shared" si="14"/>
        <v>467237.88195481198</v>
      </c>
      <c r="J45" s="7">
        <f t="shared" si="13"/>
        <v>44563.5513088484</v>
      </c>
    </row>
    <row r="46" spans="4:10" x14ac:dyDescent="0.25">
      <c r="D46" t="s">
        <v>19</v>
      </c>
      <c r="E46">
        <v>10985</v>
      </c>
      <c r="F46" s="1">
        <v>426.72389622212103</v>
      </c>
      <c r="G46" s="1">
        <v>49.6939462903959</v>
      </c>
      <c r="H46" s="4">
        <f t="shared" si="12"/>
        <v>0.11645456636093539</v>
      </c>
      <c r="I46" s="7">
        <f t="shared" si="14"/>
        <v>426723.89622212102</v>
      </c>
      <c r="J46" s="7">
        <f t="shared" si="13"/>
        <v>49693.946290395899</v>
      </c>
    </row>
    <row r="47" spans="4:10" x14ac:dyDescent="0.25">
      <c r="D47" t="s">
        <v>26</v>
      </c>
      <c r="E47">
        <v>28281</v>
      </c>
      <c r="F47" s="1">
        <v>176.53824122202099</v>
      </c>
      <c r="G47" s="1">
        <v>23.4388812276793</v>
      </c>
      <c r="H47" s="4">
        <f t="shared" si="12"/>
        <v>0.13276942754970408</v>
      </c>
      <c r="I47" s="6">
        <f t="shared" si="14"/>
        <v>176538.241222021</v>
      </c>
      <c r="J47" s="6">
        <f t="shared" si="13"/>
        <v>23438.8812276793</v>
      </c>
    </row>
    <row r="48" spans="4:10" x14ac:dyDescent="0.25">
      <c r="D48" s="8"/>
      <c r="E48" s="8"/>
      <c r="F48" s="9"/>
      <c r="G48" s="9"/>
      <c r="H48" s="10"/>
      <c r="I48" s="7"/>
      <c r="J48" s="7"/>
    </row>
    <row r="49" spans="4:10" x14ac:dyDescent="0.25">
      <c r="D49" s="8"/>
      <c r="E49" s="8"/>
      <c r="F49" s="9"/>
      <c r="G49" s="9"/>
      <c r="H49" s="10"/>
      <c r="I49" s="7"/>
      <c r="J49" s="7"/>
    </row>
    <row r="50" spans="4:10" x14ac:dyDescent="0.25">
      <c r="D50" s="8"/>
      <c r="E50" s="8"/>
      <c r="F50" s="9"/>
      <c r="G50" s="9"/>
      <c r="H50" s="10"/>
      <c r="I50" s="7"/>
      <c r="J50" s="7"/>
    </row>
    <row r="51" spans="4:10" x14ac:dyDescent="0.25">
      <c r="D51" s="8"/>
      <c r="E51" s="8"/>
      <c r="F51" s="9"/>
      <c r="G51" s="9"/>
      <c r="H51" s="8"/>
      <c r="I51" s="8"/>
      <c r="J51" s="8"/>
    </row>
    <row r="52" spans="4:10" x14ac:dyDescent="0.25">
      <c r="D52" s="8"/>
      <c r="E52" s="8"/>
      <c r="F52" s="9"/>
      <c r="G52" s="9"/>
      <c r="H52" s="8"/>
      <c r="I52" s="8"/>
      <c r="J52" s="8"/>
    </row>
    <row r="53" spans="4:10" x14ac:dyDescent="0.25">
      <c r="D53" s="8"/>
      <c r="E53" s="8"/>
      <c r="F53" s="9"/>
      <c r="G53" s="9"/>
      <c r="H53" s="10"/>
      <c r="I53" s="7"/>
      <c r="J53" s="7"/>
    </row>
    <row r="54" spans="4:10" x14ac:dyDescent="0.25">
      <c r="D54" s="8"/>
      <c r="E54" s="8"/>
      <c r="F54" s="9"/>
      <c r="G54" s="9"/>
      <c r="H54" s="10"/>
      <c r="I54" s="7"/>
      <c r="J54" s="7"/>
    </row>
    <row r="55" spans="4:10" x14ac:dyDescent="0.25">
      <c r="D55" s="8"/>
      <c r="E55" s="8"/>
      <c r="F55" s="9"/>
      <c r="G55" s="9"/>
      <c r="H55" s="10"/>
      <c r="I55" s="7"/>
      <c r="J55" s="7"/>
    </row>
    <row r="56" spans="4:10" x14ac:dyDescent="0.25">
      <c r="D56" s="8"/>
      <c r="E56" s="8"/>
      <c r="F56" s="9"/>
      <c r="G56" s="9"/>
      <c r="H56" s="10"/>
      <c r="I56" s="7"/>
      <c r="J56" s="7"/>
    </row>
    <row r="57" spans="4:10" x14ac:dyDescent="0.25">
      <c r="D57" s="8"/>
      <c r="E57" s="8"/>
      <c r="F57" s="9"/>
      <c r="G57" s="9"/>
      <c r="H57" s="10"/>
      <c r="I57" s="7"/>
      <c r="J57" s="7"/>
    </row>
    <row r="58" spans="4:10" x14ac:dyDescent="0.25">
      <c r="D58" s="8"/>
      <c r="E58" s="8"/>
      <c r="F58" s="9"/>
      <c r="G58" s="9"/>
      <c r="H58" s="10"/>
      <c r="I58" s="7"/>
      <c r="J58" s="7"/>
    </row>
    <row r="59" spans="4:10" x14ac:dyDescent="0.25">
      <c r="D59" s="8"/>
      <c r="E59" s="8"/>
      <c r="F59" s="9"/>
      <c r="G59" s="9"/>
      <c r="H59" s="10"/>
      <c r="I59" s="7"/>
      <c r="J59" s="7"/>
    </row>
    <row r="60" spans="4:10" x14ac:dyDescent="0.25">
      <c r="D60" s="8"/>
      <c r="E60" s="8"/>
      <c r="F60" s="9"/>
      <c r="G60" s="9"/>
      <c r="H60" s="10"/>
      <c r="I60" s="7"/>
      <c r="J60" s="7"/>
    </row>
    <row r="61" spans="4:10" x14ac:dyDescent="0.25">
      <c r="D61" s="8"/>
      <c r="E61" s="8"/>
      <c r="F61" s="9"/>
      <c r="G61" s="9"/>
      <c r="H61" s="10"/>
      <c r="I61" s="7"/>
      <c r="J61" s="7"/>
    </row>
    <row r="62" spans="4:10" x14ac:dyDescent="0.25">
      <c r="D62" s="8"/>
      <c r="E62" s="8"/>
      <c r="F62" s="9"/>
      <c r="G62" s="9"/>
      <c r="H62" s="10"/>
      <c r="I62" s="7"/>
      <c r="J62" s="7"/>
    </row>
    <row r="63" spans="4:10" x14ac:dyDescent="0.25">
      <c r="D63" s="8"/>
      <c r="E63" s="8"/>
      <c r="F63" s="8"/>
      <c r="G63" s="8"/>
      <c r="H63" s="8"/>
      <c r="I63" s="8"/>
      <c r="J63" s="8"/>
    </row>
  </sheetData>
  <conditionalFormatting sqref="H7:H9 H13 H15">
    <cfRule type="colorScale" priority="4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:H52">
    <cfRule type="colorScale" priority="4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3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0">
    <cfRule type="colorScale" priority="3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4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6">
    <cfRule type="colorScale" priority="3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8:H50">
    <cfRule type="colorScale" priority="2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3:H55 H59:H62">
    <cfRule type="colorScale" priority="2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8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6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4">
    <cfRule type="colorScale" priority="1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8:H20 H24">
    <cfRule type="colorScale" priority="1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3">
    <cfRule type="colorScale" priority="1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5">
    <cfRule type="colorScale" priority="1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9:H31 H35 H37">
    <cfRule type="colorScale" priority="1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3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4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6">
    <cfRule type="colorScale" priority="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:H42 H46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4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3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5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4"/>
  <sheetViews>
    <sheetView workbookViewId="0">
      <selection activeCell="D5" sqref="D5"/>
    </sheetView>
  </sheetViews>
  <sheetFormatPr defaultRowHeight="15" x14ac:dyDescent="0.25"/>
  <cols>
    <col min="4" max="4" width="30.85546875" bestFit="1" customWidth="1"/>
    <col min="5" max="5" width="20.140625" bestFit="1" customWidth="1"/>
    <col min="6" max="7" width="19.85546875" bestFit="1" customWidth="1"/>
    <col min="8" max="8" width="11.5703125" bestFit="1" customWidth="1"/>
    <col min="9" max="10" width="10.140625" bestFit="1" customWidth="1"/>
  </cols>
  <sheetData>
    <row r="2" spans="4:10" x14ac:dyDescent="0.25">
      <c r="D2" t="s">
        <v>2</v>
      </c>
    </row>
    <row r="3" spans="4:10" x14ac:dyDescent="0.25">
      <c r="D3" t="s">
        <v>3</v>
      </c>
      <c r="E3">
        <v>10000</v>
      </c>
    </row>
    <row r="5" spans="4:10" x14ac:dyDescent="0.25">
      <c r="D5" t="s">
        <v>9</v>
      </c>
    </row>
    <row r="6" spans="4:10" x14ac:dyDescent="0.25">
      <c r="D6" s="2">
        <v>41090</v>
      </c>
      <c r="E6" s="2" t="s">
        <v>4</v>
      </c>
      <c r="F6" t="s">
        <v>0</v>
      </c>
      <c r="G6" t="s">
        <v>1</v>
      </c>
      <c r="H6" t="s">
        <v>5</v>
      </c>
      <c r="I6" t="s">
        <v>6</v>
      </c>
      <c r="J6" t="s">
        <v>7</v>
      </c>
    </row>
    <row r="7" spans="4:10" x14ac:dyDescent="0.25">
      <c r="D7" t="s">
        <v>8</v>
      </c>
      <c r="E7">
        <v>10000</v>
      </c>
      <c r="F7" s="1">
        <v>360.42689999999999</v>
      </c>
      <c r="G7" s="1">
        <v>360.42680000000001</v>
      </c>
      <c r="H7" s="4">
        <f t="shared" ref="H7:H10" si="0">G7/F7</f>
        <v>0.99999972255123026</v>
      </c>
      <c r="I7" s="7">
        <f>F7*1000</f>
        <v>360426.89999999997</v>
      </c>
      <c r="J7" s="7">
        <f>G7*1000</f>
        <v>360426.8</v>
      </c>
    </row>
    <row r="8" spans="4:10" x14ac:dyDescent="0.25">
      <c r="D8" t="s">
        <v>10</v>
      </c>
      <c r="E8">
        <v>10000</v>
      </c>
      <c r="F8" s="1">
        <v>388.48149999999998</v>
      </c>
      <c r="G8" s="1">
        <v>388.48149999999998</v>
      </c>
      <c r="H8" s="4">
        <f t="shared" si="0"/>
        <v>1</v>
      </c>
      <c r="I8" s="5">
        <f>F8*1000</f>
        <v>388481.5</v>
      </c>
      <c r="J8" s="5">
        <f t="shared" ref="J8:J10" si="1">G8*1000</f>
        <v>388481.5</v>
      </c>
    </row>
    <row r="9" spans="4:10" x14ac:dyDescent="0.25">
      <c r="D9" t="s">
        <v>11</v>
      </c>
      <c r="E9">
        <v>10000</v>
      </c>
      <c r="F9" s="1">
        <v>314.55029999999999</v>
      </c>
      <c r="G9" s="1">
        <v>314.55029999999999</v>
      </c>
      <c r="H9" s="4">
        <f t="shared" si="0"/>
        <v>1</v>
      </c>
      <c r="I9" s="3">
        <f t="shared" ref="I9:I10" si="2">F9*1000</f>
        <v>314550.3</v>
      </c>
      <c r="J9" s="7">
        <f t="shared" si="1"/>
        <v>314550.3</v>
      </c>
    </row>
    <row r="10" spans="4:10" x14ac:dyDescent="0.25">
      <c r="D10" t="s">
        <v>12</v>
      </c>
      <c r="E10">
        <v>10000</v>
      </c>
      <c r="F10" s="1">
        <v>50.3874</v>
      </c>
      <c r="G10" s="1">
        <v>50.3874</v>
      </c>
      <c r="H10" s="4">
        <f t="shared" si="0"/>
        <v>1</v>
      </c>
      <c r="I10" s="6">
        <f t="shared" si="2"/>
        <v>50387.4</v>
      </c>
      <c r="J10" s="6">
        <f t="shared" si="1"/>
        <v>50387.4</v>
      </c>
    </row>
    <row r="11" spans="4:10" x14ac:dyDescent="0.25">
      <c r="D11" s="8"/>
      <c r="E11" s="8"/>
      <c r="F11" s="9"/>
      <c r="G11" s="9"/>
      <c r="H11" s="10"/>
      <c r="I11" s="7"/>
      <c r="J11" s="7"/>
    </row>
    <row r="12" spans="4:10" x14ac:dyDescent="0.25">
      <c r="D12" s="8"/>
      <c r="E12" s="8"/>
      <c r="F12" s="9"/>
      <c r="G12" s="9"/>
      <c r="H12" s="10"/>
      <c r="I12" s="7"/>
      <c r="J12" s="7"/>
    </row>
    <row r="13" spans="4:10" x14ac:dyDescent="0.25">
      <c r="D13" s="8"/>
      <c r="E13" s="8"/>
      <c r="F13" s="9"/>
      <c r="G13" s="9"/>
      <c r="H13" s="10"/>
      <c r="I13" s="7"/>
      <c r="J13" s="7"/>
    </row>
    <row r="14" spans="4:10" x14ac:dyDescent="0.25">
      <c r="D14" s="8"/>
      <c r="E14" s="8"/>
      <c r="F14" s="9"/>
      <c r="G14" s="9"/>
      <c r="H14" s="10"/>
      <c r="I14" s="7"/>
      <c r="J14" s="7"/>
    </row>
  </sheetData>
  <conditionalFormatting sqref="H8:H10 H1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26-05-2012</vt:lpstr>
      <vt:lpstr>Conversiones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2012-07-04T21:38:37Z</dcterms:modified>
</cp:coreProperties>
</file>