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8635" windowHeight="12780"/>
  </bookViews>
  <sheets>
    <sheet name="26-05-2012" sheetId="2" r:id="rId1"/>
    <sheet name="Conversiones" sheetId="3" r:id="rId2"/>
  </sheets>
  <calcPr calcId="144525"/>
</workbook>
</file>

<file path=xl/calcChain.xml><?xml version="1.0" encoding="utf-8"?>
<calcChain xmlns="http://schemas.openxmlformats.org/spreadsheetml/2006/main">
  <c r="J10" i="3" l="1"/>
  <c r="I10" i="3"/>
  <c r="H10" i="3"/>
  <c r="J9" i="3"/>
  <c r="I9" i="3"/>
  <c r="H9" i="3"/>
  <c r="J8" i="3"/>
  <c r="I8" i="3"/>
  <c r="H8" i="3"/>
  <c r="J7" i="3"/>
  <c r="I7" i="3"/>
  <c r="H7" i="3"/>
  <c r="J62" i="2" l="1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17" i="2"/>
  <c r="J18" i="2"/>
  <c r="J19" i="2"/>
  <c r="J20" i="2"/>
  <c r="J21" i="2"/>
  <c r="J22" i="2"/>
  <c r="J23" i="2"/>
  <c r="J24" i="2"/>
  <c r="J25" i="2"/>
  <c r="J26" i="2"/>
  <c r="J29" i="2"/>
  <c r="J30" i="2"/>
  <c r="J31" i="2"/>
  <c r="J32" i="2"/>
  <c r="J33" i="2"/>
  <c r="J34" i="2"/>
  <c r="J35" i="2"/>
  <c r="J36" i="2"/>
  <c r="J37" i="2"/>
  <c r="J38" i="2"/>
  <c r="J41" i="2"/>
  <c r="J42" i="2"/>
  <c r="J43" i="2"/>
  <c r="J44" i="2"/>
  <c r="J45" i="2"/>
  <c r="J46" i="2"/>
  <c r="J47" i="2"/>
  <c r="J48" i="2"/>
  <c r="J49" i="2"/>
  <c r="J50" i="2"/>
  <c r="J8" i="2"/>
  <c r="J9" i="2"/>
  <c r="J10" i="2"/>
  <c r="J11" i="2"/>
  <c r="J12" i="2"/>
  <c r="J13" i="2"/>
  <c r="J14" i="2"/>
  <c r="J7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4" i="2" l="1"/>
  <c r="I25" i="2"/>
  <c r="I26" i="2"/>
  <c r="H24" i="2"/>
  <c r="H25" i="2"/>
  <c r="H26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E2" i="2"/>
  <c r="I7" i="2"/>
  <c r="H7" i="2"/>
  <c r="I9" i="2"/>
  <c r="I10" i="2"/>
  <c r="I11" i="2"/>
  <c r="I12" i="2"/>
  <c r="I13" i="2"/>
  <c r="I14" i="2"/>
  <c r="I8" i="2"/>
  <c r="H11" i="2"/>
  <c r="H12" i="2"/>
  <c r="H13" i="2"/>
  <c r="H9" i="2" l="1"/>
  <c r="H10" i="2"/>
  <c r="H14" i="2"/>
  <c r="H8" i="2"/>
</calcChain>
</file>

<file path=xl/comments1.xml><?xml version="1.0" encoding="utf-8"?>
<comments xmlns="http://schemas.openxmlformats.org/spreadsheetml/2006/main">
  <authors>
    <author>Dario Garcia</author>
  </authors>
  <commentList>
    <comment ref="D7" authorId="0">
      <text>
        <r>
          <rPr>
            <b/>
            <sz val="8"/>
            <color indexed="81"/>
            <rFont val="Tahoma"/>
            <family val="2"/>
          </rPr>
          <t>Dario Garcia:</t>
        </r>
        <r>
          <rPr>
            <sz val="8"/>
            <color indexed="81"/>
            <rFont val="Tahoma"/>
            <family val="2"/>
          </rPr>
          <t xml:space="preserve">
Corriendo con "-server" en la VM</t>
        </r>
      </text>
    </comment>
    <comment ref="D16" authorId="0">
      <text>
        <r>
          <rPr>
            <b/>
            <sz val="8"/>
            <color indexed="81"/>
            <rFont val="Tahoma"/>
            <charset val="1"/>
          </rPr>
          <t>Dario Garcia:</t>
        </r>
        <r>
          <rPr>
            <sz val="8"/>
            <color indexed="81"/>
            <rFont val="Tahoma"/>
            <charset val="1"/>
          </rPr>
          <t xml:space="preserve">
Con -server performa mejor
</t>
        </r>
      </text>
    </comment>
    <comment ref="D28" authorId="0">
      <text>
        <r>
          <rPr>
            <b/>
            <sz val="8"/>
            <color indexed="81"/>
            <rFont val="Tahoma"/>
            <charset val="1"/>
          </rPr>
          <t>Dario Garcia:</t>
        </r>
        <r>
          <rPr>
            <sz val="8"/>
            <color indexed="81"/>
            <rFont val="Tahoma"/>
            <charset val="1"/>
          </rPr>
          <t xml:space="preserve">
Con -server performa levemente mejor
</t>
        </r>
      </text>
    </comment>
  </commentList>
</comments>
</file>

<file path=xl/sharedStrings.xml><?xml version="1.0" encoding="utf-8"?>
<sst xmlns="http://schemas.openxmlformats.org/spreadsheetml/2006/main" count="74" uniqueCount="56">
  <si>
    <t>Input(msg/ms)</t>
  </si>
  <si>
    <t>Output(individual)</t>
  </si>
  <si>
    <t>TestComparacionDePerformance</t>
  </si>
  <si>
    <t>[1T-&gt;R]</t>
  </si>
  <si>
    <t>[4T-&gt;R]</t>
  </si>
  <si>
    <t>[2T-&gt;R]</t>
  </si>
  <si>
    <t>[200T-&gt;R]</t>
  </si>
  <si>
    <t>Parametros de la VM</t>
  </si>
  <si>
    <t>Duracion definida x test</t>
  </si>
  <si>
    <t>Duración en milis</t>
  </si>
  <si>
    <t>[8T-&gt;R]</t>
  </si>
  <si>
    <t>[16T-&gt;R]</t>
  </si>
  <si>
    <t>[32T-&gt;R]</t>
  </si>
  <si>
    <t>[1T-&gt;R] -server</t>
  </si>
  <si>
    <t>O/I</t>
  </si>
  <si>
    <t>[1T-&gt;[...]-&gt;1R]</t>
  </si>
  <si>
    <t>[2T-&gt;[...]-&gt;2R]</t>
  </si>
  <si>
    <t>[4T-&gt;[...]-&gt;4R]</t>
  </si>
  <si>
    <t>[8T-&gt;[...]-&gt;8R]</t>
  </si>
  <si>
    <t>[16T-&gt;[...]-&gt;16R]</t>
  </si>
  <si>
    <t>[32T-&gt;[...]-&gt;32R]</t>
  </si>
  <si>
    <t>[200T-&gt;[...]-&gt;200R]</t>
  </si>
  <si>
    <t>TestDePerformanceConColaCompartida -server</t>
  </si>
  <si>
    <t>[1T-&gt;[...]-&gt;2R]</t>
  </si>
  <si>
    <t>[2T-&gt;[...]-&gt;1R]</t>
  </si>
  <si>
    <t>[4T-&gt;[...]-&gt;16R]</t>
  </si>
  <si>
    <t>[1T-&gt;1R[...]]</t>
  </si>
  <si>
    <t>[2T-&gt;2R[...]]</t>
  </si>
  <si>
    <t>[4T-&gt;4R[...]]</t>
  </si>
  <si>
    <t>[8T-&gt;8R[...]]</t>
  </si>
  <si>
    <t>[16T-&gt;16R[...]]</t>
  </si>
  <si>
    <t>[32T-&gt;32R[...]]</t>
  </si>
  <si>
    <t>[200T-&gt;200R[...]]</t>
  </si>
  <si>
    <t>[1T-&gt;2R[...]]</t>
  </si>
  <si>
    <t>[2T-&gt;1R[...]]</t>
  </si>
  <si>
    <t>[4T-&gt;16R[...]]</t>
  </si>
  <si>
    <t>TestDePerformanceConColaIndividual -server</t>
  </si>
  <si>
    <t>TestDePerformanceConSockets -server</t>
  </si>
  <si>
    <t>Msg/s(I)</t>
  </si>
  <si>
    <t>Msg/s(O)</t>
  </si>
  <si>
    <t>TestDePerformanceConPortales</t>
  </si>
  <si>
    <t>[1T-&gt;V-&gt;1R]</t>
  </si>
  <si>
    <t>[2T-&gt;V-&gt;2R]</t>
  </si>
  <si>
    <t>[4T-&gt;V-&gt;4R]</t>
  </si>
  <si>
    <t>[8T-&gt;V-&gt;8R]</t>
  </si>
  <si>
    <t>[16T-&gt;V-&gt;16R]</t>
  </si>
  <si>
    <t>[32T-&gt;V-&gt;32R]</t>
  </si>
  <si>
    <t>[200T-&gt;V-&gt;200R]</t>
  </si>
  <si>
    <t>[1T-&gt;V-&gt;2R]</t>
  </si>
  <si>
    <t>[2T-&gt;V-&gt;1R]</t>
  </si>
  <si>
    <t>[4T-&gt;V-&gt;16R]</t>
  </si>
  <si>
    <t>[String]</t>
  </si>
  <si>
    <t>TestDePerformanceMapeadorVortex</t>
  </si>
  <si>
    <t>[Number]</t>
  </si>
  <si>
    <t>[List&lt;String&gt;]</t>
  </si>
  <si>
    <t>[modelo]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</si>
</sst>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3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J62"/>
  <sheetViews>
    <sheetView tabSelected="1" topLeftCell="A28" workbookViewId="0">
      <selection activeCell="F53" sqref="F53"/>
    </sheetView>
  </sheetViews>
  <sheetFormatPr defaultRowHeight="15" x14ac:dyDescent="0.25"/>
  <cols>
    <col min="4" max="4" width="24.28515625" bestFit="1" customWidth="1"/>
    <col min="5" max="5" width="24.28515625" customWidth="1"/>
    <col min="6" max="6" width="20.140625" bestFit="1" customWidth="1"/>
    <col min="7" max="7" width="19.85546875" bestFit="1" customWidth="1"/>
    <col min="8" max="8" width="12" bestFit="1" customWidth="1"/>
    <col min="9" max="9" width="17.85546875" bestFit="1" customWidth="1"/>
    <col min="10" max="10" width="10.140625" bestFit="1" customWidth="1"/>
  </cols>
  <sheetData>
    <row r="2" spans="4:10" x14ac:dyDescent="0.25">
      <c r="D2" t="s">
        <v>7</v>
      </c>
      <c r="E2" t="str">
        <f>"-Xmx768M -Xms256M"</f>
        <v>-Xmx768M -Xms256M</v>
      </c>
    </row>
    <row r="3" spans="4:10" x14ac:dyDescent="0.25">
      <c r="D3" t="s">
        <v>8</v>
      </c>
      <c r="E3">
        <v>10000</v>
      </c>
    </row>
    <row r="5" spans="4:10" x14ac:dyDescent="0.25">
      <c r="D5" t="s">
        <v>2</v>
      </c>
    </row>
    <row r="6" spans="4:10" x14ac:dyDescent="0.25">
      <c r="D6" s="2">
        <v>41090</v>
      </c>
      <c r="E6" s="2" t="s">
        <v>9</v>
      </c>
      <c r="F6" t="s">
        <v>0</v>
      </c>
      <c r="G6" t="s">
        <v>1</v>
      </c>
      <c r="H6" t="s">
        <v>14</v>
      </c>
      <c r="I6" t="s">
        <v>38</v>
      </c>
      <c r="J6" t="s">
        <v>39</v>
      </c>
    </row>
    <row r="7" spans="4:10" x14ac:dyDescent="0.25">
      <c r="D7" t="s">
        <v>13</v>
      </c>
      <c r="E7">
        <v>10000</v>
      </c>
      <c r="F7" s="1">
        <v>16028.931500000001</v>
      </c>
      <c r="G7" s="1">
        <v>16028.929</v>
      </c>
      <c r="H7" s="4">
        <f t="shared" ref="H7:H14" si="0">G7/F7</f>
        <v>0.99999984403202413</v>
      </c>
      <c r="I7" s="5">
        <f>F7*1000</f>
        <v>16028931.5</v>
      </c>
      <c r="J7" s="5">
        <f>G7*1000</f>
        <v>16028929</v>
      </c>
    </row>
    <row r="8" spans="4:10" x14ac:dyDescent="0.25">
      <c r="D8" t="s">
        <v>3</v>
      </c>
      <c r="E8">
        <v>10000</v>
      </c>
      <c r="F8" s="1">
        <v>6284.6310999999996</v>
      </c>
      <c r="G8" s="1">
        <v>6284.6304</v>
      </c>
      <c r="H8" s="4">
        <f t="shared" si="0"/>
        <v>0.99999988861716971</v>
      </c>
      <c r="I8" s="3">
        <f>F8*1000</f>
        <v>6284631.0999999996</v>
      </c>
      <c r="J8" s="7">
        <f t="shared" ref="J8:J50" si="1">G8*1000</f>
        <v>6284630.4000000004</v>
      </c>
    </row>
    <row r="9" spans="4:10" x14ac:dyDescent="0.25">
      <c r="D9" t="s">
        <v>5</v>
      </c>
      <c r="E9">
        <v>10000</v>
      </c>
      <c r="F9" s="1">
        <v>4805.6594999999998</v>
      </c>
      <c r="G9" s="1">
        <v>4805.6592000000001</v>
      </c>
      <c r="H9" s="4">
        <f t="shared" si="0"/>
        <v>0.99999993757360472</v>
      </c>
      <c r="I9" s="3">
        <f t="shared" ref="I9:I14" si="2">F9*1000</f>
        <v>4805659.5</v>
      </c>
      <c r="J9" s="7">
        <f t="shared" si="1"/>
        <v>4805659.2</v>
      </c>
    </row>
    <row r="10" spans="4:10" x14ac:dyDescent="0.25">
      <c r="D10" t="s">
        <v>4</v>
      </c>
      <c r="E10">
        <v>10000</v>
      </c>
      <c r="F10" s="1">
        <v>3752.2538131791398</v>
      </c>
      <c r="G10" s="1">
        <v>3752.2535141062699</v>
      </c>
      <c r="H10" s="4">
        <f t="shared" si="0"/>
        <v>0.99999992029513862</v>
      </c>
      <c r="I10" s="3">
        <f t="shared" si="2"/>
        <v>3752253.81317914</v>
      </c>
      <c r="J10" s="7">
        <f t="shared" si="1"/>
        <v>3752253.5141062699</v>
      </c>
    </row>
    <row r="11" spans="4:10" x14ac:dyDescent="0.25">
      <c r="D11" t="s">
        <v>10</v>
      </c>
      <c r="E11">
        <v>10000</v>
      </c>
      <c r="F11" s="1">
        <v>3948.5120863879501</v>
      </c>
      <c r="G11" s="1">
        <v>3948.51169011293</v>
      </c>
      <c r="H11" s="4">
        <f t="shared" si="0"/>
        <v>0.9999998996394055</v>
      </c>
      <c r="I11" s="3">
        <f t="shared" si="2"/>
        <v>3948512.08638795</v>
      </c>
      <c r="J11" s="7">
        <f t="shared" si="1"/>
        <v>3948511.6901129298</v>
      </c>
    </row>
    <row r="12" spans="4:10" x14ac:dyDescent="0.25">
      <c r="D12" t="s">
        <v>11</v>
      </c>
      <c r="E12">
        <v>10265</v>
      </c>
      <c r="F12" s="1">
        <v>4119.8607582567902</v>
      </c>
      <c r="G12" s="1">
        <v>4119.86036740277</v>
      </c>
      <c r="H12" s="4">
        <f t="shared" si="0"/>
        <v>0.99999990512931303</v>
      </c>
      <c r="I12" s="3">
        <f t="shared" si="2"/>
        <v>4119860.7582567902</v>
      </c>
      <c r="J12" s="7">
        <f t="shared" si="1"/>
        <v>4119860.3674027701</v>
      </c>
    </row>
    <row r="13" spans="4:10" x14ac:dyDescent="0.25">
      <c r="D13" t="s">
        <v>12</v>
      </c>
      <c r="E13">
        <v>11110</v>
      </c>
      <c r="F13" s="1">
        <v>2665.29597481877</v>
      </c>
      <c r="G13" s="1">
        <v>2665.2956886684401</v>
      </c>
      <c r="H13" s="4">
        <f t="shared" si="0"/>
        <v>0.99999989263844147</v>
      </c>
      <c r="I13" s="6">
        <f t="shared" si="2"/>
        <v>2665295.9748187698</v>
      </c>
      <c r="J13" s="6">
        <f t="shared" si="1"/>
        <v>2665295.6886684401</v>
      </c>
    </row>
    <row r="14" spans="4:10" x14ac:dyDescent="0.25">
      <c r="D14" t="s">
        <v>6</v>
      </c>
      <c r="E14">
        <v>14204</v>
      </c>
      <c r="F14" s="1">
        <v>4228.7839947043803</v>
      </c>
      <c r="G14" s="1">
        <v>4228.7835069504899</v>
      </c>
      <c r="H14" s="4">
        <f t="shared" si="0"/>
        <v>0.99999988465859424</v>
      </c>
      <c r="I14" s="3">
        <f t="shared" si="2"/>
        <v>4228783.9947043806</v>
      </c>
      <c r="J14" s="7">
        <f t="shared" si="1"/>
        <v>4228783.5069504902</v>
      </c>
    </row>
    <row r="15" spans="4:10" x14ac:dyDescent="0.25">
      <c r="F15" s="1"/>
      <c r="G15" s="1"/>
      <c r="H15" s="4"/>
      <c r="I15" s="3"/>
      <c r="J15" s="7"/>
    </row>
    <row r="16" spans="4:10" x14ac:dyDescent="0.25">
      <c r="D16" t="s">
        <v>22</v>
      </c>
      <c r="F16" s="1"/>
      <c r="G16" s="1"/>
      <c r="J16" s="7"/>
    </row>
    <row r="17" spans="4:10" x14ac:dyDescent="0.25">
      <c r="D17" t="s">
        <v>15</v>
      </c>
      <c r="E17">
        <v>10000</v>
      </c>
      <c r="F17" s="1">
        <v>1324.4302</v>
      </c>
      <c r="G17" s="1">
        <v>1324.4295</v>
      </c>
      <c r="H17" s="4">
        <f t="shared" ref="H17:H23" si="3">G17/F17</f>
        <v>0.99999947147082568</v>
      </c>
      <c r="I17" s="3">
        <f>F17*1000</f>
        <v>1324430.2</v>
      </c>
      <c r="J17" s="7">
        <f t="shared" si="1"/>
        <v>1324429.5</v>
      </c>
    </row>
    <row r="18" spans="4:10" x14ac:dyDescent="0.25">
      <c r="D18" t="s">
        <v>16</v>
      </c>
      <c r="E18">
        <v>10000</v>
      </c>
      <c r="F18" s="1">
        <v>959.00260000000003</v>
      </c>
      <c r="G18" s="1">
        <v>943.7328</v>
      </c>
      <c r="H18" s="4">
        <f t="shared" si="3"/>
        <v>0.98407741543140759</v>
      </c>
      <c r="I18" s="3">
        <f t="shared" ref="I18:I26" si="4">F18*1000</f>
        <v>959002.6</v>
      </c>
      <c r="J18" s="7">
        <f t="shared" si="1"/>
        <v>943732.8</v>
      </c>
    </row>
    <row r="19" spans="4:10" x14ac:dyDescent="0.25">
      <c r="D19" t="s">
        <v>17</v>
      </c>
      <c r="E19">
        <v>10000</v>
      </c>
      <c r="F19" s="1">
        <v>1277.729</v>
      </c>
      <c r="G19" s="1">
        <v>1277.6458</v>
      </c>
      <c r="H19" s="4">
        <f t="shared" si="3"/>
        <v>0.99993488447080714</v>
      </c>
      <c r="I19" s="3">
        <f t="shared" si="4"/>
        <v>1277729</v>
      </c>
      <c r="J19" s="7">
        <f t="shared" si="1"/>
        <v>1277645.8</v>
      </c>
    </row>
    <row r="20" spans="4:10" x14ac:dyDescent="0.25">
      <c r="D20" t="s">
        <v>18</v>
      </c>
      <c r="E20">
        <v>10344</v>
      </c>
      <c r="F20" s="1">
        <v>979.41212296983701</v>
      </c>
      <c r="G20" s="1">
        <v>940.77513534416005</v>
      </c>
      <c r="H20" s="4">
        <f t="shared" si="3"/>
        <v>0.96055083787556217</v>
      </c>
      <c r="I20" s="3">
        <f t="shared" si="4"/>
        <v>979412.12296983704</v>
      </c>
      <c r="J20" s="7">
        <f t="shared" si="1"/>
        <v>940775.13534416002</v>
      </c>
    </row>
    <row r="21" spans="4:10" x14ac:dyDescent="0.25">
      <c r="D21" t="s">
        <v>19</v>
      </c>
      <c r="E21">
        <v>10015</v>
      </c>
      <c r="F21" s="1">
        <v>1367.91323015476</v>
      </c>
      <c r="G21" s="1">
        <v>1367.9035446829701</v>
      </c>
      <c r="H21" s="4">
        <f t="shared" si="3"/>
        <v>0.99999291952765978</v>
      </c>
      <c r="I21" s="5">
        <f t="shared" si="4"/>
        <v>1367913.2301547599</v>
      </c>
      <c r="J21" s="5">
        <f t="shared" si="1"/>
        <v>1367903.54468297</v>
      </c>
    </row>
    <row r="22" spans="4:10" x14ac:dyDescent="0.25">
      <c r="D22" t="s">
        <v>20</v>
      </c>
      <c r="E22">
        <v>10000</v>
      </c>
      <c r="F22" s="1">
        <v>1322.5998999999999</v>
      </c>
      <c r="G22" s="1">
        <v>1322.5926999999999</v>
      </c>
      <c r="H22" s="4">
        <f t="shared" si="3"/>
        <v>0.9999945561768151</v>
      </c>
      <c r="I22" s="3">
        <f t="shared" si="4"/>
        <v>1322599.8999999999</v>
      </c>
      <c r="J22" s="7">
        <f t="shared" si="1"/>
        <v>1322592.7</v>
      </c>
    </row>
    <row r="23" spans="4:10" x14ac:dyDescent="0.25">
      <c r="D23" t="s">
        <v>21</v>
      </c>
      <c r="E23">
        <v>10047</v>
      </c>
      <c r="F23" s="1">
        <v>1353.28814571513</v>
      </c>
      <c r="G23" s="1">
        <v>1353.2754055937</v>
      </c>
      <c r="H23" s="4">
        <f t="shared" si="3"/>
        <v>0.99999058580283118</v>
      </c>
      <c r="I23" s="3">
        <f t="shared" si="4"/>
        <v>1353288.14571513</v>
      </c>
      <c r="J23" s="7">
        <f t="shared" si="1"/>
        <v>1353275.4055937</v>
      </c>
    </row>
    <row r="24" spans="4:10" x14ac:dyDescent="0.25">
      <c r="D24" t="s">
        <v>23</v>
      </c>
      <c r="E24">
        <v>12203</v>
      </c>
      <c r="F24" s="1">
        <v>321.61427517823398</v>
      </c>
      <c r="G24" s="1">
        <v>108.38293862165</v>
      </c>
      <c r="H24" s="4">
        <f t="shared" ref="H24:H26" si="5">G24/F24</f>
        <v>0.33699666646197762</v>
      </c>
      <c r="I24" s="6">
        <f t="shared" si="4"/>
        <v>321614.27517823398</v>
      </c>
      <c r="J24" s="6">
        <f t="shared" si="1"/>
        <v>108382.93862165</v>
      </c>
    </row>
    <row r="25" spans="4:10" x14ac:dyDescent="0.25">
      <c r="D25" t="s">
        <v>24</v>
      </c>
      <c r="E25">
        <v>10000</v>
      </c>
      <c r="F25" s="1">
        <v>1086.2053000000001</v>
      </c>
      <c r="G25" s="1">
        <v>1086.2054000000001</v>
      </c>
      <c r="H25" s="4">
        <f t="shared" si="5"/>
        <v>1.0000000920636274</v>
      </c>
      <c r="I25" s="3">
        <f t="shared" si="4"/>
        <v>1086205.3</v>
      </c>
      <c r="J25" s="7">
        <f t="shared" si="1"/>
        <v>1086205.4000000001</v>
      </c>
    </row>
    <row r="26" spans="4:10" x14ac:dyDescent="0.25">
      <c r="D26" t="s">
        <v>25</v>
      </c>
      <c r="E26">
        <v>10000</v>
      </c>
      <c r="F26" s="1">
        <v>1197.5880999999999</v>
      </c>
      <c r="G26" s="1">
        <v>1163.2498000000001</v>
      </c>
      <c r="H26" s="4">
        <f t="shared" si="5"/>
        <v>0.97132711990040654</v>
      </c>
      <c r="I26" s="3">
        <f t="shared" si="4"/>
        <v>1197588.0999999999</v>
      </c>
      <c r="J26" s="7">
        <f t="shared" si="1"/>
        <v>1163249.8</v>
      </c>
    </row>
    <row r="27" spans="4:10" x14ac:dyDescent="0.25">
      <c r="F27" s="1"/>
      <c r="G27" s="1"/>
      <c r="J27" s="7"/>
    </row>
    <row r="28" spans="4:10" x14ac:dyDescent="0.25">
      <c r="D28" t="s">
        <v>36</v>
      </c>
      <c r="F28" s="1"/>
      <c r="G28" s="1"/>
      <c r="J28" s="7"/>
    </row>
    <row r="29" spans="4:10" x14ac:dyDescent="0.25">
      <c r="D29" t="s">
        <v>26</v>
      </c>
      <c r="E29">
        <v>10000</v>
      </c>
      <c r="F29" s="1">
        <v>1133.2936999999999</v>
      </c>
      <c r="G29" s="1">
        <v>1133.2934</v>
      </c>
      <c r="H29" s="4">
        <f t="shared" ref="H29:H38" si="6">G29/F29</f>
        <v>0.99999973528486052</v>
      </c>
      <c r="I29" s="6">
        <f>F29*1000</f>
        <v>1133293.7</v>
      </c>
      <c r="J29" s="6">
        <f t="shared" si="1"/>
        <v>1133293.3999999999</v>
      </c>
    </row>
    <row r="30" spans="4:10" x14ac:dyDescent="0.25">
      <c r="D30" t="s">
        <v>27</v>
      </c>
      <c r="E30">
        <v>10000</v>
      </c>
      <c r="F30" s="1">
        <v>1240.9880000000001</v>
      </c>
      <c r="G30" s="1">
        <v>1240.9842000000001</v>
      </c>
      <c r="H30" s="4">
        <f t="shared" si="6"/>
        <v>0.99999693792365441</v>
      </c>
      <c r="I30" s="3">
        <f t="shared" ref="I30:I38" si="7">F30*1000</f>
        <v>1240988</v>
      </c>
      <c r="J30" s="7">
        <f t="shared" si="1"/>
        <v>1240984.2000000002</v>
      </c>
    </row>
    <row r="31" spans="4:10" x14ac:dyDescent="0.25">
      <c r="D31" t="s">
        <v>28</v>
      </c>
      <c r="E31">
        <v>10000</v>
      </c>
      <c r="F31" s="1">
        <v>1325.328</v>
      </c>
      <c r="G31" s="1">
        <v>1325.3243</v>
      </c>
      <c r="H31" s="4">
        <f t="shared" si="6"/>
        <v>0.99999720823826255</v>
      </c>
      <c r="I31" s="3">
        <f t="shared" si="7"/>
        <v>1325328</v>
      </c>
      <c r="J31" s="7">
        <f t="shared" si="1"/>
        <v>1325324.3</v>
      </c>
    </row>
    <row r="32" spans="4:10" x14ac:dyDescent="0.25">
      <c r="D32" t="s">
        <v>29</v>
      </c>
      <c r="E32">
        <v>10000</v>
      </c>
      <c r="F32" s="1">
        <v>1463.0561</v>
      </c>
      <c r="G32" s="1">
        <v>1463.0369000000001</v>
      </c>
      <c r="H32" s="4">
        <f t="shared" si="6"/>
        <v>0.99998687678483422</v>
      </c>
      <c r="I32" s="3">
        <f t="shared" si="7"/>
        <v>1463056.1</v>
      </c>
      <c r="J32" s="7">
        <f t="shared" si="1"/>
        <v>1463036.9000000001</v>
      </c>
    </row>
    <row r="33" spans="4:10" x14ac:dyDescent="0.25">
      <c r="D33" t="s">
        <v>30</v>
      </c>
      <c r="E33">
        <v>10016</v>
      </c>
      <c r="F33" s="1">
        <v>1636.32378194888</v>
      </c>
      <c r="G33" s="1">
        <v>1636.2536940894499</v>
      </c>
      <c r="H33" s="4">
        <f t="shared" si="6"/>
        <v>0.99995716748714214</v>
      </c>
      <c r="I33" s="3">
        <f t="shared" si="7"/>
        <v>1636323.7819488801</v>
      </c>
      <c r="J33" s="7">
        <f t="shared" si="1"/>
        <v>1636253.6940894499</v>
      </c>
    </row>
    <row r="34" spans="4:10" x14ac:dyDescent="0.25">
      <c r="D34" t="s">
        <v>31</v>
      </c>
      <c r="E34">
        <v>10046</v>
      </c>
      <c r="F34" s="1">
        <v>1801.0814254429599</v>
      </c>
      <c r="G34" s="1">
        <v>1800.7352179972099</v>
      </c>
      <c r="H34" s="4">
        <f t="shared" si="6"/>
        <v>0.99980777801555265</v>
      </c>
      <c r="I34" s="5">
        <f t="shared" si="7"/>
        <v>1801081.4254429599</v>
      </c>
      <c r="J34" s="5">
        <f t="shared" si="1"/>
        <v>1800735.2179972099</v>
      </c>
    </row>
    <row r="35" spans="4:10" x14ac:dyDescent="0.25">
      <c r="D35" t="s">
        <v>32</v>
      </c>
      <c r="E35">
        <v>11015</v>
      </c>
      <c r="F35" s="1">
        <v>1753.3147526100699</v>
      </c>
      <c r="G35" s="1">
        <v>1750.61679527916</v>
      </c>
      <c r="H35" s="4">
        <f t="shared" si="6"/>
        <v>0.9984612247590493</v>
      </c>
      <c r="I35" s="3">
        <f t="shared" si="7"/>
        <v>1753314.7526100699</v>
      </c>
      <c r="J35" s="7">
        <f t="shared" si="1"/>
        <v>1750616.7952791599</v>
      </c>
    </row>
    <row r="36" spans="4:10" x14ac:dyDescent="0.25">
      <c r="D36" t="s">
        <v>33</v>
      </c>
      <c r="E36">
        <v>10000</v>
      </c>
      <c r="F36" s="1">
        <v>1250.9713999999999</v>
      </c>
      <c r="G36" s="1">
        <v>1250.9689000000001</v>
      </c>
      <c r="H36" s="4">
        <f t="shared" si="6"/>
        <v>0.9999980015530332</v>
      </c>
      <c r="I36" s="3">
        <f t="shared" si="7"/>
        <v>1250971.3999999999</v>
      </c>
      <c r="J36" s="7">
        <f t="shared" si="1"/>
        <v>1250968.9000000001</v>
      </c>
    </row>
    <row r="37" spans="4:10" x14ac:dyDescent="0.25">
      <c r="D37" t="s">
        <v>34</v>
      </c>
      <c r="E37">
        <v>10000</v>
      </c>
      <c r="F37" s="1">
        <v>1142.1913999999999</v>
      </c>
      <c r="G37" s="1">
        <v>1142.1746000000001</v>
      </c>
      <c r="H37" s="4">
        <f t="shared" si="6"/>
        <v>0.99998529143189152</v>
      </c>
      <c r="I37" s="3">
        <f t="shared" si="7"/>
        <v>1142191.3999999999</v>
      </c>
      <c r="J37" s="7">
        <f t="shared" si="1"/>
        <v>1142174.6000000001</v>
      </c>
    </row>
    <row r="38" spans="4:10" x14ac:dyDescent="0.25">
      <c r="D38" t="s">
        <v>35</v>
      </c>
      <c r="E38">
        <v>10000</v>
      </c>
      <c r="F38" s="1">
        <v>1543.8467000000001</v>
      </c>
      <c r="G38" s="1">
        <v>1543.7917</v>
      </c>
      <c r="H38" s="4">
        <f t="shared" si="6"/>
        <v>0.99996437470119282</v>
      </c>
      <c r="I38" s="3">
        <f t="shared" si="7"/>
        <v>1543846.7</v>
      </c>
      <c r="J38" s="7">
        <f t="shared" si="1"/>
        <v>1543791.7</v>
      </c>
    </row>
    <row r="39" spans="4:10" x14ac:dyDescent="0.25">
      <c r="F39" s="1"/>
      <c r="G39" s="1"/>
      <c r="J39" s="7"/>
    </row>
    <row r="40" spans="4:10" x14ac:dyDescent="0.25">
      <c r="D40" t="s">
        <v>37</v>
      </c>
      <c r="F40" s="1"/>
      <c r="G40" s="1"/>
      <c r="J40" s="7"/>
    </row>
    <row r="41" spans="4:10" x14ac:dyDescent="0.25">
      <c r="D41" t="s">
        <v>26</v>
      </c>
      <c r="E41">
        <v>10000</v>
      </c>
      <c r="F41" s="1">
        <v>42.019199999999998</v>
      </c>
      <c r="G41" s="1">
        <v>35.879100000000001</v>
      </c>
      <c r="H41" s="4">
        <f t="shared" ref="H41:H50" si="8">G41/F41</f>
        <v>0.8538739433401874</v>
      </c>
      <c r="I41" s="7">
        <f>F41*1000</f>
        <v>42019.199999999997</v>
      </c>
      <c r="J41" s="7">
        <f t="shared" si="1"/>
        <v>35879.1</v>
      </c>
    </row>
    <row r="42" spans="4:10" x14ac:dyDescent="0.25">
      <c r="D42" t="s">
        <v>27</v>
      </c>
      <c r="E42">
        <v>10000</v>
      </c>
      <c r="F42" s="1">
        <v>46.108600000000003</v>
      </c>
      <c r="G42" s="1">
        <v>29.967700000000001</v>
      </c>
      <c r="H42" s="4">
        <f t="shared" si="8"/>
        <v>0.64993732188789077</v>
      </c>
      <c r="I42" s="7">
        <f t="shared" ref="I42:I50" si="9">F42*1000</f>
        <v>46108.600000000006</v>
      </c>
      <c r="J42" s="7">
        <f t="shared" si="1"/>
        <v>29967.7</v>
      </c>
    </row>
    <row r="43" spans="4:10" x14ac:dyDescent="0.25">
      <c r="D43" t="s">
        <v>28</v>
      </c>
      <c r="E43">
        <v>10266</v>
      </c>
      <c r="F43" s="1">
        <v>43.327586206896498</v>
      </c>
      <c r="G43" s="1">
        <v>4.1697837521916998</v>
      </c>
      <c r="H43" s="4">
        <f t="shared" si="8"/>
        <v>9.6238542629175847E-2</v>
      </c>
      <c r="I43" s="7">
        <f t="shared" si="9"/>
        <v>43327.5862068965</v>
      </c>
      <c r="J43" s="7">
        <f t="shared" si="1"/>
        <v>4169.7837521916999</v>
      </c>
    </row>
    <row r="44" spans="4:10" x14ac:dyDescent="0.25">
      <c r="D44" t="s">
        <v>29</v>
      </c>
      <c r="E44">
        <v>10032</v>
      </c>
      <c r="F44" s="1">
        <v>50.854964114832498</v>
      </c>
      <c r="G44" s="1">
        <v>19.509968102073302</v>
      </c>
      <c r="H44" s="4">
        <f t="shared" si="8"/>
        <v>0.38363940357954102</v>
      </c>
      <c r="I44" s="5">
        <f t="shared" si="9"/>
        <v>50854.964114832495</v>
      </c>
      <c r="J44" s="7">
        <f t="shared" si="1"/>
        <v>19509.968102073301</v>
      </c>
    </row>
    <row r="45" spans="4:10" x14ac:dyDescent="0.25">
      <c r="D45" t="s">
        <v>30</v>
      </c>
      <c r="E45">
        <v>10000</v>
      </c>
      <c r="F45" s="1">
        <v>44.218699999999998</v>
      </c>
      <c r="G45" s="1">
        <v>41.266399999999997</v>
      </c>
      <c r="H45" s="4">
        <f t="shared" si="8"/>
        <v>0.93323412945201911</v>
      </c>
      <c r="I45" s="7">
        <f t="shared" si="9"/>
        <v>44218.7</v>
      </c>
      <c r="J45" s="5">
        <f t="shared" si="1"/>
        <v>41266.399999999994</v>
      </c>
    </row>
    <row r="46" spans="4:10" x14ac:dyDescent="0.25">
      <c r="D46" t="s">
        <v>31</v>
      </c>
      <c r="E46">
        <v>10594</v>
      </c>
      <c r="F46" s="1">
        <v>37.8011138380215</v>
      </c>
      <c r="G46" s="1">
        <v>37.3301868982442</v>
      </c>
      <c r="H46" s="4">
        <f t="shared" si="8"/>
        <v>0.98754198244540548</v>
      </c>
      <c r="I46" s="7">
        <f t="shared" si="9"/>
        <v>37801.113838021498</v>
      </c>
      <c r="J46" s="7">
        <f t="shared" si="1"/>
        <v>37330.186898244203</v>
      </c>
    </row>
    <row r="47" spans="4:10" x14ac:dyDescent="0.25">
      <c r="D47" t="s">
        <v>32</v>
      </c>
      <c r="E47">
        <v>24610</v>
      </c>
      <c r="F47" s="1">
        <v>5.9205607476635498</v>
      </c>
      <c r="G47" s="1">
        <v>5.8616822429906499</v>
      </c>
      <c r="H47" s="4">
        <f t="shared" si="8"/>
        <v>0.99005524861878402</v>
      </c>
      <c r="I47" s="6">
        <f t="shared" si="9"/>
        <v>5920.5607476635496</v>
      </c>
      <c r="J47" s="6">
        <f t="shared" si="1"/>
        <v>5861.6822429906497</v>
      </c>
    </row>
    <row r="48" spans="4:10" x14ac:dyDescent="0.25">
      <c r="D48" t="s">
        <v>33</v>
      </c>
      <c r="E48">
        <v>10000</v>
      </c>
      <c r="F48" s="1">
        <v>31.038900000000002</v>
      </c>
      <c r="G48" s="1">
        <v>31.0383</v>
      </c>
      <c r="H48" s="4">
        <f t="shared" si="8"/>
        <v>0.99998066941805275</v>
      </c>
      <c r="I48" s="7">
        <f t="shared" si="9"/>
        <v>31038.9</v>
      </c>
      <c r="J48" s="7">
        <f t="shared" si="1"/>
        <v>31038.3</v>
      </c>
    </row>
    <row r="49" spans="4:10" x14ac:dyDescent="0.25">
      <c r="D49" t="s">
        <v>34</v>
      </c>
      <c r="E49">
        <v>10359</v>
      </c>
      <c r="F49" s="1">
        <v>48.923448209286597</v>
      </c>
      <c r="G49" s="1">
        <v>23.067284486919501</v>
      </c>
      <c r="H49" s="4">
        <f t="shared" si="8"/>
        <v>0.47149751972185994</v>
      </c>
      <c r="I49" s="7">
        <f t="shared" si="9"/>
        <v>48923.448209286595</v>
      </c>
      <c r="J49" s="7">
        <f t="shared" si="1"/>
        <v>23067.2844869195</v>
      </c>
    </row>
    <row r="50" spans="4:10" x14ac:dyDescent="0.25">
      <c r="D50" t="s">
        <v>35</v>
      </c>
      <c r="E50">
        <v>10031</v>
      </c>
      <c r="F50" s="1">
        <v>32.799322101485302</v>
      </c>
      <c r="G50" s="1">
        <v>32.5479015053334</v>
      </c>
      <c r="H50" s="4">
        <f t="shared" si="8"/>
        <v>0.99233457949606474</v>
      </c>
      <c r="I50" s="7">
        <f t="shared" si="9"/>
        <v>32799.322101485304</v>
      </c>
      <c r="J50" s="7">
        <f t="shared" si="1"/>
        <v>32547.901505333401</v>
      </c>
    </row>
    <row r="51" spans="4:10" x14ac:dyDescent="0.25">
      <c r="F51" s="1"/>
      <c r="G51" s="1"/>
    </row>
    <row r="52" spans="4:10" x14ac:dyDescent="0.25">
      <c r="D52" t="s">
        <v>40</v>
      </c>
      <c r="F52" s="1"/>
      <c r="G52" s="1"/>
    </row>
    <row r="53" spans="4:10" x14ac:dyDescent="0.25">
      <c r="D53" t="s">
        <v>41</v>
      </c>
      <c r="E53">
        <v>10000</v>
      </c>
      <c r="F53" s="1">
        <v>29.633800000000001</v>
      </c>
      <c r="G53" s="1">
        <v>29.606300000000001</v>
      </c>
      <c r="H53" s="4">
        <f t="shared" ref="H53:H62" si="10">G53/F53</f>
        <v>0.9990720056152097</v>
      </c>
      <c r="I53" s="7">
        <f>F53*1000</f>
        <v>29633.8</v>
      </c>
      <c r="J53" s="7">
        <f t="shared" ref="J53:J62" si="11">G53*1000</f>
        <v>29606.3</v>
      </c>
    </row>
    <row r="54" spans="4:10" x14ac:dyDescent="0.25">
      <c r="D54" t="s">
        <v>42</v>
      </c>
      <c r="E54">
        <v>10000</v>
      </c>
      <c r="F54" s="1">
        <v>29.637</v>
      </c>
      <c r="G54" s="1">
        <v>29.609200000000001</v>
      </c>
      <c r="H54" s="4">
        <f t="shared" si="10"/>
        <v>0.99906198333164631</v>
      </c>
      <c r="I54" s="7">
        <f t="shared" ref="I54:I62" si="12">F54*1000</f>
        <v>29637</v>
      </c>
      <c r="J54" s="7">
        <f t="shared" si="11"/>
        <v>29609.200000000001</v>
      </c>
    </row>
    <row r="55" spans="4:10" x14ac:dyDescent="0.25">
      <c r="D55" t="s">
        <v>43</v>
      </c>
      <c r="E55">
        <v>10000</v>
      </c>
      <c r="F55" s="1">
        <v>29.539100000000001</v>
      </c>
      <c r="G55" s="1">
        <v>29.508600000000001</v>
      </c>
      <c r="H55" s="4">
        <f t="shared" si="10"/>
        <v>0.99896747023436738</v>
      </c>
      <c r="I55" s="7">
        <f t="shared" si="12"/>
        <v>29539.100000000002</v>
      </c>
      <c r="J55" s="7">
        <f t="shared" si="11"/>
        <v>29508.600000000002</v>
      </c>
    </row>
    <row r="56" spans="4:10" x14ac:dyDescent="0.25">
      <c r="D56" t="s">
        <v>44</v>
      </c>
      <c r="E56">
        <v>10000</v>
      </c>
      <c r="F56" s="1">
        <v>30.018899999999999</v>
      </c>
      <c r="G56" s="1">
        <v>29.9893</v>
      </c>
      <c r="H56" s="4">
        <f t="shared" si="10"/>
        <v>0.99901395454197195</v>
      </c>
      <c r="I56" s="7">
        <f t="shared" si="12"/>
        <v>30018.899999999998</v>
      </c>
      <c r="J56" s="7">
        <f t="shared" si="11"/>
        <v>29989.3</v>
      </c>
    </row>
    <row r="57" spans="4:10" x14ac:dyDescent="0.25">
      <c r="D57" t="s">
        <v>45</v>
      </c>
      <c r="E57">
        <v>10000</v>
      </c>
      <c r="F57" s="1">
        <v>29.299800000000001</v>
      </c>
      <c r="G57" s="1">
        <v>29.269600000000001</v>
      </c>
      <c r="H57" s="4">
        <f t="shared" si="10"/>
        <v>0.99896927624079346</v>
      </c>
      <c r="I57" s="7">
        <f t="shared" si="12"/>
        <v>29299.800000000003</v>
      </c>
      <c r="J57" s="7">
        <f t="shared" si="11"/>
        <v>29269.600000000002</v>
      </c>
    </row>
    <row r="58" spans="4:10" x14ac:dyDescent="0.25">
      <c r="D58" t="s">
        <v>46</v>
      </c>
      <c r="E58">
        <v>10016</v>
      </c>
      <c r="F58" s="1">
        <v>28.265475239616599</v>
      </c>
      <c r="G58" s="1">
        <v>28.2357228434504</v>
      </c>
      <c r="H58" s="4">
        <f t="shared" si="10"/>
        <v>0.99894739444803327</v>
      </c>
      <c r="I58" s="7">
        <f t="shared" si="12"/>
        <v>28265.4752396166</v>
      </c>
      <c r="J58" s="7">
        <f t="shared" si="11"/>
        <v>28235.7228434504</v>
      </c>
    </row>
    <row r="59" spans="4:10" x14ac:dyDescent="0.25">
      <c r="D59" t="s">
        <v>47</v>
      </c>
      <c r="E59">
        <v>10078</v>
      </c>
      <c r="F59" s="1">
        <v>3.4058344909704301</v>
      </c>
      <c r="G59" s="1">
        <v>1.0457432030164699</v>
      </c>
      <c r="H59" s="4">
        <f t="shared" si="10"/>
        <v>0.30704463349259953</v>
      </c>
      <c r="I59" s="6">
        <f t="shared" si="12"/>
        <v>3405.8344909704301</v>
      </c>
      <c r="J59" s="6">
        <f t="shared" si="11"/>
        <v>1045.74320301647</v>
      </c>
    </row>
    <row r="60" spans="4:10" x14ac:dyDescent="0.25">
      <c r="D60" t="s">
        <v>48</v>
      </c>
      <c r="E60">
        <v>10000</v>
      </c>
      <c r="F60" s="1">
        <v>30.711200000000002</v>
      </c>
      <c r="G60" s="1">
        <v>30.683700000000002</v>
      </c>
      <c r="H60" s="4">
        <f t="shared" si="10"/>
        <v>0.99910456120242774</v>
      </c>
      <c r="I60" s="7">
        <f t="shared" si="12"/>
        <v>30711.200000000001</v>
      </c>
      <c r="J60" s="7">
        <f t="shared" si="11"/>
        <v>30683.7</v>
      </c>
    </row>
    <row r="61" spans="4:10" x14ac:dyDescent="0.25">
      <c r="D61" t="s">
        <v>49</v>
      </c>
      <c r="E61">
        <v>10000</v>
      </c>
      <c r="F61" s="1">
        <v>31.211200000000002</v>
      </c>
      <c r="G61" s="1">
        <v>31.181000000000001</v>
      </c>
      <c r="H61" s="4">
        <f t="shared" si="10"/>
        <v>0.99903239862613413</v>
      </c>
      <c r="I61" s="5">
        <f t="shared" si="12"/>
        <v>31211.200000000001</v>
      </c>
      <c r="J61" s="5">
        <f t="shared" si="11"/>
        <v>31181</v>
      </c>
    </row>
    <row r="62" spans="4:10" x14ac:dyDescent="0.25">
      <c r="D62" t="s">
        <v>50</v>
      </c>
      <c r="E62">
        <v>10000</v>
      </c>
      <c r="F62" s="1">
        <v>30.390499999999999</v>
      </c>
      <c r="G62" s="1">
        <v>30.363199999999999</v>
      </c>
      <c r="H62" s="4">
        <f t="shared" si="10"/>
        <v>0.99910169296326157</v>
      </c>
      <c r="I62" s="7">
        <f t="shared" si="12"/>
        <v>30390.5</v>
      </c>
      <c r="J62" s="7">
        <f t="shared" si="11"/>
        <v>30363.200000000001</v>
      </c>
    </row>
  </sheetData>
  <conditionalFormatting sqref="H8:H10 H14:H16">
    <cfRule type="colorScale" priority="3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7:H28">
    <cfRule type="colorScale" priority="3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9">
    <cfRule type="colorScale" priority="3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1:H52">
    <cfRule type="colorScale" priority="30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2">
    <cfRule type="colorScale" priority="2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1">
    <cfRule type="colorScale" priority="2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3">
    <cfRule type="colorScale" priority="2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7:H19 H23:H26">
    <cfRule type="colorScale" priority="18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1">
    <cfRule type="colorScale" priority="16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7">
    <cfRule type="colorScale" priority="1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2">
    <cfRule type="colorScale" priority="1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0">
    <cfRule type="colorScale" priority="1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9:H31 H35:H38">
    <cfRule type="colorScale" priority="1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3">
    <cfRule type="colorScale" priority="1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4">
    <cfRule type="colorScale" priority="1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2">
    <cfRule type="colorScale" priority="10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0">
    <cfRule type="colorScale" priority="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1:H43 H47:H50">
    <cfRule type="colorScale" priority="8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5">
    <cfRule type="colorScale" priority="6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6">
    <cfRule type="colorScale" priority="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4">
    <cfRule type="colorScale" priority="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3:H55 H59:H62">
    <cfRule type="colorScale" priority="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7">
    <cfRule type="colorScale" priority="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8">
    <cfRule type="colorScale" priority="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6">
    <cfRule type="colorScale" priority="1">
      <colorScale>
        <cfvo type="num" val="0.5"/>
        <cfvo type="num" val="0.9"/>
        <color theme="5" tint="0.59999389629810485"/>
        <color theme="6" tint="0.59999389629810485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4"/>
  <sheetViews>
    <sheetView workbookViewId="0">
      <selection activeCell="D5" sqref="D5"/>
    </sheetView>
  </sheetViews>
  <sheetFormatPr defaultRowHeight="15" x14ac:dyDescent="0.25"/>
  <cols>
    <col min="4" max="4" width="30.85546875" bestFit="1" customWidth="1"/>
    <col min="5" max="5" width="20.140625" bestFit="1" customWidth="1"/>
    <col min="6" max="7" width="19.85546875" bestFit="1" customWidth="1"/>
    <col min="8" max="8" width="11.5703125" bestFit="1" customWidth="1"/>
    <col min="9" max="10" width="10.140625" bestFit="1" customWidth="1"/>
  </cols>
  <sheetData>
    <row r="2" spans="4:10" x14ac:dyDescent="0.25">
      <c r="D2" t="s">
        <v>7</v>
      </c>
    </row>
    <row r="3" spans="4:10" x14ac:dyDescent="0.25">
      <c r="D3" t="s">
        <v>8</v>
      </c>
      <c r="E3">
        <v>10000</v>
      </c>
    </row>
    <row r="5" spans="4:10" x14ac:dyDescent="0.25">
      <c r="D5" t="s">
        <v>52</v>
      </c>
    </row>
    <row r="6" spans="4:10" x14ac:dyDescent="0.25">
      <c r="D6" s="2">
        <v>41090</v>
      </c>
      <c r="E6" s="2" t="s">
        <v>9</v>
      </c>
      <c r="F6" t="s">
        <v>0</v>
      </c>
      <c r="G6" t="s">
        <v>1</v>
      </c>
      <c r="H6" t="s">
        <v>14</v>
      </c>
      <c r="I6" t="s">
        <v>38</v>
      </c>
      <c r="J6" t="s">
        <v>39</v>
      </c>
    </row>
    <row r="7" spans="4:10" x14ac:dyDescent="0.25">
      <c r="D7" t="s">
        <v>51</v>
      </c>
      <c r="E7">
        <v>10000</v>
      </c>
      <c r="F7" s="1">
        <v>360.42689999999999</v>
      </c>
      <c r="G7" s="1">
        <v>360.42680000000001</v>
      </c>
      <c r="H7" s="4">
        <f t="shared" ref="H7:H10" si="0">G7/F7</f>
        <v>0.99999972255123026</v>
      </c>
      <c r="I7" s="7">
        <f>F7*1000</f>
        <v>360426.89999999997</v>
      </c>
      <c r="J7" s="7">
        <f>G7*1000</f>
        <v>360426.8</v>
      </c>
    </row>
    <row r="8" spans="4:10" x14ac:dyDescent="0.25">
      <c r="D8" t="s">
        <v>53</v>
      </c>
      <c r="E8">
        <v>10000</v>
      </c>
      <c r="F8" s="1">
        <v>388.48149999999998</v>
      </c>
      <c r="G8" s="1">
        <v>388.48149999999998</v>
      </c>
      <c r="H8" s="4">
        <f t="shared" si="0"/>
        <v>1</v>
      </c>
      <c r="I8" s="5">
        <f>F8*1000</f>
        <v>388481.5</v>
      </c>
      <c r="J8" s="5">
        <f t="shared" ref="J8:J10" si="1">G8*1000</f>
        <v>388481.5</v>
      </c>
    </row>
    <row r="9" spans="4:10" x14ac:dyDescent="0.25">
      <c r="D9" t="s">
        <v>54</v>
      </c>
      <c r="E9">
        <v>10000</v>
      </c>
      <c r="F9" s="1">
        <v>314.55029999999999</v>
      </c>
      <c r="G9" s="1">
        <v>314.55029999999999</v>
      </c>
      <c r="H9" s="4">
        <f t="shared" si="0"/>
        <v>1</v>
      </c>
      <c r="I9" s="3">
        <f t="shared" ref="I9:I10" si="2">F9*1000</f>
        <v>314550.3</v>
      </c>
      <c r="J9" s="7">
        <f t="shared" si="1"/>
        <v>314550.3</v>
      </c>
    </row>
    <row r="10" spans="4:10" x14ac:dyDescent="0.25">
      <c r="D10" t="s">
        <v>55</v>
      </c>
      <c r="E10">
        <v>10000</v>
      </c>
      <c r="F10" s="1">
        <v>50.3874</v>
      </c>
      <c r="G10" s="1">
        <v>50.3874</v>
      </c>
      <c r="H10" s="4">
        <f t="shared" si="0"/>
        <v>1</v>
      </c>
      <c r="I10" s="6">
        <f t="shared" si="2"/>
        <v>50387.4</v>
      </c>
      <c r="J10" s="6">
        <f t="shared" si="1"/>
        <v>50387.4</v>
      </c>
    </row>
    <row r="11" spans="4:10" x14ac:dyDescent="0.25">
      <c r="D11" s="8"/>
      <c r="E11" s="8"/>
      <c r="F11" s="9"/>
      <c r="G11" s="9"/>
      <c r="H11" s="10"/>
      <c r="I11" s="7"/>
      <c r="J11" s="7"/>
    </row>
    <row r="12" spans="4:10" x14ac:dyDescent="0.25">
      <c r="D12" s="8"/>
      <c r="E12" s="8"/>
      <c r="F12" s="9"/>
      <c r="G12" s="9"/>
      <c r="H12" s="10"/>
      <c r="I12" s="7"/>
      <c r="J12" s="7"/>
    </row>
    <row r="13" spans="4:10" x14ac:dyDescent="0.25">
      <c r="D13" s="8"/>
      <c r="E13" s="8"/>
      <c r="F13" s="9"/>
      <c r="G13" s="9"/>
      <c r="H13" s="10"/>
      <c r="I13" s="7"/>
      <c r="J13" s="7"/>
    </row>
    <row r="14" spans="4:10" x14ac:dyDescent="0.25">
      <c r="D14" s="8"/>
      <c r="E14" s="8"/>
      <c r="F14" s="9"/>
      <c r="G14" s="9"/>
      <c r="H14" s="10"/>
      <c r="I14" s="7"/>
      <c r="J14" s="7"/>
    </row>
  </sheetData>
  <conditionalFormatting sqref="H8:H10 H14">
    <cfRule type="colorScale" priority="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2">
    <cfRule type="colorScale" priority="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1">
    <cfRule type="colorScale" priority="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3">
    <cfRule type="colorScale" priority="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7">
    <cfRule type="colorScale" priority="1">
      <colorScale>
        <cfvo type="num" val="0.5"/>
        <cfvo type="num" val="0.9"/>
        <color theme="5" tint="0.59999389629810485"/>
        <color theme="6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26-05-2012</vt:lpstr>
      <vt:lpstr>Conversiones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Garcia</dc:creator>
  <cp:lastModifiedBy>Dario Garcia</cp:lastModifiedBy>
  <dcterms:created xsi:type="dcterms:W3CDTF">2012-05-21T23:33:26Z</dcterms:created>
  <dcterms:modified xsi:type="dcterms:W3CDTF">2012-08-10T02:49:32Z</dcterms:modified>
</cp:coreProperties>
</file>