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a\Documents\"/>
    </mc:Choice>
  </mc:AlternateContent>
  <xr:revisionPtr revIDLastSave="0" documentId="13_ncr:1_{B80CA1A8-6B0F-496A-83F2-D81D64474B8F}" xr6:coauthVersionLast="45" xr6:coauthVersionMax="45" xr10:uidLastSave="{00000000-0000-0000-0000-000000000000}"/>
  <bookViews>
    <workbookView xWindow="-110" yWindow="-110" windowWidth="19420" windowHeight="10420" activeTab="3" xr2:uid="{A72498CE-BF84-44C9-8D51-57C483009AE4}"/>
  </bookViews>
  <sheets>
    <sheet name="Sheet1" sheetId="1" r:id="rId1"/>
    <sheet name="Daily Maintenance Calendar" sheetId="3" r:id="rId2"/>
    <sheet name="PM Schedule" sheetId="4" r:id="rId3"/>
    <sheet name="PM Schedule 2" sheetId="2" r:id="rId4"/>
  </sheets>
  <definedNames>
    <definedName name="_xlnm._FilterDatabase" localSheetId="1" hidden="1">'Daily Maintenance Calendar'!$B$3:$I$76</definedName>
    <definedName name="_xlnm._FilterDatabase" localSheetId="2" hidden="1">'PM Schedule'!$B$3:$C$45</definedName>
    <definedName name="CalEndtime">0.999</definedName>
    <definedName name="CurrentTime">TIME(HOUR(NOW()),MINUTE(NOW()),SECOND(NOW()))</definedName>
    <definedName name="Increment">TIME(0,MinuteInterval,0)</definedName>
    <definedName name="LastRow">MAX(MATCH(9.99E+307,'Daily Maintenance Calendar'!$B:$B),MATCH(REPT("z",255),'Daily Maintenance Calendar'!$B:$B))</definedName>
    <definedName name="MinuteInterval">--LEFT(MinuteText,2)</definedName>
    <definedName name="MinuteText">'Daily Maintenance Calendar'!$E$2</definedName>
    <definedName name="_xlnm.Print_Titles" localSheetId="1">'Daily Maintenance Calendar'!$3:$3</definedName>
    <definedName name="ScheduleStart">'Daily Maintenance Calendar'!$C$2</definedName>
    <definedName name="ThisCol">'Daily Maintenance Calendar'!#REF!:INDEX('Daily Maintenance Calendar'!A:A,LastRow,1)</definedName>
    <definedName name="ThisRow">'Daily Maintenance Calendar'!$C1:$I1</definedName>
    <definedName name="ThisWeekday">CHOOSE(WEEKDAY(TODAY()),1,2,3,4,5,6,7)</definedName>
    <definedName name="Times">'Daily Maintenance Calendar'!$B$4:$B$76</definedName>
    <definedName name="Title1">DailyAppointments[[#All],[Column1]]</definedName>
    <definedName name="WeekStart">'Daily Maintenance Calendar'!$G$2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6" i="2"/>
  <c r="D7" i="2"/>
  <c r="D8" i="2"/>
  <c r="D9" i="2"/>
  <c r="D10" i="2"/>
  <c r="D11" i="2"/>
  <c r="D12" i="2"/>
  <c r="D13" i="2"/>
  <c r="D5" i="2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E10" i="4"/>
  <c r="D10" i="4" s="1"/>
  <c r="E11" i="4"/>
  <c r="D11" i="4" s="1"/>
  <c r="E18" i="4"/>
  <c r="D18" i="4" s="1"/>
  <c r="E19" i="4"/>
  <c r="D19" i="4" s="1"/>
  <c r="E23" i="4"/>
  <c r="E26" i="4"/>
  <c r="E27" i="4"/>
  <c r="E28" i="4"/>
  <c r="E5" i="4"/>
  <c r="D5" i="4" s="1"/>
  <c r="E6" i="4"/>
  <c r="D6" i="4" s="1"/>
  <c r="E12" i="4"/>
  <c r="D12" i="4" s="1"/>
  <c r="E13" i="4"/>
  <c r="D13" i="4" s="1"/>
  <c r="E14" i="4"/>
  <c r="D14" i="4" s="1"/>
  <c r="E20" i="4"/>
  <c r="D20" i="4" s="1"/>
  <c r="E21" i="4"/>
  <c r="D21" i="4" s="1"/>
  <c r="E24" i="4"/>
  <c r="E29" i="4"/>
  <c r="E30" i="4"/>
  <c r="E31" i="4"/>
  <c r="E32" i="4"/>
  <c r="E7" i="4"/>
  <c r="D7" i="4" s="1"/>
  <c r="E8" i="4"/>
  <c r="D8" i="4" s="1"/>
  <c r="E15" i="4"/>
  <c r="D15" i="4" s="1"/>
  <c r="E16" i="4"/>
  <c r="D16" i="4" s="1"/>
  <c r="E25" i="4"/>
  <c r="E33" i="4"/>
  <c r="E34" i="4"/>
  <c r="E35" i="4"/>
  <c r="E36" i="4"/>
  <c r="E37" i="4"/>
  <c r="E38" i="4"/>
  <c r="E39" i="4"/>
  <c r="E40" i="4"/>
  <c r="E17" i="4"/>
  <c r="D17" i="4" s="1"/>
  <c r="E22" i="4"/>
  <c r="D22" i="4" s="1"/>
  <c r="E41" i="4"/>
  <c r="E42" i="4"/>
  <c r="E43" i="4"/>
  <c r="E44" i="4"/>
  <c r="E45" i="4"/>
  <c r="E9" i="4"/>
  <c r="D9" i="4" s="1"/>
  <c r="E4" i="4"/>
  <c r="D4" i="4" s="1"/>
  <c r="G2" i="3"/>
  <c r="C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H3" i="3" l="1"/>
  <c r="G3" i="3"/>
  <c r="F3" i="3"/>
  <c r="I3" i="3"/>
  <c r="E3" i="3"/>
  <c r="D3" i="3"/>
</calcChain>
</file>

<file path=xl/sharedStrings.xml><?xml version="1.0" encoding="utf-8"?>
<sst xmlns="http://schemas.openxmlformats.org/spreadsheetml/2006/main" count="151" uniqueCount="106">
  <si>
    <t>MEH</t>
  </si>
  <si>
    <t>MUR</t>
  </si>
  <si>
    <t>MEP</t>
  </si>
  <si>
    <t>zap</t>
  </si>
  <si>
    <t xml:space="preserve">zip </t>
  </si>
  <si>
    <t>yip</t>
  </si>
  <si>
    <t>yap</t>
  </si>
  <si>
    <t>tip</t>
  </si>
  <si>
    <t>tap</t>
  </si>
  <si>
    <t>Breakfast with Pat</t>
  </si>
  <si>
    <t>TIME</t>
  </si>
  <si>
    <t xml:space="preserve">WEEK START DATE: </t>
  </si>
  <si>
    <t>30 MIN</t>
  </si>
  <si>
    <t xml:space="preserve">TIME INTERVAL: </t>
  </si>
  <si>
    <t xml:space="preserve">SCHEDULE START: </t>
  </si>
  <si>
    <t>DAILY APPOINTMENT CALENDAR</t>
  </si>
  <si>
    <t>As needed</t>
  </si>
  <si>
    <t>Outside: Clean/repair/update signage</t>
  </si>
  <si>
    <t>Outside: Resurface parking area</t>
  </si>
  <si>
    <t>Outside: Repaint parking stripes</t>
  </si>
  <si>
    <t>Semi-annually</t>
  </si>
  <si>
    <t>Outside: Check structure</t>
  </si>
  <si>
    <t>Outside: Apply pest control system</t>
  </si>
  <si>
    <t>Monthly</t>
  </si>
  <si>
    <t>Outside: Maintain landscaping</t>
  </si>
  <si>
    <t>Weekly</t>
  </si>
  <si>
    <t>Outside: Clean parking area</t>
  </si>
  <si>
    <t>Office building: Paint</t>
  </si>
  <si>
    <t>Annually</t>
  </si>
  <si>
    <t>Office building: Service heating and air conditioning system</t>
  </si>
  <si>
    <t>Office building: Test smoke detectors/fire sprinkler system</t>
  </si>
  <si>
    <t>Office building: Apply pest control system</t>
  </si>
  <si>
    <t>Office building: Test security system</t>
  </si>
  <si>
    <t>Restrooms: Fill soap dispensers</t>
  </si>
  <si>
    <t>Restrooms: Replace hand towels</t>
  </si>
  <si>
    <t>Restrooms: Replace toilet paper</t>
  </si>
  <si>
    <t>Quarterly</t>
  </si>
  <si>
    <t>Restrooms: Check plumbing for leaks</t>
  </si>
  <si>
    <t>Restrooms: Mop floor</t>
  </si>
  <si>
    <t>Restrooms: Clean automatic hand dryer</t>
  </si>
  <si>
    <t>Daily</t>
  </si>
  <si>
    <t>Restrooms: Sweep floor</t>
  </si>
  <si>
    <t>Restrooms: Clean toilets, sinks</t>
  </si>
  <si>
    <t>Lobby/front desk: Update displays</t>
  </si>
  <si>
    <t>Lobby/front desk: Organize storage space</t>
  </si>
  <si>
    <t>Lobby/front desk: Shampoo carpet</t>
  </si>
  <si>
    <t>Lobby/front desk: Clean window coverings</t>
  </si>
  <si>
    <t>Lobby/front desk: Clean windows</t>
  </si>
  <si>
    <t>Lobby/front desk: Wipe and oil furniture</t>
  </si>
  <si>
    <t>Lobby/front desk: Clean office/computer equipment</t>
  </si>
  <si>
    <t>Lobby/front desk: Water indoor plants</t>
  </si>
  <si>
    <t>Lobby/front desk: Vacuum carpet</t>
  </si>
  <si>
    <t>Lobby/front desk: Empty recycle bins</t>
  </si>
  <si>
    <t>Lobby/front desk: Clean counter/reception area</t>
  </si>
  <si>
    <t>Lobby/front desk: Remove trash</t>
  </si>
  <si>
    <t>Offices: Organize storage space</t>
  </si>
  <si>
    <t>Offices: Shampoo carpet</t>
  </si>
  <si>
    <t>Offices: Clean window coverings</t>
  </si>
  <si>
    <t>Offices: Clean windows</t>
  </si>
  <si>
    <t>Offices: Wipe and oil furniture</t>
  </si>
  <si>
    <t>Offices: Clean office/computer equipment</t>
  </si>
  <si>
    <t>Offices: Water indoor plants</t>
  </si>
  <si>
    <t>Offices: Vacuum carpet</t>
  </si>
  <si>
    <t>Offices: Empty recycle bins</t>
  </si>
  <si>
    <t>Offices: Remove trash</t>
  </si>
  <si>
    <t>Frequency</t>
  </si>
  <si>
    <t>Area/Task</t>
  </si>
  <si>
    <t>Office Maintenance Schedule</t>
  </si>
  <si>
    <t>[Company Name]</t>
  </si>
  <si>
    <t>Next Date</t>
  </si>
  <si>
    <t>Last Date</t>
  </si>
  <si>
    <t>Installation Date</t>
  </si>
  <si>
    <t>Preventative Maintenance Schedule</t>
  </si>
  <si>
    <t>Biweekly</t>
  </si>
  <si>
    <t>DAL-TILE Quartz</t>
  </si>
  <si>
    <t>Roy Integrex 1: Conveyor Lubrication</t>
  </si>
  <si>
    <t>Roy Integrex 2: Conveyor Lubrication</t>
  </si>
  <si>
    <t>Roy Integrex 1: Tank Cleaning</t>
  </si>
  <si>
    <t>Roy Integrex 1: Gun Replacement</t>
  </si>
  <si>
    <t>Roy Integrex 2: Gun Replacement</t>
  </si>
  <si>
    <t>Roy Integrex 2: Tank Cleaning</t>
  </si>
  <si>
    <t>Roy Integrex 1: Conveyor Track Replacement</t>
  </si>
  <si>
    <t>Roy Integrex 2: Conveyor Track Replacement</t>
  </si>
  <si>
    <t>Roy Integrex 1: Gun Cleaning</t>
  </si>
  <si>
    <t>Roy Integrex 2: Gun Cleaning</t>
  </si>
  <si>
    <t>Pigment Tank Room: Circulation Check</t>
  </si>
  <si>
    <t>Inspect harness and cables</t>
  </si>
  <si>
    <t>Inspect brake operation</t>
  </si>
  <si>
    <t>Check robot repeatability</t>
  </si>
  <si>
    <t>Listen for excessive audible vibration and noise</t>
  </si>
  <si>
    <t>Visual inspection of pendant and controller cables</t>
  </si>
  <si>
    <t>Check cable connections, cooling fans, power supplies, and safety equipment</t>
  </si>
  <si>
    <t>Clean vents and filters with compressed air</t>
  </si>
  <si>
    <t>Tighten external bolts</t>
  </si>
  <si>
    <t>Backup controller memory</t>
  </si>
  <si>
    <t>Clean and perform visual inspection</t>
  </si>
  <si>
    <t>Check for defective seals</t>
  </si>
  <si>
    <t>Check adjustment of limit switches</t>
  </si>
  <si>
    <t>Safety e-stop checks</t>
  </si>
  <si>
    <t>Replace grease wrist axis gear box</t>
  </si>
  <si>
    <t>Replace grease wrist unit</t>
  </si>
  <si>
    <t>Inspect error message history</t>
  </si>
  <si>
    <t>Roy Mix: Replace plastic on conveyor frames</t>
  </si>
  <si>
    <t>Roy Cut: Replace plastic on conveyor frames</t>
  </si>
  <si>
    <t>Roy Integrex 1: Replace plastic on conveyor frames</t>
  </si>
  <si>
    <t>Roy Integrex 2: Replace plastic on conveyor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</si>
</sst>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aaa"/>
    <numFmt numFmtId="169" formatCode="[$-409]h:mm\ AM/PM;@"/>
    <numFmt numFmtId="173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8"/>
      <color rgb="FF4E4E4E"/>
      <name val="Courier"/>
    </font>
    <font>
      <sz val="11"/>
      <color theme="1" tint="0.34998626667073579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sz val="16"/>
      <color theme="3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b/>
      <sz val="26"/>
      <color theme="3"/>
      <name val="Calibri Light"/>
      <family val="2"/>
      <scheme val="major"/>
    </font>
    <font>
      <sz val="10"/>
      <name val="Arial"/>
      <family val="2"/>
    </font>
    <font>
      <sz val="10"/>
      <name val="Century Gothic"/>
      <family val="2"/>
    </font>
    <font>
      <sz val="8.5"/>
      <name val="Century Gothic"/>
      <family val="2"/>
    </font>
    <font>
      <b/>
      <sz val="10"/>
      <color indexed="9"/>
      <name val="Century Gothic"/>
      <family val="2"/>
    </font>
    <font>
      <b/>
      <sz val="18"/>
      <name val="Century Gothic"/>
      <family val="2"/>
    </font>
    <font>
      <b/>
      <sz val="14"/>
      <name val="Century Gothic"/>
      <family val="2"/>
    </font>
    <font>
      <sz val="11"/>
      <color theme="1"/>
      <name val="Century"/>
      <family val="1"/>
    </font>
    <font>
      <sz val="11"/>
      <name val="Century"/>
      <family val="1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22"/>
      </left>
      <right style="thin">
        <color indexed="63"/>
      </right>
      <top style="thin">
        <color indexed="22"/>
      </top>
      <bottom style="thin">
        <color indexed="63"/>
      </bottom>
      <diagonal/>
    </border>
    <border>
      <left style="thin">
        <color indexed="63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 style="thin">
        <color indexed="22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3"/>
      </right>
      <top style="thin">
        <color indexed="23"/>
      </top>
      <bottom style="thin">
        <color indexed="22"/>
      </bottom>
      <diagonal/>
    </border>
    <border>
      <left style="thin">
        <color indexed="6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63"/>
      </right>
      <top style="thin">
        <color indexed="63"/>
      </top>
      <bottom style="thin">
        <color indexed="23"/>
      </bottom>
      <diagonal/>
    </border>
    <border>
      <left style="thin">
        <color indexed="63"/>
      </left>
      <right/>
      <top style="thin">
        <color indexed="6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 style="thin">
        <color indexed="23"/>
      </left>
      <right style="thin">
        <color indexed="63"/>
      </right>
      <top/>
      <bottom/>
      <diagonal/>
    </border>
  </borders>
  <cellStyleXfs count="10">
    <xf numFmtId="0" fontId="0" fillId="0" borderId="0"/>
    <xf numFmtId="0" fontId="2" fillId="0" borderId="0">
      <alignment horizontal="center" vertical="center" wrapText="1"/>
    </xf>
    <xf numFmtId="18" fontId="2" fillId="0" borderId="0" applyFont="0" applyFill="0" applyBorder="0" applyProtection="0">
      <alignment horizontal="right" vertical="center" indent="1"/>
      <protection locked="0"/>
    </xf>
    <xf numFmtId="168" fontId="3" fillId="2" borderId="1" applyProtection="0">
      <alignment horizontal="center" vertical="center"/>
    </xf>
    <xf numFmtId="0" fontId="4" fillId="3" borderId="2" applyProtection="0">
      <alignment horizontal="center" vertical="center"/>
    </xf>
    <xf numFmtId="14" fontId="5" fillId="0" borderId="0" applyFill="0" applyBorder="0">
      <alignment horizontal="left" vertical="center"/>
    </xf>
    <xf numFmtId="0" fontId="6" fillId="0" borderId="0" applyNumberFormat="0" applyFill="0" applyBorder="0" applyProtection="0">
      <alignment horizontal="right" vertical="top"/>
    </xf>
    <xf numFmtId="169" fontId="5" fillId="0" borderId="0" applyFill="0" applyBorder="0">
      <alignment horizontal="left" vertical="center"/>
    </xf>
    <xf numFmtId="0" fontId="7" fillId="0" borderId="0" applyNumberFormat="0" applyFill="0" applyBorder="0" applyProtection="0">
      <alignment vertical="top"/>
    </xf>
    <xf numFmtId="0" fontId="8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1">
      <alignment horizontal="center" vertical="center" wrapText="1"/>
    </xf>
    <xf numFmtId="18" fontId="0" fillId="0" borderId="0" xfId="2" applyFont="1" applyProtection="1">
      <alignment horizontal="right" vertical="center" indent="1"/>
    </xf>
    <xf numFmtId="168" fontId="3" fillId="2" borderId="1" xfId="3">
      <alignment horizontal="center" vertical="center"/>
    </xf>
    <xf numFmtId="0" fontId="4" fillId="3" borderId="2" xfId="4">
      <alignment horizontal="center" vertical="center"/>
    </xf>
    <xf numFmtId="14" fontId="5" fillId="0" borderId="0" xfId="5">
      <alignment horizontal="left" vertical="center"/>
    </xf>
    <xf numFmtId="0" fontId="6" fillId="0" borderId="0" xfId="6">
      <alignment horizontal="right" vertical="top"/>
    </xf>
    <xf numFmtId="169" fontId="5" fillId="0" borderId="0" xfId="7">
      <alignment horizontal="left" vertical="center"/>
    </xf>
    <xf numFmtId="0" fontId="6" fillId="0" borderId="3" xfId="6" applyFill="1" applyBorder="1">
      <alignment horizontal="right" vertical="top"/>
    </xf>
    <xf numFmtId="169" fontId="5" fillId="0" borderId="0" xfId="7" applyProtection="1">
      <alignment horizontal="left" vertical="center"/>
      <protection locked="0"/>
    </xf>
    <xf numFmtId="0" fontId="6" fillId="0" borderId="4" xfId="6" applyFill="1" applyBorder="1">
      <alignment horizontal="right" vertical="top"/>
    </xf>
    <xf numFmtId="0" fontId="7" fillId="0" borderId="0" xfId="8" applyFill="1" applyBorder="1">
      <alignment vertical="top"/>
    </xf>
    <xf numFmtId="0" fontId="9" fillId="0" borderId="0" xfId="9" applyFont="1"/>
    <xf numFmtId="0" fontId="10" fillId="0" borderId="0" xfId="9" applyFont="1" applyAlignment="1">
      <alignment vertical="center"/>
    </xf>
    <xf numFmtId="0" fontId="10" fillId="0" borderId="5" xfId="9" applyFont="1" applyBorder="1" applyAlignment="1">
      <alignment vertical="center"/>
    </xf>
    <xf numFmtId="0" fontId="10" fillId="0" borderId="6" xfId="9" applyFont="1" applyBorder="1" applyAlignment="1">
      <alignment vertical="center" wrapText="1"/>
    </xf>
    <xf numFmtId="0" fontId="10" fillId="4" borderId="7" xfId="9" applyFont="1" applyFill="1" applyBorder="1" applyAlignment="1">
      <alignment vertical="center"/>
    </xf>
    <xf numFmtId="0" fontId="10" fillId="4" borderId="8" xfId="9" applyFont="1" applyFill="1" applyBorder="1" applyAlignment="1">
      <alignment vertical="center" wrapText="1"/>
    </xf>
    <xf numFmtId="0" fontId="10" fillId="0" borderId="7" xfId="9" applyFont="1" applyBorder="1" applyAlignment="1">
      <alignment vertical="center"/>
    </xf>
    <xf numFmtId="0" fontId="10" fillId="0" borderId="8" xfId="9" applyFont="1" applyBorder="1" applyAlignment="1">
      <alignment vertical="center" wrapText="1"/>
    </xf>
    <xf numFmtId="0" fontId="10" fillId="4" borderId="9" xfId="9" applyFont="1" applyFill="1" applyBorder="1" applyAlignment="1">
      <alignment vertical="center"/>
    </xf>
    <xf numFmtId="0" fontId="10" fillId="4" borderId="10" xfId="9" applyFont="1" applyFill="1" applyBorder="1" applyAlignment="1">
      <alignment vertical="center" wrapText="1"/>
    </xf>
    <xf numFmtId="0" fontId="11" fillId="5" borderId="11" xfId="9" applyFont="1" applyFill="1" applyBorder="1"/>
    <xf numFmtId="0" fontId="11" fillId="5" borderId="12" xfId="9" applyFont="1" applyFill="1" applyBorder="1"/>
    <xf numFmtId="0" fontId="9" fillId="6" borderId="0" xfId="9" applyFont="1" applyFill="1" applyAlignment="1">
      <alignment horizontal="left" vertical="center"/>
    </xf>
    <xf numFmtId="0" fontId="12" fillId="6" borderId="0" xfId="9" applyFont="1" applyFill="1" applyAlignment="1">
      <alignment horizontal="left" vertical="center"/>
    </xf>
    <xf numFmtId="0" fontId="9" fillId="6" borderId="0" xfId="9" applyFont="1" applyFill="1" applyAlignment="1">
      <alignment horizontal="left"/>
    </xf>
    <xf numFmtId="0" fontId="13" fillId="6" borderId="0" xfId="9" applyFont="1" applyFill="1" applyAlignment="1">
      <alignment horizontal="left"/>
    </xf>
    <xf numFmtId="14" fontId="10" fillId="0" borderId="0" xfId="9" applyNumberFormat="1" applyFont="1" applyAlignment="1">
      <alignment vertical="center"/>
    </xf>
    <xf numFmtId="173" fontId="10" fillId="0" borderId="0" xfId="9" applyNumberFormat="1" applyFont="1" applyAlignment="1">
      <alignment vertical="center"/>
    </xf>
    <xf numFmtId="0" fontId="0" fillId="0" borderId="13" xfId="0" applyBorder="1"/>
    <xf numFmtId="0" fontId="12" fillId="6" borderId="0" xfId="9" applyFont="1" applyFill="1" applyAlignment="1">
      <alignment horizontal="center" vertical="center"/>
    </xf>
    <xf numFmtId="173" fontId="15" fillId="0" borderId="13" xfId="9" applyNumberFormat="1" applyFont="1" applyBorder="1" applyAlignment="1">
      <alignment vertical="center"/>
    </xf>
    <xf numFmtId="14" fontId="15" fillId="0" borderId="13" xfId="9" applyNumberFormat="1" applyFont="1" applyBorder="1" applyAlignment="1">
      <alignment vertical="center"/>
    </xf>
    <xf numFmtId="0" fontId="14" fillId="0" borderId="13" xfId="0" applyFont="1" applyBorder="1"/>
    <xf numFmtId="173" fontId="15" fillId="0" borderId="13" xfId="9" applyNumberFormat="1" applyFont="1" applyFill="1" applyBorder="1" applyAlignment="1">
      <alignment vertical="center"/>
    </xf>
    <xf numFmtId="0" fontId="11" fillId="5" borderId="14" xfId="9" applyFont="1" applyFill="1" applyBorder="1"/>
    <xf numFmtId="0" fontId="11" fillId="5" borderId="15" xfId="9" applyFont="1" applyFill="1" applyBorder="1"/>
    <xf numFmtId="0" fontId="16" fillId="6" borderId="0" xfId="9" applyFont="1" applyFill="1" applyAlignment="1">
      <alignment horizontal="left"/>
    </xf>
    <xf numFmtId="0" fontId="9" fillId="0" borderId="0" xfId="9" applyFont="1" applyAlignment="1">
      <alignment horizontal="center"/>
    </xf>
  </cellXfs>
  <cellStyles count="10">
    <cellStyle name="Date" xfId="5" xr:uid="{C05440AF-0210-4AF2-99DF-9FF57AC1B5DF}"/>
    <cellStyle name="Heading 1 2" xfId="6" xr:uid="{79E30A18-A2F3-432A-BB0D-F6ACE1D489B7}"/>
    <cellStyle name="Heading 2 2" xfId="7" xr:uid="{FBF77260-A56B-4AF6-86FA-BA446F46994C}"/>
    <cellStyle name="Heading 3 2" xfId="4" xr:uid="{F1B50517-9EB2-423C-B4F3-5BF7F425EA8B}"/>
    <cellStyle name="Heading 4 2" xfId="3" xr:uid="{8D6AB136-7B33-45B5-A30B-37485FB015D1}"/>
    <cellStyle name="Normal" xfId="0" builtinId="0"/>
    <cellStyle name="Normal 2" xfId="1" xr:uid="{09B1B7DD-3318-4E2E-ABDC-6AC9014CA207}"/>
    <cellStyle name="Normal 3" xfId="9" xr:uid="{DCE68BDE-D1ED-4E83-961D-DB62197C595C}"/>
    <cellStyle name="Time" xfId="2" xr:uid="{D129BC42-E09D-424A-A513-8D66E13B1865}"/>
    <cellStyle name="Title 2" xfId="8" xr:uid="{D4CC033F-5CDE-4090-8FD4-2DC2A3CB5097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entury Gothic"/>
        <family val="2"/>
        <scheme val="none"/>
      </font>
      <fill>
        <patternFill patternType="solid">
          <fgColor indexed="64"/>
          <bgColor indexed="59"/>
        </patternFill>
      </fill>
    </dxf>
    <dxf>
      <border outline="0">
        <top style="thin">
          <color indexed="63"/>
        </top>
      </border>
    </dxf>
    <dxf>
      <border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4"/>
        </lef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3"/>
      </font>
      <border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theme="2"/>
        </patternFill>
      </fill>
    </dxf>
    <dxf>
      <fill>
        <patternFill>
          <bgColor theme="5" tint="0.79998168889431442"/>
        </patternFill>
      </fill>
    </dxf>
    <dxf>
      <border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4"/>
        </lef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/>
        <right/>
        <top/>
        <bottom/>
      </border>
    </dxf>
    <dxf>
      <font>
        <color theme="3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 tint="-0.499984740745262"/>
        </patternFill>
      </fill>
    </dxf>
    <dxf>
      <font>
        <color theme="3"/>
      </font>
      <border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numFmt numFmtId="23" formatCode="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23" formatCode="h:mm\ AM/PM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/>
      </border>
    </dxf>
    <dxf>
      <font>
        <strike val="0"/>
        <color theme="1" tint="0.34998626667073579"/>
      </font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Daily Appointment Calendar" pivot="0" count="3" xr9:uid="{8AEEE65A-FEB9-46F5-8B89-384E909B33A5}">
      <tableStyleElement type="wholeTable" dxfId="30"/>
      <tableStyleElement type="headerRow" dxfId="29"/>
      <tableStyleElement type="first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107950</xdr:colOff>
          <xdr:row>1</xdr:row>
          <xdr:rowOff>12700</xdr:rowOff>
        </xdr:from>
        <xdr:to>
          <xdr:col>0</xdr:col>
          <xdr:colOff>254000</xdr:colOff>
          <xdr:row>1</xdr:row>
          <xdr:rowOff>158750</xdr:rowOff>
        </xdr:to>
        <xdr:sp macro="" textlink="">
          <xdr:nvSpPr>
            <xdr:cNvPr id="1025" name="C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927189B-6E04-435C-A7B1-9D292A9E0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107950</xdr:colOff>
          <xdr:row>6</xdr:row>
          <xdr:rowOff>63500</xdr:rowOff>
        </xdr:from>
        <xdr:to>
          <xdr:col>5</xdr:col>
          <xdr:colOff>260350</xdr:colOff>
          <xdr:row>7</xdr:row>
          <xdr:rowOff>165100</xdr:rowOff>
        </xdr:to>
        <xdr:sp macro="" textlink="">
          <xdr:nvSpPr>
            <xdr:cNvPr id="1033" name="Reset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6394EB5-1917-423E-BFA9-5E2049304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107950</xdr:colOff>
          <xdr:row>2</xdr:row>
          <xdr:rowOff>12700</xdr:rowOff>
        </xdr:from>
        <xdr:ext cx="146050" cy="146050"/>
        <xdr:sp macro="" textlink="">
          <xdr:nvSpPr>
            <xdr:cNvPr id="1034" name="CheckBox1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05E8247-7FC7-4CF2-8AA3-95468B0C5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107950</xdr:colOff>
          <xdr:row>3</xdr:row>
          <xdr:rowOff>12700</xdr:rowOff>
        </xdr:from>
        <xdr:ext cx="146050" cy="146050"/>
        <xdr:sp macro="" textlink="">
          <xdr:nvSpPr>
            <xdr:cNvPr id="1035" name="CheckBox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C760690-BAEE-4E5E-98D6-F1948637D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107950</xdr:colOff>
          <xdr:row>4</xdr:row>
          <xdr:rowOff>12700</xdr:rowOff>
        </xdr:from>
        <xdr:ext cx="146050" cy="146050"/>
        <xdr:sp macro="" textlink="">
          <xdr:nvSpPr>
            <xdr:cNvPr id="1036" name="CheckBox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CA714E1-43F2-4517-A5AE-65C7F8A3F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107950</xdr:colOff>
          <xdr:row>5</xdr:row>
          <xdr:rowOff>12700</xdr:rowOff>
        </xdr:from>
        <xdr:ext cx="146050" cy="146050"/>
        <xdr:sp macro="" textlink="">
          <xdr:nvSpPr>
            <xdr:cNvPr id="1037" name="CheckBox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A203E9F-B8DE-446A-A496-8A48DDE67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D0B59-4309-4F1E-9616-BBF739951647}" name="DailyAppointments" displayName="DailyAppointments" ref="B4:I64" headerRowCount="0" totalsRowShown="0">
  <tableColumns count="8">
    <tableColumn id="1" xr3:uid="{00000000-0010-0000-0000-000001000000}" name="Column1" headerRowDxfId="27" dataDxfId="26" dataCellStyle="Time">
      <calculatedColumnFormula>B3+Increment</calculatedColumnFormula>
    </tableColumn>
    <tableColumn id="2" xr3:uid="{00000000-0010-0000-0000-000002000000}" name="Column2" headerRowDxfId="25" dataCellStyle="Normal"/>
    <tableColumn id="3" xr3:uid="{00000000-0010-0000-0000-000003000000}" name="Column3" headerRowDxfId="24" dataCellStyle="Normal"/>
    <tableColumn id="4" xr3:uid="{00000000-0010-0000-0000-000004000000}" name="Column4" headerRowDxfId="23" dataCellStyle="Normal"/>
    <tableColumn id="5" xr3:uid="{00000000-0010-0000-0000-000005000000}" name="Column5" headerRowDxfId="22" dataCellStyle="Normal"/>
    <tableColumn id="6" xr3:uid="{00000000-0010-0000-0000-000006000000}" name="Column6" headerRowDxfId="21" dataCellStyle="Normal"/>
    <tableColumn id="7" xr3:uid="{00000000-0010-0000-0000-000007000000}" name="Column7" headerRowDxfId="20" dataCellStyle="Normal"/>
    <tableColumn id="8" xr3:uid="{00000000-0010-0000-0000-000008000000}" name="Column8" headerRowDxfId="19" dataCellStyle="Normal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appointment for each weekday and selected time interval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BEFBA1-2E30-460F-BD04-6FB140DDC4E7}" name="Table2" displayName="Table2" ref="B4:F39" totalsRowShown="0" headerRowDxfId="0" tableBorderDxfId="1" headerRowCellStyle="Normal 3">
  <autoFilter ref="B4:F39" xr:uid="{F3D25755-096B-4789-9A3B-62A381256BE3}"/>
  <tableColumns count="5">
    <tableColumn id="1" xr3:uid="{4A7ED6FF-A3B8-400C-8B70-9FC369773BBE}" name="Area/Task"/>
    <tableColumn id="2" xr3:uid="{BCD79AD5-3813-4D7E-BA3A-A819DB728E11}" name="Frequency"/>
    <tableColumn id="3" xr3:uid="{C87A022C-848C-4CD6-BCC3-31135EACC43F}" name="Next Date"/>
    <tableColumn id="4" xr3:uid="{30AD7CC0-F6FD-4BD9-903E-4B1C03F966ED}" name="Last Date"/>
    <tableColumn id="5" xr3:uid="{7732DE31-6044-4562-8840-F8D504EC69FC}" name="Installation Date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B193-1547-43DB-92B1-685627347CEC}">
  <sheetPr codeName="Sheet1"/>
  <dimension ref="B1:F6"/>
  <sheetViews>
    <sheetView workbookViewId="0">
      <selection activeCell="C9" sqref="C9"/>
    </sheetView>
  </sheetViews>
  <sheetFormatPr defaultRowHeight="14.5" x14ac:dyDescent="0.35"/>
  <cols>
    <col min="1" max="1" width="5.1796875" bestFit="1" customWidth="1"/>
  </cols>
  <sheetData>
    <row r="1" spans="2:6" x14ac:dyDescent="0.35">
      <c r="D1" t="s">
        <v>0</v>
      </c>
      <c r="E1" t="s">
        <v>1</v>
      </c>
      <c r="F1" t="s">
        <v>2</v>
      </c>
    </row>
    <row r="3" spans="2:6" x14ac:dyDescent="0.35">
      <c r="E3" s="1"/>
    </row>
    <row r="4" spans="2:6" x14ac:dyDescent="0.35">
      <c r="B4" t="s">
        <v>4</v>
      </c>
      <c r="C4" t="s">
        <v>3</v>
      </c>
    </row>
    <row r="5" spans="2:6" x14ac:dyDescent="0.35">
      <c r="B5" t="s">
        <v>5</v>
      </c>
      <c r="C5" t="s">
        <v>6</v>
      </c>
    </row>
    <row r="6" spans="2:6" x14ac:dyDescent="0.35">
      <c r="B6" t="s">
        <v>7</v>
      </c>
      <c r="C6" t="s">
        <v>8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1037" r:id="rId4" name="CheckBox4">
          <controlPr defaultSize="0" autoLine="0" altText="klj" r:id="rId5">
            <anchor moveWithCells="1">
              <from>
                <xdr:col>0</xdr:col>
                <xdr:colOff>107950</xdr:colOff>
                <xdr:row>5</xdr:row>
                <xdr:rowOff>12700</xdr:rowOff>
              </from>
              <to>
                <xdr:col>0</xdr:col>
                <xdr:colOff>254000</xdr:colOff>
                <xdr:row>5</xdr:row>
                <xdr:rowOff>158750</xdr:rowOff>
              </to>
            </anchor>
          </controlPr>
        </control>
      </mc:Choice>
      <mc:Fallback>
        <control shapeId="1037" r:id="rId4" name="CheckBox4"/>
      </mc:Fallback>
    </mc:AlternateContent>
    <mc:AlternateContent xmlns:mc="http://schemas.openxmlformats.org/markup-compatibility/2006">
      <mc:Choice Requires="x14">
        <control shapeId="1036" r:id="rId6" name="CheckBox3">
          <controlPr defaultSize="0" autoLine="0" altText="klj" r:id="rId5">
            <anchor moveWithCells="1">
              <from>
                <xdr:col>0</xdr:col>
                <xdr:colOff>107950</xdr:colOff>
                <xdr:row>4</xdr:row>
                <xdr:rowOff>12700</xdr:rowOff>
              </from>
              <to>
                <xdr:col>0</xdr:col>
                <xdr:colOff>254000</xdr:colOff>
                <xdr:row>4</xdr:row>
                <xdr:rowOff>158750</xdr:rowOff>
              </to>
            </anchor>
          </controlPr>
        </control>
      </mc:Choice>
      <mc:Fallback>
        <control shapeId="1036" r:id="rId6" name="CheckBox3"/>
      </mc:Fallback>
    </mc:AlternateContent>
    <mc:AlternateContent xmlns:mc="http://schemas.openxmlformats.org/markup-compatibility/2006">
      <mc:Choice Requires="x14">
        <control shapeId="1035" r:id="rId7" name="CheckBox2">
          <controlPr defaultSize="0" autoLine="0" altText="klj" r:id="rId8">
            <anchor moveWithCells="1">
              <from>
                <xdr:col>0</xdr:col>
                <xdr:colOff>107950</xdr:colOff>
                <xdr:row>3</xdr:row>
                <xdr:rowOff>12700</xdr:rowOff>
              </from>
              <to>
                <xdr:col>0</xdr:col>
                <xdr:colOff>254000</xdr:colOff>
                <xdr:row>3</xdr:row>
                <xdr:rowOff>158750</xdr:rowOff>
              </to>
            </anchor>
          </controlPr>
        </control>
      </mc:Choice>
      <mc:Fallback>
        <control shapeId="1035" r:id="rId7" name="CheckBox2"/>
      </mc:Fallback>
    </mc:AlternateContent>
    <mc:AlternateContent xmlns:mc="http://schemas.openxmlformats.org/markup-compatibility/2006">
      <mc:Choice Requires="x14">
        <control shapeId="1034" r:id="rId9" name="CheckBox1">
          <controlPr defaultSize="0" autoLine="0" altText="klj" r:id="rId8">
            <anchor moveWithCells="1">
              <from>
                <xdr:col>0</xdr:col>
                <xdr:colOff>107950</xdr:colOff>
                <xdr:row>2</xdr:row>
                <xdr:rowOff>12700</xdr:rowOff>
              </from>
              <to>
                <xdr:col>0</xdr:col>
                <xdr:colOff>254000</xdr:colOff>
                <xdr:row>2</xdr:row>
                <xdr:rowOff>158750</xdr:rowOff>
              </to>
            </anchor>
          </controlPr>
        </control>
      </mc:Choice>
      <mc:Fallback>
        <control shapeId="1034" r:id="rId9" name="CheckBox1"/>
      </mc:Fallback>
    </mc:AlternateContent>
    <mc:AlternateContent xmlns:mc="http://schemas.openxmlformats.org/markup-compatibility/2006">
      <mc:Choice Requires="x14">
        <control shapeId="1033" r:id="rId10" name="Reset1">
          <controlPr defaultSize="0" autoLine="0" r:id="rId11">
            <anchor moveWithCells="1">
              <from>
                <xdr:col>3</xdr:col>
                <xdr:colOff>107950</xdr:colOff>
                <xdr:row>6</xdr:row>
                <xdr:rowOff>63500</xdr:rowOff>
              </from>
              <to>
                <xdr:col>5</xdr:col>
                <xdr:colOff>260350</xdr:colOff>
                <xdr:row>7</xdr:row>
                <xdr:rowOff>165100</xdr:rowOff>
              </to>
            </anchor>
          </controlPr>
        </control>
      </mc:Choice>
      <mc:Fallback>
        <control shapeId="1033" r:id="rId10" name="Reset1"/>
      </mc:Fallback>
    </mc:AlternateContent>
    <mc:AlternateContent xmlns:mc="http://schemas.openxmlformats.org/markup-compatibility/2006">
      <mc:Choice Requires="x14">
        <control shapeId="1025" r:id="rId12" name="CB1">
          <controlPr defaultSize="0" autoLine="0" autoPict="0" altText="klj" r:id="rId8">
            <anchor moveWithCells="1">
              <from>
                <xdr:col>0</xdr:col>
                <xdr:colOff>107950</xdr:colOff>
                <xdr:row>1</xdr:row>
                <xdr:rowOff>12700</xdr:rowOff>
              </from>
              <to>
                <xdr:col>0</xdr:col>
                <xdr:colOff>254000</xdr:colOff>
                <xdr:row>1</xdr:row>
                <xdr:rowOff>158750</xdr:rowOff>
              </to>
            </anchor>
          </controlPr>
        </control>
      </mc:Choice>
      <mc:Fallback>
        <control shapeId="1025" r:id="rId12" name="CB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0B74-CEC9-4C5A-8E19-EA8697F4B7C0}">
  <sheetPr codeName="Sheet3">
    <tabColor theme="4"/>
    <pageSetUpPr autoPageBreaks="0" fitToPage="1"/>
  </sheetPr>
  <dimension ref="B1:I64"/>
  <sheetViews>
    <sheetView showGridLines="0" topLeftCell="A2" zoomScaleNormal="100" zoomScaleSheetLayoutView="100" workbookViewId="0">
      <selection activeCell="D4" sqref="D4"/>
    </sheetView>
  </sheetViews>
  <sheetFormatPr defaultRowHeight="70" customHeight="1" x14ac:dyDescent="0.35"/>
  <cols>
    <col min="1" max="1" width="2.81640625" style="2" customWidth="1"/>
    <col min="2" max="2" width="20.26953125" style="2" customWidth="1"/>
    <col min="3" max="9" width="27.90625" style="2" customWidth="1"/>
    <col min="10" max="10" width="2.81640625" style="2" customWidth="1"/>
    <col min="11" max="16384" width="8.7265625" style="2"/>
  </cols>
  <sheetData>
    <row r="1" spans="2:9" ht="50.15" customHeight="1" x14ac:dyDescent="0.35">
      <c r="B1" s="12" t="s">
        <v>15</v>
      </c>
    </row>
    <row r="2" spans="2:9" ht="45" customHeight="1" x14ac:dyDescent="0.35">
      <c r="B2" s="11" t="s">
        <v>14</v>
      </c>
      <c r="C2" s="10">
        <v>0.33333333333333331</v>
      </c>
      <c r="D2" s="9" t="s">
        <v>13</v>
      </c>
      <c r="E2" s="8" t="s">
        <v>12</v>
      </c>
      <c r="F2" s="7" t="s">
        <v>11</v>
      </c>
      <c r="G2" s="6">
        <f ca="1">TODAY()</f>
        <v>43821</v>
      </c>
    </row>
    <row r="3" spans="2:9" ht="25" customHeight="1" x14ac:dyDescent="0.35">
      <c r="B3" s="5" t="s">
        <v>10</v>
      </c>
      <c r="C3" s="4">
        <f ca="1">WEEKDAY(WeekStart)</f>
        <v>1</v>
      </c>
      <c r="D3" s="4">
        <f ca="1">WEEKDAY(WeekStart+1,1)</f>
        <v>2</v>
      </c>
      <c r="E3" s="4">
        <f ca="1">WEEKDAY(WeekStart+2,1)</f>
        <v>3</v>
      </c>
      <c r="F3" s="4">
        <f ca="1">WEEKDAY(WeekStart+3,1)</f>
        <v>4</v>
      </c>
      <c r="G3" s="4">
        <f ca="1">WEEKDAY(WeekStart+4,1)</f>
        <v>5</v>
      </c>
      <c r="H3" s="4">
        <f ca="1">WEEKDAY(WeekStart+5,1)</f>
        <v>6</v>
      </c>
      <c r="I3" s="4">
        <f ca="1">WEEKDAY(WeekStart+6,1)</f>
        <v>7</v>
      </c>
    </row>
    <row r="4" spans="2:9" ht="70" customHeight="1" x14ac:dyDescent="0.35">
      <c r="B4" s="3">
        <f>ScheduleStart</f>
        <v>0.33333333333333331</v>
      </c>
    </row>
    <row r="5" spans="2:9" ht="70" customHeight="1" x14ac:dyDescent="0.35">
      <c r="B5" s="3">
        <f>B4+Increment</f>
        <v>0.35416666666666663</v>
      </c>
    </row>
    <row r="6" spans="2:9" ht="70" customHeight="1" x14ac:dyDescent="0.35">
      <c r="B6" s="3">
        <f>B5+Increment</f>
        <v>0.37499999999999994</v>
      </c>
      <c r="E6" s="2" t="s">
        <v>9</v>
      </c>
    </row>
    <row r="7" spans="2:9" ht="70" customHeight="1" x14ac:dyDescent="0.35">
      <c r="B7" s="3">
        <f>B6+Increment</f>
        <v>0.39583333333333326</v>
      </c>
    </row>
    <row r="8" spans="2:9" ht="70" customHeight="1" x14ac:dyDescent="0.35">
      <c r="B8" s="3">
        <f>B7+Increment</f>
        <v>0.41666666666666657</v>
      </c>
    </row>
    <row r="9" spans="2:9" ht="70" customHeight="1" x14ac:dyDescent="0.35">
      <c r="B9" s="3">
        <f>B8+Increment</f>
        <v>0.43749999999999989</v>
      </c>
    </row>
    <row r="10" spans="2:9" ht="70" customHeight="1" x14ac:dyDescent="0.35">
      <c r="B10" s="3">
        <f>B9+Increment</f>
        <v>0.4583333333333332</v>
      </c>
    </row>
    <row r="11" spans="2:9" ht="70" customHeight="1" x14ac:dyDescent="0.35">
      <c r="B11" s="3">
        <f>B10+Increment</f>
        <v>0.47916666666666652</v>
      </c>
    </row>
    <row r="12" spans="2:9" ht="70" customHeight="1" x14ac:dyDescent="0.35">
      <c r="B12" s="3">
        <f>B11+Increment</f>
        <v>0.49999999999999983</v>
      </c>
    </row>
    <row r="13" spans="2:9" ht="70" customHeight="1" x14ac:dyDescent="0.35">
      <c r="B13" s="3">
        <f>B12+Increment</f>
        <v>0.52083333333333315</v>
      </c>
    </row>
    <row r="14" spans="2:9" ht="70" customHeight="1" x14ac:dyDescent="0.35">
      <c r="B14" s="3">
        <f>B13+Increment</f>
        <v>0.54166666666666652</v>
      </c>
    </row>
    <row r="15" spans="2:9" ht="70" customHeight="1" x14ac:dyDescent="0.35">
      <c r="B15" s="3">
        <f>B14+Increment</f>
        <v>0.56249999999999989</v>
      </c>
    </row>
    <row r="16" spans="2:9" ht="70" customHeight="1" x14ac:dyDescent="0.35">
      <c r="B16" s="3">
        <f>B15+Increment</f>
        <v>0.58333333333333326</v>
      </c>
    </row>
    <row r="17" spans="2:2" ht="70" customHeight="1" x14ac:dyDescent="0.35">
      <c r="B17" s="3">
        <f>B16+Increment</f>
        <v>0.60416666666666663</v>
      </c>
    </row>
    <row r="18" spans="2:2" ht="70" customHeight="1" x14ac:dyDescent="0.35">
      <c r="B18" s="3">
        <f>B17+Increment</f>
        <v>0.625</v>
      </c>
    </row>
    <row r="19" spans="2:2" ht="70" customHeight="1" x14ac:dyDescent="0.35">
      <c r="B19" s="3">
        <f>B18+Increment</f>
        <v>0.64583333333333337</v>
      </c>
    </row>
    <row r="20" spans="2:2" ht="70" customHeight="1" x14ac:dyDescent="0.35">
      <c r="B20" s="3">
        <f>B19+Increment</f>
        <v>0.66666666666666674</v>
      </c>
    </row>
    <row r="21" spans="2:2" ht="70" customHeight="1" x14ac:dyDescent="0.35">
      <c r="B21" s="3">
        <f>B20+Increment</f>
        <v>0.68750000000000011</v>
      </c>
    </row>
    <row r="22" spans="2:2" ht="70" customHeight="1" x14ac:dyDescent="0.35">
      <c r="B22" s="3">
        <f>B21+Increment</f>
        <v>0.70833333333333348</v>
      </c>
    </row>
    <row r="23" spans="2:2" ht="70" customHeight="1" x14ac:dyDescent="0.35">
      <c r="B23" s="3">
        <f>B22+Increment</f>
        <v>0.72916666666666685</v>
      </c>
    </row>
    <row r="24" spans="2:2" ht="70" customHeight="1" x14ac:dyDescent="0.35">
      <c r="B24" s="3">
        <f>B23+Increment</f>
        <v>0.75000000000000022</v>
      </c>
    </row>
    <row r="25" spans="2:2" ht="70" customHeight="1" x14ac:dyDescent="0.35">
      <c r="B25" s="3">
        <f>B24+Increment</f>
        <v>0.77083333333333359</v>
      </c>
    </row>
    <row r="26" spans="2:2" ht="70" customHeight="1" x14ac:dyDescent="0.35">
      <c r="B26" s="3">
        <f>B25+Increment</f>
        <v>0.79166666666666696</v>
      </c>
    </row>
    <row r="27" spans="2:2" ht="70" customHeight="1" x14ac:dyDescent="0.35">
      <c r="B27" s="3">
        <f>B26+Increment</f>
        <v>0.81250000000000033</v>
      </c>
    </row>
    <row r="28" spans="2:2" ht="70" customHeight="1" x14ac:dyDescent="0.35">
      <c r="B28" s="3">
        <f>B27+Increment</f>
        <v>0.8333333333333337</v>
      </c>
    </row>
    <row r="29" spans="2:2" ht="70" customHeight="1" x14ac:dyDescent="0.35">
      <c r="B29" s="3">
        <f>B28+Increment</f>
        <v>0.85416666666666707</v>
      </c>
    </row>
    <row r="30" spans="2:2" ht="70" customHeight="1" x14ac:dyDescent="0.35">
      <c r="B30" s="3">
        <f>B29+Increment</f>
        <v>0.87500000000000044</v>
      </c>
    </row>
    <row r="31" spans="2:2" ht="70" customHeight="1" x14ac:dyDescent="0.35">
      <c r="B31" s="3">
        <f>B30+Increment</f>
        <v>0.89583333333333381</v>
      </c>
    </row>
    <row r="32" spans="2:2" ht="70" customHeight="1" x14ac:dyDescent="0.35">
      <c r="B32" s="3">
        <f>B31+Increment</f>
        <v>0.91666666666666718</v>
      </c>
    </row>
    <row r="33" spans="2:2" ht="70" customHeight="1" x14ac:dyDescent="0.35">
      <c r="B33" s="3">
        <f>B32+Increment</f>
        <v>0.93750000000000056</v>
      </c>
    </row>
    <row r="34" spans="2:2" ht="70" customHeight="1" x14ac:dyDescent="0.35">
      <c r="B34" s="3">
        <f>B33+Increment</f>
        <v>0.95833333333333393</v>
      </c>
    </row>
    <row r="35" spans="2:2" ht="70" customHeight="1" x14ac:dyDescent="0.35">
      <c r="B35" s="3">
        <f>B34+Increment</f>
        <v>0.9791666666666673</v>
      </c>
    </row>
    <row r="36" spans="2:2" ht="70" customHeight="1" x14ac:dyDescent="0.35">
      <c r="B36" s="3">
        <f>B35+Increment</f>
        <v>1.0000000000000007</v>
      </c>
    </row>
    <row r="37" spans="2:2" ht="70" customHeight="1" x14ac:dyDescent="0.35">
      <c r="B37" s="3">
        <f>B36+Increment</f>
        <v>1.0208333333333339</v>
      </c>
    </row>
    <row r="38" spans="2:2" ht="70" customHeight="1" x14ac:dyDescent="0.35">
      <c r="B38" s="3">
        <f>B37+Increment</f>
        <v>1.0416666666666672</v>
      </c>
    </row>
    <row r="39" spans="2:2" ht="70" customHeight="1" x14ac:dyDescent="0.35">
      <c r="B39" s="3">
        <f>B38+Increment</f>
        <v>1.0625000000000004</v>
      </c>
    </row>
    <row r="40" spans="2:2" ht="70" customHeight="1" x14ac:dyDescent="0.35">
      <c r="B40" s="3">
        <f>B39+Increment</f>
        <v>1.0833333333333337</v>
      </c>
    </row>
    <row r="41" spans="2:2" ht="70" customHeight="1" x14ac:dyDescent="0.35">
      <c r="B41" s="3">
        <f>B40+Increment</f>
        <v>1.104166666666667</v>
      </c>
    </row>
    <row r="42" spans="2:2" ht="70" customHeight="1" x14ac:dyDescent="0.35">
      <c r="B42" s="3">
        <f>B41+Increment</f>
        <v>1.1250000000000002</v>
      </c>
    </row>
    <row r="43" spans="2:2" ht="70" customHeight="1" x14ac:dyDescent="0.35">
      <c r="B43" s="3">
        <f>B42+Increment</f>
        <v>1.1458333333333335</v>
      </c>
    </row>
    <row r="44" spans="2:2" ht="70" customHeight="1" x14ac:dyDescent="0.35">
      <c r="B44" s="3">
        <f>B43+Increment</f>
        <v>1.1666666666666667</v>
      </c>
    </row>
    <row r="45" spans="2:2" ht="70" customHeight="1" x14ac:dyDescent="0.35">
      <c r="B45" s="3">
        <f>B44+Increment</f>
        <v>1.1875</v>
      </c>
    </row>
    <row r="46" spans="2:2" ht="70" customHeight="1" x14ac:dyDescent="0.35">
      <c r="B46" s="3">
        <f>B45+Increment</f>
        <v>1.2083333333333333</v>
      </c>
    </row>
    <row r="47" spans="2:2" ht="70" customHeight="1" x14ac:dyDescent="0.35">
      <c r="B47" s="3">
        <f>B46+Increment</f>
        <v>1.2291666666666665</v>
      </c>
    </row>
    <row r="48" spans="2:2" ht="70" customHeight="1" x14ac:dyDescent="0.35">
      <c r="B48" s="3">
        <f>B47+Increment</f>
        <v>1.2499999999999998</v>
      </c>
    </row>
    <row r="49" spans="2:2" ht="70" customHeight="1" x14ac:dyDescent="0.35">
      <c r="B49" s="3">
        <f>B48+Increment</f>
        <v>1.270833333333333</v>
      </c>
    </row>
    <row r="50" spans="2:2" ht="70" customHeight="1" x14ac:dyDescent="0.35">
      <c r="B50" s="3">
        <f>B49+Increment</f>
        <v>1.2916666666666663</v>
      </c>
    </row>
    <row r="51" spans="2:2" ht="70" customHeight="1" x14ac:dyDescent="0.35">
      <c r="B51" s="3">
        <f>B50+Increment</f>
        <v>1.3124999999999996</v>
      </c>
    </row>
    <row r="52" spans="2:2" ht="70" customHeight="1" x14ac:dyDescent="0.35">
      <c r="B52" s="3">
        <f>B51+Increment</f>
        <v>1.3333333333333328</v>
      </c>
    </row>
    <row r="53" spans="2:2" ht="70" customHeight="1" x14ac:dyDescent="0.35">
      <c r="B53" s="3">
        <f>B52+Increment</f>
        <v>1.3541666666666661</v>
      </c>
    </row>
    <row r="54" spans="2:2" ht="70" customHeight="1" x14ac:dyDescent="0.35">
      <c r="B54" s="3">
        <f>B53+Increment</f>
        <v>1.3749999999999993</v>
      </c>
    </row>
    <row r="55" spans="2:2" ht="70" customHeight="1" x14ac:dyDescent="0.35">
      <c r="B55" s="3">
        <f>B54+Increment</f>
        <v>1.3958333333333326</v>
      </c>
    </row>
    <row r="56" spans="2:2" ht="70" customHeight="1" x14ac:dyDescent="0.35">
      <c r="B56" s="3">
        <f>B55+Increment</f>
        <v>1.4166666666666659</v>
      </c>
    </row>
    <row r="57" spans="2:2" ht="70" customHeight="1" x14ac:dyDescent="0.35">
      <c r="B57" s="3">
        <f>B56+Increment</f>
        <v>1.4374999999999991</v>
      </c>
    </row>
    <row r="58" spans="2:2" ht="70" customHeight="1" x14ac:dyDescent="0.35">
      <c r="B58" s="3">
        <f>B57+Increment</f>
        <v>1.4583333333333324</v>
      </c>
    </row>
    <row r="59" spans="2:2" ht="70" customHeight="1" x14ac:dyDescent="0.35">
      <c r="B59" s="3">
        <f>B58+Increment</f>
        <v>1.4791666666666656</v>
      </c>
    </row>
    <row r="60" spans="2:2" ht="70" customHeight="1" x14ac:dyDescent="0.35">
      <c r="B60" s="3">
        <f>B59+Increment</f>
        <v>1.4999999999999989</v>
      </c>
    </row>
    <row r="61" spans="2:2" ht="70" customHeight="1" x14ac:dyDescent="0.35">
      <c r="B61" s="3">
        <f>B60+Increment</f>
        <v>1.5208333333333321</v>
      </c>
    </row>
    <row r="62" spans="2:2" ht="70" customHeight="1" x14ac:dyDescent="0.35">
      <c r="B62" s="3">
        <f>B61+Increment</f>
        <v>1.5416666666666654</v>
      </c>
    </row>
    <row r="63" spans="2:2" ht="70" customHeight="1" x14ac:dyDescent="0.35">
      <c r="B63" s="3">
        <f>B62+Increment</f>
        <v>1.5624999999999987</v>
      </c>
    </row>
    <row r="64" spans="2:2" ht="70" customHeight="1" x14ac:dyDescent="0.35">
      <c r="B64" s="3">
        <f>B63+Increment</f>
        <v>1.5833333333333319</v>
      </c>
    </row>
  </sheetData>
  <sheetProtection selectLockedCells="1"/>
  <conditionalFormatting sqref="B4:I38">
    <cfRule type="expression" dxfId="18" priority="6">
      <formula>($B4&lt;=CurrentTime)*($B5&gt;=CurrentTime)</formula>
    </cfRule>
  </conditionalFormatting>
  <conditionalFormatting sqref="C3:I3">
    <cfRule type="expression" dxfId="17" priority="12">
      <formula>(C3=ThisWeekday)*($B4&lt;0.999)</formula>
    </cfRule>
  </conditionalFormatting>
  <conditionalFormatting sqref="C4:I64">
    <cfRule type="expression" dxfId="16" priority="2" stopIfTrue="1">
      <formula>C4&lt;&gt;""</formula>
    </cfRule>
    <cfRule type="expression" dxfId="15" priority="7" stopIfTrue="1">
      <formula>AND(C4&lt;&gt;"",C$3=ThisWeekday)</formula>
    </cfRule>
  </conditionalFormatting>
  <conditionalFormatting sqref="C4:I64">
    <cfRule type="expression" dxfId="14" priority="8">
      <formula>(C$3=ThisWeekday)*($B4&lt;CalEndtime)</formula>
    </cfRule>
    <cfRule type="expression" dxfId="13" priority="9">
      <formula>(C4=C3)*(C$3=ThisWeekday)*(C4&lt;&gt;0)*($B4&lt;0.875)</formula>
    </cfRule>
    <cfRule type="expression" dxfId="12" priority="13">
      <formula>(C$3=ThisWeekday)*(C4&lt;&gt;0)*($B4&lt;CalEndtime)</formula>
    </cfRule>
  </conditionalFormatting>
  <conditionalFormatting sqref="B4:B38">
    <cfRule type="expression" dxfId="11" priority="3">
      <formula>($B4&lt;=CurrentTime)*($B5&gt;=CurrentTime)</formula>
    </cfRule>
    <cfRule type="expression" dxfId="10" priority="5">
      <formula>($B4&lt;=CurrentTime)*($B5&gt;=CurrentTime)</formula>
    </cfRule>
  </conditionalFormatting>
  <conditionalFormatting sqref="I4:I38">
    <cfRule type="expression" dxfId="9" priority="4">
      <formula>($B4&lt;=CurrentTime)*($B5&gt;=CurrentTime)</formula>
    </cfRule>
  </conditionalFormatting>
  <conditionalFormatting sqref="B4:I64">
    <cfRule type="expression" dxfId="8" priority="10">
      <formula>AND($B4&lt;CalEndtime,MOD(ROW(),2)=0)</formula>
    </cfRule>
    <cfRule type="expression" dxfId="7" priority="11">
      <formula>AND($B4&lt;CalEndtime,MOD(ROW(),2)=1)</formula>
    </cfRule>
  </conditionalFormatting>
  <conditionalFormatting sqref="B4:I604">
    <cfRule type="expression" dxfId="6" priority="1" stopIfTrue="1">
      <formula>$B4&gt;CalEndtime</formula>
    </cfRule>
  </conditionalFormatting>
  <conditionalFormatting sqref="B39:I64">
    <cfRule type="expression" dxfId="5" priority="14">
      <formula>($B39&lt;=CurrentTime)*($B65&gt;=CurrentTime)</formula>
    </cfRule>
  </conditionalFormatting>
  <conditionalFormatting sqref="B39:B64">
    <cfRule type="expression" dxfId="4" priority="15">
      <formula>($B39&lt;=CurrentTime)*($B65&gt;=CurrentTime)</formula>
    </cfRule>
    <cfRule type="expression" dxfId="3" priority="16">
      <formula>($B39&lt;=CurrentTime)*($B65&gt;=CurrentTime)</formula>
    </cfRule>
  </conditionalFormatting>
  <conditionalFormatting sqref="I39:I64">
    <cfRule type="expression" dxfId="2" priority="17">
      <formula>($B39&lt;=CurrentTime)*($B65&gt;=CurrentTime)</formula>
    </cfRule>
  </conditionalFormatting>
  <dataValidations count="10">
    <dataValidation allowBlank="1" showInputMessage="1" showErrorMessage="1" prompt="Starting day of the week in this cell is automatically updated based on Schedule Start Date entered above. Enter appointments in table columns under each weekday" sqref="C3" xr:uid="{00000000-0002-0000-0000-000009000000}"/>
    <dataValidation allowBlank="1" showInputMessage="1" showErrorMessage="1" prompt="Time in this column is automatically updated using Schedule Start &amp; Interval Time above. Cells at right contain weekdays. Enter appointments for time intervals under each weekday" sqref="B3" xr:uid="{00000000-0002-0000-0000-000008000000}"/>
    <dataValidation allowBlank="1" showInputMessage="1" showErrorMessage="1" prompt="Enter Week Start Date in this cell" sqref="G2" xr:uid="{00000000-0002-0000-0000-000007000000}"/>
    <dataValidation allowBlank="1" showInputMessage="1" showErrorMessage="1" prompt="Enter Week Start Date in cell at right" sqref="F2" xr:uid="{00000000-0002-0000-0000-000006000000}"/>
    <dataValidation allowBlank="1" showInputMessage="1" showErrorMessage="1" prompt="Select Time Interval in cell at right" sqref="D2" xr:uid="{00000000-0002-0000-0000-000005000000}"/>
    <dataValidation allowBlank="1" showInputMessage="1" showErrorMessage="1" prompt="Select Schedule Start time, Time Interval and enter Week Start Date in cells at right" sqref="B2" xr:uid="{00000000-0002-0000-0000-000004000000}"/>
    <dataValidation allowBlank="1" showInputMessage="1" showErrorMessage="1" prompt="Title of this worksheet is in this cell" sqref="B1" xr:uid="{00000000-0002-0000-0000-000003000000}"/>
    <dataValidation allowBlank="1" showInputMessage="1" showErrorMessage="1" prompt="Create a Daily Appointment Calendar in this worksheet. Set Schedule Start time, Time Interval, and enter Week Start Date. Enter appointments in Daily Appointments table" sqref="A1" xr:uid="{00000000-0002-0000-0000-000002000000}"/>
    <dataValidation type="list" allowBlank="1" showInputMessage="1" showErrorMessage="1" error="Select a time interval from the entries in the list. Select CANCEL, then ALT+DOWN ARROW to pick from the dropdown list" prompt="Select Time Interval in this cell. Press ALT+DOWN ARROW to open the drop-down list, then ENTER to make selection" sqref="E2" xr:uid="{00000000-0002-0000-0000-000001000000}">
      <formula1>"15 MIN,20 MIN,30 MIN,40 MIN,45 MIN,60 MIN"</formula1>
    </dataValidation>
    <dataValidation type="list" allowBlank="1" showInputMessage="1" showErrorMessage="1" error="Select a time from the entries in the list. Select CANCEL, then ALT+DOWN ARROW to pick from the dropdown list" prompt="Select Schedule Start time in this cell. Press ALT+DOWN ARROW to open the drop-down list, then ENTER to make selection" sqref="C2" xr:uid="{00000000-0002-0000-0000-000000000000}">
      <formula1>"6:00 AM, 7:00 AM,8:00 AM,9:00 AM,10:00 AM,11:00 AM,12:00 PM,1:00 PM,2:00 PM,3:00 PM,4:00 PM,5:00 PM"</formula1>
    </dataValidation>
  </dataValidations>
  <printOptions horizontalCentered="1"/>
  <pageMargins left="0.25" right="0.25" top="0.75" bottom="0.75" header="0.3" footer="0.3"/>
  <pageSetup scale="47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F612-FA5B-45DD-A273-2F11CCAC5C61}">
  <sheetPr codeName="Sheet4"/>
  <dimension ref="B1:F45"/>
  <sheetViews>
    <sheetView showGridLines="0" zoomScaleNormal="100" workbookViewId="0">
      <pane ySplit="3" topLeftCell="A4" activePane="bottomLeft" state="frozenSplit"/>
      <selection pane="bottomLeft" activeCell="C8" sqref="C8"/>
    </sheetView>
  </sheetViews>
  <sheetFormatPr defaultColWidth="9.1796875" defaultRowHeight="12.5" x14ac:dyDescent="0.25"/>
  <cols>
    <col min="1" max="1" width="1.453125" style="13" customWidth="1"/>
    <col min="2" max="2" width="62.453125" style="13" customWidth="1"/>
    <col min="3" max="3" width="35.81640625" style="13" customWidth="1"/>
    <col min="4" max="4" width="23.08984375" style="13" bestFit="1" customWidth="1"/>
    <col min="5" max="5" width="9.1796875" style="13"/>
    <col min="6" max="6" width="15.453125" style="13" bestFit="1" customWidth="1"/>
    <col min="7" max="16384" width="9.1796875" style="13"/>
  </cols>
  <sheetData>
    <row r="1" spans="2:6" ht="34.5" customHeight="1" x14ac:dyDescent="0.35">
      <c r="B1" s="28" t="s">
        <v>68</v>
      </c>
      <c r="C1" s="27"/>
    </row>
    <row r="2" spans="2:6" ht="29.25" customHeight="1" x14ac:dyDescent="0.25">
      <c r="B2" s="26" t="s">
        <v>67</v>
      </c>
      <c r="C2" s="25"/>
    </row>
    <row r="3" spans="2:6" ht="18" customHeight="1" x14ac:dyDescent="0.25">
      <c r="B3" s="24" t="s">
        <v>66</v>
      </c>
      <c r="C3" s="23" t="s">
        <v>65</v>
      </c>
      <c r="D3" s="13" t="s">
        <v>69</v>
      </c>
      <c r="E3" s="13" t="s">
        <v>70</v>
      </c>
      <c r="F3" s="13" t="s">
        <v>71</v>
      </c>
    </row>
    <row r="4" spans="2:6" s="14" customFormat="1" ht="15" customHeight="1" x14ac:dyDescent="0.35">
      <c r="B4" s="22" t="s">
        <v>64</v>
      </c>
      <c r="C4" s="21" t="s">
        <v>40</v>
      </c>
      <c r="D4" s="30">
        <f ca="1">IF($C4="Daily",$E4+1,(IF($C4="Weekly",$E4+7,(IF($C4="Monthly",$E4+30,"")))))</f>
        <v>43822</v>
      </c>
      <c r="E4" s="29">
        <f ca="1">TODAY()</f>
        <v>43821</v>
      </c>
    </row>
    <row r="5" spans="2:6" s="14" customFormat="1" ht="15" customHeight="1" x14ac:dyDescent="0.35">
      <c r="B5" s="18" t="s">
        <v>54</v>
      </c>
      <c r="C5" s="17" t="s">
        <v>40</v>
      </c>
      <c r="D5" s="30">
        <f t="shared" ref="D5:D45" ca="1" si="0">IF($C5="Daily",$E5+1,(IF($C5="Weekly",$E5+7,(IF($C5="Monthly",$E5+30,"")))))</f>
        <v>43822</v>
      </c>
      <c r="E5" s="29">
        <f ca="1">TODAY()</f>
        <v>43821</v>
      </c>
    </row>
    <row r="6" spans="2:6" s="14" customFormat="1" ht="15" customHeight="1" x14ac:dyDescent="0.35">
      <c r="B6" s="20" t="s">
        <v>53</v>
      </c>
      <c r="C6" s="19" t="s">
        <v>40</v>
      </c>
      <c r="D6" s="30">
        <f t="shared" ca="1" si="0"/>
        <v>43822</v>
      </c>
      <c r="E6" s="29">
        <f ca="1">TODAY()</f>
        <v>43821</v>
      </c>
    </row>
    <row r="7" spans="2:6" s="14" customFormat="1" ht="15" customHeight="1" x14ac:dyDescent="0.35">
      <c r="B7" s="18" t="s">
        <v>42</v>
      </c>
      <c r="C7" s="17" t="s">
        <v>40</v>
      </c>
      <c r="D7" s="30">
        <f t="shared" ca="1" si="0"/>
        <v>43822</v>
      </c>
      <c r="E7" s="29">
        <f ca="1">TODAY()</f>
        <v>43821</v>
      </c>
    </row>
    <row r="8" spans="2:6" s="14" customFormat="1" ht="15" customHeight="1" x14ac:dyDescent="0.35">
      <c r="B8" s="20" t="s">
        <v>41</v>
      </c>
      <c r="C8" s="19" t="s">
        <v>40</v>
      </c>
      <c r="D8" s="30">
        <f t="shared" ca="1" si="0"/>
        <v>43822</v>
      </c>
      <c r="E8" s="29">
        <f ca="1">TODAY()</f>
        <v>43821</v>
      </c>
    </row>
    <row r="9" spans="2:6" s="14" customFormat="1" ht="15" customHeight="1" x14ac:dyDescent="0.35">
      <c r="B9" s="20" t="s">
        <v>63</v>
      </c>
      <c r="C9" s="19" t="s">
        <v>25</v>
      </c>
      <c r="D9" s="30">
        <f t="shared" ca="1" si="0"/>
        <v>43828</v>
      </c>
      <c r="E9" s="29">
        <f ca="1">TODAY()</f>
        <v>43821</v>
      </c>
    </row>
    <row r="10" spans="2:6" s="14" customFormat="1" ht="15" customHeight="1" x14ac:dyDescent="0.35">
      <c r="B10" s="18" t="s">
        <v>62</v>
      </c>
      <c r="C10" s="17" t="s">
        <v>25</v>
      </c>
      <c r="D10" s="30">
        <f t="shared" ca="1" si="0"/>
        <v>43828</v>
      </c>
      <c r="E10" s="29">
        <f ca="1">TODAY()</f>
        <v>43821</v>
      </c>
    </row>
    <row r="11" spans="2:6" s="14" customFormat="1" ht="15" customHeight="1" x14ac:dyDescent="0.35">
      <c r="B11" s="20" t="s">
        <v>61</v>
      </c>
      <c r="C11" s="19" t="s">
        <v>25</v>
      </c>
      <c r="D11" s="30">
        <f t="shared" ca="1" si="0"/>
        <v>43828</v>
      </c>
      <c r="E11" s="29">
        <f ca="1">TODAY()</f>
        <v>43821</v>
      </c>
    </row>
    <row r="12" spans="2:6" s="14" customFormat="1" ht="15" customHeight="1" x14ac:dyDescent="0.35">
      <c r="B12" s="18" t="s">
        <v>52</v>
      </c>
      <c r="C12" s="17" t="s">
        <v>25</v>
      </c>
      <c r="D12" s="30">
        <f t="shared" ca="1" si="0"/>
        <v>43828</v>
      </c>
      <c r="E12" s="29">
        <f ca="1">TODAY()</f>
        <v>43821</v>
      </c>
    </row>
    <row r="13" spans="2:6" s="14" customFormat="1" ht="15" customHeight="1" x14ac:dyDescent="0.35">
      <c r="B13" s="20" t="s">
        <v>51</v>
      </c>
      <c r="C13" s="19" t="s">
        <v>25</v>
      </c>
      <c r="D13" s="30">
        <f t="shared" ca="1" si="0"/>
        <v>43828</v>
      </c>
      <c r="E13" s="29">
        <f ca="1">TODAY()</f>
        <v>43821</v>
      </c>
    </row>
    <row r="14" spans="2:6" s="14" customFormat="1" ht="15" customHeight="1" x14ac:dyDescent="0.35">
      <c r="B14" s="18" t="s">
        <v>50</v>
      </c>
      <c r="C14" s="17" t="s">
        <v>25</v>
      </c>
      <c r="D14" s="30">
        <f t="shared" ca="1" si="0"/>
        <v>43828</v>
      </c>
      <c r="E14" s="29">
        <f ca="1">TODAY()</f>
        <v>43821</v>
      </c>
    </row>
    <row r="15" spans="2:6" s="14" customFormat="1" ht="15" customHeight="1" x14ac:dyDescent="0.35">
      <c r="B15" s="18" t="s">
        <v>39</v>
      </c>
      <c r="C15" s="17" t="s">
        <v>25</v>
      </c>
      <c r="D15" s="30">
        <f t="shared" ca="1" si="0"/>
        <v>43828</v>
      </c>
      <c r="E15" s="29">
        <f ca="1">TODAY()</f>
        <v>43821</v>
      </c>
    </row>
    <row r="16" spans="2:6" s="14" customFormat="1" ht="15" customHeight="1" x14ac:dyDescent="0.35">
      <c r="B16" s="20" t="s">
        <v>38</v>
      </c>
      <c r="C16" s="19" t="s">
        <v>25</v>
      </c>
      <c r="D16" s="30">
        <f t="shared" ca="1" si="0"/>
        <v>43828</v>
      </c>
      <c r="E16" s="29">
        <f ca="1">TODAY()</f>
        <v>43821</v>
      </c>
    </row>
    <row r="17" spans="2:5" s="14" customFormat="1" ht="15" customHeight="1" x14ac:dyDescent="0.35">
      <c r="B17" s="20" t="s">
        <v>26</v>
      </c>
      <c r="C17" s="19" t="s">
        <v>25</v>
      </c>
      <c r="D17" s="30">
        <f t="shared" ca="1" si="0"/>
        <v>43828</v>
      </c>
      <c r="E17" s="29">
        <f ca="1">TODAY()</f>
        <v>43821</v>
      </c>
    </row>
    <row r="18" spans="2:5" s="14" customFormat="1" ht="15" customHeight="1" x14ac:dyDescent="0.35">
      <c r="B18" s="18" t="s">
        <v>60</v>
      </c>
      <c r="C18" s="17" t="s">
        <v>23</v>
      </c>
      <c r="D18" s="30">
        <f t="shared" ca="1" si="0"/>
        <v>43851</v>
      </c>
      <c r="E18" s="29">
        <f ca="1">TODAY()</f>
        <v>43821</v>
      </c>
    </row>
    <row r="19" spans="2:5" s="14" customFormat="1" ht="15" customHeight="1" x14ac:dyDescent="0.35">
      <c r="B19" s="20" t="s">
        <v>59</v>
      </c>
      <c r="C19" s="19" t="s">
        <v>23</v>
      </c>
      <c r="D19" s="30">
        <f t="shared" ca="1" si="0"/>
        <v>43851</v>
      </c>
      <c r="E19" s="29">
        <f ca="1">TODAY()</f>
        <v>43821</v>
      </c>
    </row>
    <row r="20" spans="2:5" s="14" customFormat="1" ht="15" customHeight="1" x14ac:dyDescent="0.35">
      <c r="B20" s="20" t="s">
        <v>49</v>
      </c>
      <c r="C20" s="19" t="s">
        <v>23</v>
      </c>
      <c r="D20" s="30">
        <f t="shared" ca="1" si="0"/>
        <v>43851</v>
      </c>
      <c r="E20" s="29">
        <f ca="1">TODAY()</f>
        <v>43821</v>
      </c>
    </row>
    <row r="21" spans="2:5" s="14" customFormat="1" ht="15" customHeight="1" x14ac:dyDescent="0.35">
      <c r="B21" s="18" t="s">
        <v>48</v>
      </c>
      <c r="C21" s="17" t="s">
        <v>23</v>
      </c>
      <c r="D21" s="30">
        <f t="shared" ca="1" si="0"/>
        <v>43851</v>
      </c>
      <c r="E21" s="29">
        <f ca="1">TODAY()</f>
        <v>43821</v>
      </c>
    </row>
    <row r="22" spans="2:5" s="14" customFormat="1" ht="15" customHeight="1" x14ac:dyDescent="0.35">
      <c r="B22" s="18" t="s">
        <v>24</v>
      </c>
      <c r="C22" s="17" t="s">
        <v>23</v>
      </c>
      <c r="D22" s="30">
        <f t="shared" ca="1" si="0"/>
        <v>43851</v>
      </c>
      <c r="E22" s="29">
        <f ca="1">TODAY()</f>
        <v>43821</v>
      </c>
    </row>
    <row r="23" spans="2:5" s="14" customFormat="1" ht="15" customHeight="1" x14ac:dyDescent="0.35">
      <c r="B23" s="18" t="s">
        <v>58</v>
      </c>
      <c r="C23" s="17" t="s">
        <v>36</v>
      </c>
      <c r="D23" s="30" t="str">
        <f t="shared" si="0"/>
        <v/>
      </c>
      <c r="E23" s="29">
        <f ca="1">TODAY()</f>
        <v>43821</v>
      </c>
    </row>
    <row r="24" spans="2:5" s="14" customFormat="1" ht="15" customHeight="1" x14ac:dyDescent="0.35">
      <c r="B24" s="20" t="s">
        <v>47</v>
      </c>
      <c r="C24" s="19" t="s">
        <v>36</v>
      </c>
      <c r="D24" s="30" t="str">
        <f t="shared" si="0"/>
        <v/>
      </c>
      <c r="E24" s="29">
        <f ca="1">TODAY()</f>
        <v>43821</v>
      </c>
    </row>
    <row r="25" spans="2:5" s="14" customFormat="1" ht="15" customHeight="1" x14ac:dyDescent="0.35">
      <c r="B25" s="18" t="s">
        <v>37</v>
      </c>
      <c r="C25" s="17" t="s">
        <v>36</v>
      </c>
      <c r="D25" s="30" t="str">
        <f t="shared" si="0"/>
        <v/>
      </c>
      <c r="E25" s="29">
        <f ca="1">TODAY()</f>
        <v>43821</v>
      </c>
    </row>
    <row r="26" spans="2:5" s="14" customFormat="1" ht="15" customHeight="1" x14ac:dyDescent="0.35">
      <c r="B26" s="20" t="s">
        <v>57</v>
      </c>
      <c r="C26" s="19" t="s">
        <v>20</v>
      </c>
      <c r="D26" s="30" t="str">
        <f t="shared" si="0"/>
        <v/>
      </c>
      <c r="E26" s="29">
        <f ca="1">TODAY()</f>
        <v>43821</v>
      </c>
    </row>
    <row r="27" spans="2:5" s="14" customFormat="1" ht="15" customHeight="1" x14ac:dyDescent="0.35">
      <c r="B27" s="18" t="s">
        <v>56</v>
      </c>
      <c r="C27" s="17" t="s">
        <v>20</v>
      </c>
      <c r="D27" s="30" t="str">
        <f t="shared" si="0"/>
        <v/>
      </c>
      <c r="E27" s="29">
        <f ca="1">TODAY()</f>
        <v>43821</v>
      </c>
    </row>
    <row r="28" spans="2:5" s="14" customFormat="1" ht="15" customHeight="1" x14ac:dyDescent="0.35">
      <c r="B28" s="20" t="s">
        <v>55</v>
      </c>
      <c r="C28" s="19" t="s">
        <v>20</v>
      </c>
      <c r="D28" s="30" t="str">
        <f t="shared" si="0"/>
        <v/>
      </c>
      <c r="E28" s="29">
        <f ca="1">TODAY()</f>
        <v>43821</v>
      </c>
    </row>
    <row r="29" spans="2:5" s="14" customFormat="1" ht="15" customHeight="1" x14ac:dyDescent="0.35">
      <c r="B29" s="18" t="s">
        <v>46</v>
      </c>
      <c r="C29" s="17" t="s">
        <v>20</v>
      </c>
      <c r="D29" s="30" t="str">
        <f t="shared" si="0"/>
        <v/>
      </c>
      <c r="E29" s="29">
        <f ca="1">TODAY()</f>
        <v>43821</v>
      </c>
    </row>
    <row r="30" spans="2:5" s="14" customFormat="1" ht="15" customHeight="1" x14ac:dyDescent="0.35">
      <c r="B30" s="20" t="s">
        <v>45</v>
      </c>
      <c r="C30" s="19" t="s">
        <v>20</v>
      </c>
      <c r="D30" s="30" t="str">
        <f t="shared" si="0"/>
        <v/>
      </c>
      <c r="E30" s="29">
        <f ca="1">TODAY()</f>
        <v>43821</v>
      </c>
    </row>
    <row r="31" spans="2:5" s="14" customFormat="1" ht="15" customHeight="1" x14ac:dyDescent="0.35">
      <c r="B31" s="18" t="s">
        <v>44</v>
      </c>
      <c r="C31" s="17" t="s">
        <v>20</v>
      </c>
      <c r="D31" s="30" t="str">
        <f t="shared" si="0"/>
        <v/>
      </c>
      <c r="E31" s="29">
        <f ca="1">TODAY()</f>
        <v>43821</v>
      </c>
    </row>
    <row r="32" spans="2:5" s="14" customFormat="1" ht="15" customHeight="1" x14ac:dyDescent="0.35">
      <c r="B32" s="20" t="s">
        <v>43</v>
      </c>
      <c r="C32" s="19" t="s">
        <v>16</v>
      </c>
      <c r="D32" s="30" t="str">
        <f t="shared" si="0"/>
        <v/>
      </c>
      <c r="E32" s="29">
        <f ca="1">TODAY()</f>
        <v>43821</v>
      </c>
    </row>
    <row r="33" spans="2:5" s="14" customFormat="1" ht="15" customHeight="1" x14ac:dyDescent="0.35">
      <c r="B33" s="20" t="s">
        <v>35</v>
      </c>
      <c r="C33" s="19" t="s">
        <v>16</v>
      </c>
      <c r="D33" s="30" t="str">
        <f t="shared" si="0"/>
        <v/>
      </c>
      <c r="E33" s="29">
        <f ca="1">TODAY()</f>
        <v>43821</v>
      </c>
    </row>
    <row r="34" spans="2:5" s="14" customFormat="1" ht="15" customHeight="1" x14ac:dyDescent="0.35">
      <c r="B34" s="18" t="s">
        <v>34</v>
      </c>
      <c r="C34" s="17" t="s">
        <v>16</v>
      </c>
      <c r="D34" s="30" t="str">
        <f t="shared" si="0"/>
        <v/>
      </c>
      <c r="E34" s="29">
        <f ca="1">TODAY()</f>
        <v>43821</v>
      </c>
    </row>
    <row r="35" spans="2:5" s="14" customFormat="1" ht="15" customHeight="1" x14ac:dyDescent="0.35">
      <c r="B35" s="20" t="s">
        <v>33</v>
      </c>
      <c r="C35" s="19" t="s">
        <v>16</v>
      </c>
      <c r="D35" s="30" t="str">
        <f t="shared" si="0"/>
        <v/>
      </c>
      <c r="E35" s="29">
        <f ca="1">TODAY()</f>
        <v>43821</v>
      </c>
    </row>
    <row r="36" spans="2:5" s="14" customFormat="1" ht="15" customHeight="1" x14ac:dyDescent="0.35">
      <c r="B36" s="18" t="s">
        <v>32</v>
      </c>
      <c r="C36" s="17" t="s">
        <v>20</v>
      </c>
      <c r="D36" s="30" t="str">
        <f t="shared" si="0"/>
        <v/>
      </c>
      <c r="E36" s="29">
        <f ca="1">TODAY()</f>
        <v>43821</v>
      </c>
    </row>
    <row r="37" spans="2:5" s="14" customFormat="1" ht="15" customHeight="1" x14ac:dyDescent="0.35">
      <c r="B37" s="20" t="s">
        <v>31</v>
      </c>
      <c r="C37" s="19" t="s">
        <v>20</v>
      </c>
      <c r="D37" s="30" t="str">
        <f t="shared" si="0"/>
        <v/>
      </c>
      <c r="E37" s="29">
        <f ca="1">TODAY()</f>
        <v>43821</v>
      </c>
    </row>
    <row r="38" spans="2:5" s="14" customFormat="1" ht="15" customHeight="1" x14ac:dyDescent="0.35">
      <c r="B38" s="18" t="s">
        <v>30</v>
      </c>
      <c r="C38" s="17" t="s">
        <v>20</v>
      </c>
      <c r="D38" s="30" t="str">
        <f t="shared" si="0"/>
        <v/>
      </c>
      <c r="E38" s="29">
        <f ca="1">TODAY()</f>
        <v>43821</v>
      </c>
    </row>
    <row r="39" spans="2:5" s="14" customFormat="1" ht="15" customHeight="1" x14ac:dyDescent="0.35">
      <c r="B39" s="20" t="s">
        <v>29</v>
      </c>
      <c r="C39" s="19" t="s">
        <v>28</v>
      </c>
      <c r="D39" s="30" t="str">
        <f t="shared" si="0"/>
        <v/>
      </c>
      <c r="E39" s="29">
        <f ca="1">TODAY()</f>
        <v>43821</v>
      </c>
    </row>
    <row r="40" spans="2:5" s="14" customFormat="1" ht="15" customHeight="1" x14ac:dyDescent="0.35">
      <c r="B40" s="18" t="s">
        <v>27</v>
      </c>
      <c r="C40" s="17" t="s">
        <v>16</v>
      </c>
      <c r="D40" s="30" t="str">
        <f t="shared" si="0"/>
        <v/>
      </c>
      <c r="E40" s="29">
        <f ca="1">TODAY()</f>
        <v>43821</v>
      </c>
    </row>
    <row r="41" spans="2:5" s="14" customFormat="1" ht="15" customHeight="1" x14ac:dyDescent="0.35">
      <c r="B41" s="20" t="s">
        <v>22</v>
      </c>
      <c r="C41" s="19" t="s">
        <v>20</v>
      </c>
      <c r="D41" s="30" t="str">
        <f t="shared" si="0"/>
        <v/>
      </c>
      <c r="E41" s="29">
        <f ca="1">TODAY()</f>
        <v>43821</v>
      </c>
    </row>
    <row r="42" spans="2:5" s="14" customFormat="1" ht="15" customHeight="1" x14ac:dyDescent="0.35">
      <c r="B42" s="18" t="s">
        <v>21</v>
      </c>
      <c r="C42" s="17" t="s">
        <v>20</v>
      </c>
      <c r="D42" s="30" t="str">
        <f t="shared" si="0"/>
        <v/>
      </c>
      <c r="E42" s="29">
        <f ca="1">TODAY()</f>
        <v>43821</v>
      </c>
    </row>
    <row r="43" spans="2:5" s="14" customFormat="1" ht="15" customHeight="1" x14ac:dyDescent="0.35">
      <c r="B43" s="20" t="s">
        <v>19</v>
      </c>
      <c r="C43" s="19" t="s">
        <v>16</v>
      </c>
      <c r="D43" s="30" t="str">
        <f t="shared" si="0"/>
        <v/>
      </c>
      <c r="E43" s="29">
        <f ca="1">TODAY()</f>
        <v>43821</v>
      </c>
    </row>
    <row r="44" spans="2:5" s="14" customFormat="1" ht="15" customHeight="1" x14ac:dyDescent="0.35">
      <c r="B44" s="18" t="s">
        <v>18</v>
      </c>
      <c r="C44" s="17" t="s">
        <v>16</v>
      </c>
      <c r="D44" s="30" t="str">
        <f t="shared" si="0"/>
        <v/>
      </c>
      <c r="E44" s="29">
        <f ca="1">TODAY()</f>
        <v>43821</v>
      </c>
    </row>
    <row r="45" spans="2:5" s="14" customFormat="1" ht="15" customHeight="1" x14ac:dyDescent="0.35">
      <c r="B45" s="16" t="s">
        <v>17</v>
      </c>
      <c r="C45" s="15" t="s">
        <v>16</v>
      </c>
      <c r="D45" s="30" t="str">
        <f t="shared" si="0"/>
        <v/>
      </c>
      <c r="E45" s="29">
        <f ca="1">TODAY()</f>
        <v>43821</v>
      </c>
    </row>
  </sheetData>
  <sheetProtection selectLockedCells="1"/>
  <autoFilter ref="B3:C45" xr:uid="{75B915F3-679D-419B-81BF-08D497D89981}"/>
  <sortState xmlns:xlrd2="http://schemas.microsoft.com/office/spreadsheetml/2017/richdata2" ref="B4:F45">
    <sortCondition ref="D4:D45" customList="Jan,Feb,Mar,Apr,May,Jun,Jul,Aug,Sep,Oct,Nov,Dec"/>
  </sortState>
  <mergeCells count="2">
    <mergeCell ref="B1:C1"/>
    <mergeCell ref="B2:C2"/>
  </mergeCells>
  <pageMargins left="0.75" right="0.75" top="1" bottom="1" header="0.5" footer="0.5"/>
  <pageSetup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C789-A1C9-4B33-B768-508FE105B2BF}">
  <sheetPr codeName="Sheet2">
    <tabColor theme="5" tint="0.39997558519241921"/>
  </sheetPr>
  <dimension ref="A1:F39"/>
  <sheetViews>
    <sheetView tabSelected="1" workbookViewId="0">
      <selection activeCell="B4" sqref="B4"/>
    </sheetView>
  </sheetViews>
  <sheetFormatPr defaultRowHeight="14.5" x14ac:dyDescent="0.35"/>
  <cols>
    <col min="1" max="1" width="4.08984375" customWidth="1"/>
    <col min="2" max="2" width="72.36328125" bestFit="1" customWidth="1"/>
    <col min="3" max="3" width="12.26953125" customWidth="1"/>
    <col min="4" max="4" width="28.36328125" bestFit="1" customWidth="1"/>
    <col min="5" max="5" width="10.90625" customWidth="1"/>
    <col min="6" max="6" width="17.08984375" customWidth="1"/>
  </cols>
  <sheetData>
    <row r="1" spans="1:6" ht="18.5" x14ac:dyDescent="0.45">
      <c r="A1" s="30"/>
      <c r="B1" s="39" t="s">
        <v>74</v>
      </c>
      <c r="C1" s="39"/>
      <c r="D1" s="39"/>
      <c r="E1" s="39"/>
      <c r="F1" s="39"/>
    </row>
    <row r="2" spans="1:6" ht="22.5" x14ac:dyDescent="0.35">
      <c r="A2" s="30"/>
      <c r="B2" s="32" t="s">
        <v>72</v>
      </c>
      <c r="C2" s="32"/>
      <c r="D2" s="32"/>
      <c r="E2" s="32"/>
      <c r="F2" s="32"/>
    </row>
    <row r="3" spans="1:6" x14ac:dyDescent="0.35">
      <c r="A3" s="30"/>
      <c r="B3" s="40"/>
      <c r="C3" s="40"/>
      <c r="D3" s="40"/>
      <c r="E3" s="40"/>
      <c r="F3" s="40"/>
    </row>
    <row r="4" spans="1:6" x14ac:dyDescent="0.35">
      <c r="A4" s="30"/>
      <c r="B4" s="37" t="s">
        <v>66</v>
      </c>
      <c r="C4" s="38" t="s">
        <v>65</v>
      </c>
      <c r="D4" s="38" t="s">
        <v>69</v>
      </c>
      <c r="E4" s="38" t="s">
        <v>70</v>
      </c>
      <c r="F4" s="38" t="s">
        <v>71</v>
      </c>
    </row>
    <row r="5" spans="1:6" x14ac:dyDescent="0.35">
      <c r="A5" s="30"/>
      <c r="B5" s="33" t="s">
        <v>75</v>
      </c>
      <c r="C5" s="33" t="s">
        <v>73</v>
      </c>
      <c r="D5" s="33">
        <f>IF(ISBLANK($E5),"",(IF($C5="Daily",$E5+1,(IF($C5="Weekly",$E5+7,(IF($C5="Biweekly",$E5+14,(IF($C5="Monthly",$E5+30,"")))))))))</f>
        <v>43828</v>
      </c>
      <c r="E5" s="34">
        <v>43814</v>
      </c>
      <c r="F5" s="34">
        <v>43814</v>
      </c>
    </row>
    <row r="6" spans="1:6" x14ac:dyDescent="0.35">
      <c r="A6" s="30"/>
      <c r="B6" s="33" t="s">
        <v>76</v>
      </c>
      <c r="C6" s="33" t="s">
        <v>73</v>
      </c>
      <c r="D6" s="33">
        <f t="shared" ref="D6:D16" si="0">IF(ISBLANK($E6),"",(IF($C6="Daily",$E6+1,(IF($C6="Weekly",$E6+7,(IF($C6="Biweekly",$E6+14,(IF($C6="Monthly",$E6+30,"")))))))))</f>
        <v>43828</v>
      </c>
      <c r="E6" s="34">
        <v>43814</v>
      </c>
      <c r="F6" s="34">
        <v>43814</v>
      </c>
    </row>
    <row r="7" spans="1:6" x14ac:dyDescent="0.35">
      <c r="B7" s="33" t="s">
        <v>78</v>
      </c>
      <c r="C7" s="33"/>
      <c r="D7" s="33" t="str">
        <f t="shared" si="0"/>
        <v/>
      </c>
      <c r="E7" s="35"/>
      <c r="F7" s="34"/>
    </row>
    <row r="8" spans="1:6" x14ac:dyDescent="0.35">
      <c r="B8" s="33" t="s">
        <v>77</v>
      </c>
      <c r="C8" s="33" t="s">
        <v>25</v>
      </c>
      <c r="D8" s="33" t="str">
        <f t="shared" si="0"/>
        <v/>
      </c>
      <c r="E8" s="35"/>
      <c r="F8" s="34"/>
    </row>
    <row r="9" spans="1:6" x14ac:dyDescent="0.35">
      <c r="B9" s="33" t="s">
        <v>79</v>
      </c>
      <c r="C9" s="33" t="s">
        <v>25</v>
      </c>
      <c r="D9" s="33" t="str">
        <f t="shared" si="0"/>
        <v/>
      </c>
      <c r="E9" s="35"/>
      <c r="F9" s="34"/>
    </row>
    <row r="10" spans="1:6" x14ac:dyDescent="0.35">
      <c r="B10" s="33" t="s">
        <v>80</v>
      </c>
      <c r="C10" s="33" t="s">
        <v>25</v>
      </c>
      <c r="D10" s="33" t="str">
        <f t="shared" si="0"/>
        <v/>
      </c>
      <c r="E10" s="35"/>
      <c r="F10" s="34"/>
    </row>
    <row r="11" spans="1:6" x14ac:dyDescent="0.35">
      <c r="B11" s="33" t="s">
        <v>81</v>
      </c>
      <c r="C11" s="33"/>
      <c r="D11" s="33" t="str">
        <f t="shared" si="0"/>
        <v/>
      </c>
      <c r="E11" s="34">
        <v>43813</v>
      </c>
      <c r="F11" s="34">
        <v>43813</v>
      </c>
    </row>
    <row r="12" spans="1:6" x14ac:dyDescent="0.35">
      <c r="B12" s="33" t="s">
        <v>82</v>
      </c>
      <c r="C12" s="33"/>
      <c r="D12" s="33" t="str">
        <f t="shared" si="0"/>
        <v/>
      </c>
      <c r="E12" s="34">
        <v>43813</v>
      </c>
      <c r="F12" s="34">
        <v>43813</v>
      </c>
    </row>
    <row r="13" spans="1:6" x14ac:dyDescent="0.35">
      <c r="B13" s="33" t="s">
        <v>83</v>
      </c>
      <c r="C13" s="33"/>
      <c r="D13" s="33" t="str">
        <f t="shared" si="0"/>
        <v/>
      </c>
      <c r="E13" s="34"/>
      <c r="F13" s="34"/>
    </row>
    <row r="14" spans="1:6" x14ac:dyDescent="0.35">
      <c r="B14" s="33" t="s">
        <v>84</v>
      </c>
      <c r="C14" s="33"/>
      <c r="D14" s="33" t="str">
        <f>IF(ISBLANK($E14),"",(IF($C14="Daily",$E14+1,(IF($C14="Weekly",$E14+7,(IF($C14="Biweekly",$E14+14,(IF($C14="Monthly",$E14+30,"")))))))))</f>
        <v/>
      </c>
      <c r="E14" s="34"/>
      <c r="F14" s="34"/>
    </row>
    <row r="15" spans="1:6" x14ac:dyDescent="0.35">
      <c r="B15" s="33" t="s">
        <v>85</v>
      </c>
      <c r="C15" s="33" t="s">
        <v>40</v>
      </c>
      <c r="D15" s="33">
        <f t="shared" si="0"/>
        <v>43820</v>
      </c>
      <c r="E15" s="34">
        <v>43819</v>
      </c>
      <c r="F15" s="34"/>
    </row>
    <row r="16" spans="1:6" x14ac:dyDescent="0.35">
      <c r="B16" s="33" t="s">
        <v>86</v>
      </c>
      <c r="C16" s="33"/>
      <c r="D16" s="33" t="str">
        <f t="shared" si="0"/>
        <v/>
      </c>
      <c r="E16" s="34"/>
      <c r="F16" s="34"/>
    </row>
    <row r="17" spans="2:6" x14ac:dyDescent="0.35">
      <c r="B17" s="36" t="s">
        <v>87</v>
      </c>
      <c r="C17" s="35"/>
      <c r="D17" s="35"/>
      <c r="E17" s="35"/>
      <c r="F17" s="35"/>
    </row>
    <row r="18" spans="2:6" x14ac:dyDescent="0.35">
      <c r="B18" s="36" t="s">
        <v>88</v>
      </c>
      <c r="C18" s="35"/>
      <c r="D18" s="35"/>
      <c r="E18" s="35"/>
      <c r="F18" s="35"/>
    </row>
    <row r="19" spans="2:6" x14ac:dyDescent="0.35">
      <c r="B19" s="36" t="s">
        <v>89</v>
      </c>
      <c r="C19" s="35"/>
      <c r="D19" s="35"/>
      <c r="E19" s="35"/>
      <c r="F19" s="35"/>
    </row>
    <row r="20" spans="2:6" x14ac:dyDescent="0.35">
      <c r="B20" s="36" t="s">
        <v>90</v>
      </c>
      <c r="C20" s="35"/>
      <c r="D20" s="35"/>
      <c r="E20" s="35"/>
      <c r="F20" s="35"/>
    </row>
    <row r="21" spans="2:6" x14ac:dyDescent="0.35">
      <c r="B21" s="36" t="s">
        <v>91</v>
      </c>
      <c r="C21" s="35"/>
      <c r="D21" s="35"/>
      <c r="E21" s="35"/>
      <c r="F21" s="35"/>
    </row>
    <row r="22" spans="2:6" x14ac:dyDescent="0.35">
      <c r="B22" s="36" t="s">
        <v>92</v>
      </c>
      <c r="C22" s="35"/>
      <c r="D22" s="35"/>
      <c r="E22" s="35"/>
      <c r="F22" s="35"/>
    </row>
    <row r="23" spans="2:6" x14ac:dyDescent="0.35">
      <c r="B23" s="36" t="s">
        <v>93</v>
      </c>
      <c r="C23" s="35"/>
      <c r="D23" s="35"/>
      <c r="E23" s="35"/>
      <c r="F23" s="35"/>
    </row>
    <row r="24" spans="2:6" x14ac:dyDescent="0.35">
      <c r="B24" s="36" t="s">
        <v>94</v>
      </c>
      <c r="C24" s="35"/>
      <c r="D24" s="35"/>
      <c r="E24" s="35"/>
      <c r="F24" s="35"/>
    </row>
    <row r="25" spans="2:6" x14ac:dyDescent="0.35">
      <c r="B25" s="36" t="s">
        <v>95</v>
      </c>
      <c r="C25" s="35"/>
      <c r="D25" s="35"/>
      <c r="E25" s="35"/>
      <c r="F25" s="35"/>
    </row>
    <row r="26" spans="2:6" x14ac:dyDescent="0.35">
      <c r="B26" s="36" t="s">
        <v>96</v>
      </c>
      <c r="C26" s="35"/>
      <c r="D26" s="35"/>
      <c r="E26" s="35"/>
      <c r="F26" s="35"/>
    </row>
    <row r="27" spans="2:6" x14ac:dyDescent="0.35">
      <c r="B27" s="36" t="s">
        <v>97</v>
      </c>
      <c r="C27" s="35"/>
      <c r="D27" s="35"/>
      <c r="E27" s="35"/>
      <c r="F27" s="35"/>
    </row>
    <row r="28" spans="2:6" x14ac:dyDescent="0.35">
      <c r="B28" s="36" t="s">
        <v>98</v>
      </c>
      <c r="C28" s="35"/>
      <c r="D28" s="35"/>
      <c r="E28" s="35"/>
      <c r="F28" s="35"/>
    </row>
    <row r="29" spans="2:6" x14ac:dyDescent="0.35">
      <c r="B29" s="36" t="s">
        <v>99</v>
      </c>
      <c r="C29" s="35"/>
      <c r="D29" s="35"/>
      <c r="E29" s="35"/>
      <c r="F29" s="35"/>
    </row>
    <row r="30" spans="2:6" x14ac:dyDescent="0.35">
      <c r="B30" s="36" t="s">
        <v>100</v>
      </c>
      <c r="C30" s="35"/>
      <c r="D30" s="35"/>
      <c r="E30" s="35"/>
      <c r="F30" s="35"/>
    </row>
    <row r="31" spans="2:6" x14ac:dyDescent="0.35">
      <c r="B31" s="35" t="s">
        <v>101</v>
      </c>
      <c r="C31" s="35"/>
      <c r="D31" s="35"/>
      <c r="E31" s="35"/>
      <c r="F31" s="35"/>
    </row>
    <row r="32" spans="2:6" x14ac:dyDescent="0.35">
      <c r="B32" s="35" t="s">
        <v>102</v>
      </c>
      <c r="C32" s="35"/>
      <c r="D32" s="35"/>
      <c r="E32" s="35"/>
      <c r="F32" s="35"/>
    </row>
    <row r="33" spans="2:6" x14ac:dyDescent="0.35">
      <c r="B33" s="35" t="s">
        <v>103</v>
      </c>
      <c r="C33" s="35"/>
      <c r="D33" s="35"/>
      <c r="E33" s="35"/>
      <c r="F33" s="35"/>
    </row>
    <row r="34" spans="2:6" x14ac:dyDescent="0.35">
      <c r="B34" s="35" t="s">
        <v>104</v>
      </c>
      <c r="C34" s="35"/>
      <c r="D34" s="35"/>
      <c r="E34" s="35"/>
      <c r="F34" s="35"/>
    </row>
    <row r="35" spans="2:6" x14ac:dyDescent="0.35">
      <c r="B35" s="35" t="s">
        <v>105</v>
      </c>
      <c r="C35" s="35"/>
      <c r="D35" s="35"/>
      <c r="E35" s="35"/>
      <c r="F35" s="35"/>
    </row>
    <row r="36" spans="2:6" x14ac:dyDescent="0.35">
      <c r="B36" s="35"/>
      <c r="C36" s="35"/>
      <c r="D36" s="35"/>
      <c r="E36" s="35"/>
      <c r="F36" s="35"/>
    </row>
    <row r="37" spans="2:6" x14ac:dyDescent="0.35">
      <c r="B37" s="31"/>
      <c r="C37" s="31"/>
      <c r="D37" s="31"/>
      <c r="E37" s="31"/>
      <c r="F37" s="31"/>
    </row>
    <row r="38" spans="2:6" x14ac:dyDescent="0.35">
      <c r="B38" s="31"/>
      <c r="C38" s="31"/>
      <c r="D38" s="31"/>
      <c r="E38" s="31"/>
      <c r="F38" s="31"/>
    </row>
    <row r="39" spans="2:6" x14ac:dyDescent="0.35">
      <c r="B39" s="31"/>
      <c r="C39" s="31"/>
      <c r="D39" s="31"/>
      <c r="E39" s="31"/>
      <c r="F39" s="31"/>
    </row>
  </sheetData>
  <sortState xmlns:xlrd2="http://schemas.microsoft.com/office/spreadsheetml/2017/richdata2" ref="B5:F13">
    <sortCondition descending="1" ref="D5:D13"/>
  </sortState>
  <mergeCells count="3">
    <mergeCell ref="B3:F3"/>
    <mergeCell ref="B2:F2"/>
    <mergeCell ref="B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Sheet1</vt:lpstr>
      <vt:lpstr>Daily Maintenance Calendar</vt:lpstr>
      <vt:lpstr>PM Schedule</vt:lpstr>
      <vt:lpstr>PM Schedule 2</vt:lpstr>
      <vt:lpstr>MinuteText</vt:lpstr>
      <vt:lpstr>'Daily Maintenance Calendar'!Print_Titles</vt:lpstr>
      <vt:lpstr>ScheduleStart</vt:lpstr>
      <vt:lpstr>ThisRow</vt:lpstr>
      <vt:lpstr>Times</vt:lpstr>
      <vt:lpstr>Title1</vt:lpstr>
      <vt:lpstr>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</dc:creator>
  <cp:lastModifiedBy>Kea</cp:lastModifiedBy>
  <dcterms:created xsi:type="dcterms:W3CDTF">2019-12-18T02:54:53Z</dcterms:created>
  <dcterms:modified xsi:type="dcterms:W3CDTF">2019-12-23T04:15:08Z</dcterms:modified>
</cp:coreProperties>
</file>