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oktie/Downloads/"/>
    </mc:Choice>
  </mc:AlternateContent>
  <xr:revisionPtr revIDLastSave="0" documentId="13_ncr:1_{FB31A159-91E8-E845-8F2A-231E8C49736D}" xr6:coauthVersionLast="47" xr6:coauthVersionMax="47" xr10:uidLastSave="{00000000-0000-0000-0000-000000000000}"/>
  <bookViews>
    <workbookView xWindow="2920" yWindow="1300" windowWidth="29920" windowHeight="17180" xr2:uid="{00000000-000D-0000-FFFF-FFFF00000000}"/>
  </bookViews>
  <sheets>
    <sheet name="Papers" sheetId="2" r:id="rId1"/>
  </sheets>
  <definedNames>
    <definedName name="_xlnm._FilterDatabase" localSheetId="0" hidden="1">Papers!$A$1:$EC$48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8" i="2" l="1"/>
  <c r="CI3" i="2"/>
  <c r="CI4" i="2"/>
  <c r="CI5" i="2"/>
  <c r="CI6" i="2"/>
  <c r="CI7" i="2"/>
  <c r="CI8" i="2"/>
  <c r="CI9" i="2"/>
  <c r="CI10" i="2"/>
  <c r="CI11" i="2"/>
  <c r="CI12" i="2"/>
  <c r="CI13" i="2"/>
  <c r="CI14" i="2"/>
  <c r="CI15" i="2"/>
  <c r="CI16" i="2"/>
  <c r="CI17" i="2"/>
  <c r="CI18" i="2"/>
  <c r="CI19" i="2"/>
  <c r="CI20" i="2"/>
  <c r="CI21" i="2"/>
  <c r="CI22" i="2"/>
  <c r="CI23" i="2"/>
  <c r="CI24" i="2"/>
  <c r="CI25" i="2"/>
  <c r="CI26" i="2"/>
  <c r="CI27" i="2"/>
  <c r="CI28" i="2"/>
  <c r="CI29" i="2"/>
  <c r="CI30" i="2"/>
  <c r="CI31" i="2"/>
  <c r="CI32" i="2"/>
  <c r="CI33" i="2"/>
  <c r="CI34" i="2"/>
  <c r="CI35" i="2"/>
  <c r="CI36" i="2"/>
  <c r="CI37" i="2"/>
  <c r="CI38" i="2"/>
  <c r="CI39" i="2"/>
  <c r="CI40" i="2"/>
  <c r="CI41" i="2"/>
  <c r="CI42" i="2"/>
  <c r="CI43" i="2"/>
  <c r="CI44" i="2"/>
  <c r="CI45" i="2"/>
  <c r="CI46" i="2"/>
  <c r="CI47" i="2"/>
  <c r="CI48" i="2"/>
  <c r="CI2" i="2"/>
  <c r="W47" i="2"/>
  <c r="W16" i="2"/>
  <c r="W46" i="2"/>
</calcChain>
</file>

<file path=xl/sharedStrings.xml><?xml version="1.0" encoding="utf-8"?>
<sst xmlns="http://schemas.openxmlformats.org/spreadsheetml/2006/main" count="1474" uniqueCount="702">
  <si>
    <t>DOI</t>
  </si>
  <si>
    <t>Title</t>
  </si>
  <si>
    <t>Year</t>
  </si>
  <si>
    <t>First Author</t>
  </si>
  <si>
    <t>Citations</t>
  </si>
  <si>
    <t>Journal / Venue</t>
  </si>
  <si>
    <t>Journal IF</t>
  </si>
  <si>
    <t>Source of Funding (academia, pharmaceutical industry, software industry, health authority/regulators, or a mix)</t>
  </si>
  <si>
    <t>Country of lead affiliation</t>
  </si>
  <si>
    <t>AEType</t>
  </si>
  <si>
    <t>FocusedADRs?</t>
  </si>
  <si>
    <t>Task (Detection, Evaluation, Prediction, ?)</t>
  </si>
  <si>
    <t>Task Details</t>
  </si>
  <si>
    <t>ColdStart?</t>
  </si>
  <si>
    <t>ColdStart Details (How early, How little data, etc.)</t>
  </si>
  <si>
    <t>Entity1</t>
  </si>
  <si>
    <t>Entity2</t>
  </si>
  <si>
    <t>Relationship?</t>
  </si>
  <si>
    <t>Source of entities</t>
  </si>
  <si>
    <t>Source of auxiliary information</t>
  </si>
  <si>
    <t>Use of integrated KG / or individual sources ?</t>
  </si>
  <si>
    <t>KG Triples Size</t>
  </si>
  <si>
    <t>KG Entities Size</t>
  </si>
  <si>
    <t>KG # Types of Entities</t>
  </si>
  <si>
    <t>KG Types of Entities</t>
  </si>
  <si>
    <t>KG + unstructured? (yes, or no if only KG)</t>
  </si>
  <si>
    <t>KG stats</t>
  </si>
  <si>
    <t>Drugbank</t>
  </si>
  <si>
    <t>PharmGKB</t>
  </si>
  <si>
    <t>SIDER</t>
  </si>
  <si>
    <t>KEGG</t>
  </si>
  <si>
    <t>UniProt</t>
  </si>
  <si>
    <t>PubChem</t>
  </si>
  <si>
    <t>Lin,X. et al. (2020) KGNN: knowledge graph neural network for drug–drug interaction prediction.</t>
  </si>
  <si>
    <t>AEOLUS</t>
  </si>
  <si>
    <t>MIMIC-III</t>
  </si>
  <si>
    <t>PGxLOD</t>
  </si>
  <si>
    <t>DrugPath http:// www.cuilab.cn/drugpath</t>
  </si>
  <si>
    <t>DGiDB https://www.dgidb.org/</t>
  </si>
  <si>
    <t>Medline</t>
  </si>
  <si>
    <t>UMLS</t>
  </si>
  <si>
    <t>DailyMed</t>
  </si>
  <si>
    <t>Terminology(16)</t>
  </si>
  <si>
    <t>Deng, Y. et al. A multimodal deep learning framework for predicting drug-drug interaction events.</t>
  </si>
  <si>
    <t>PDD</t>
  </si>
  <si>
    <t>EHR(19)</t>
  </si>
  <si>
    <t>DECAGON (Zitnik et al.)</t>
  </si>
  <si>
    <t>Stitch</t>
  </si>
  <si>
    <t>TwoSides</t>
  </si>
  <si>
    <t>SMPDB</t>
  </si>
  <si>
    <t>MesH</t>
  </si>
  <si>
    <t>ATC</t>
  </si>
  <si>
    <t>Yu,Y. et al. (2021) SumGNN: multi-typed drug interaction prediction via efficient knowledge graph summarization.</t>
  </si>
  <si>
    <t>Yue, X et al. Graph embedding on biomedical networks: methods, applications and evaluations. Bioinformatics 2020;36:1241–51.</t>
  </si>
  <si>
    <t>BioDS</t>
  </si>
  <si>
    <t>Hetionet</t>
  </si>
  <si>
    <t>CTD</t>
  </si>
  <si>
    <t>HIPPIE</t>
  </si>
  <si>
    <t>FAERS</t>
  </si>
  <si>
    <t>OFFSIDES</t>
  </si>
  <si>
    <t>DRKG (Ioannidis VN, Song X, Manchanda S, et al. Drkg-drug repurposing knowledge graph for covid-19. arXiv preprint arXiv: 2010.09600. 2020.)</t>
  </si>
  <si>
    <t>Zhang W et al. Predicting potential drug-drug interactions by integrating chemical, biological phenotypic and network data. BMC Bioinformatics 2017</t>
  </si>
  <si>
    <t>Shi J-Y et al. Detecting drug communities and predicting comprehensive drug–drug interactions via balance regularized semi-nonnegative matrix factorization. J Cheminform 2019;11:1–16.</t>
  </si>
  <si>
    <t xml:space="preserve">Yamanishi_08 http://web.kuicr.kyoto-u.ac.jp/supp/yoshi/drugtarget/ </t>
  </si>
  <si>
    <t>LINCS</t>
  </si>
  <si>
    <t>VAERS</t>
  </si>
  <si>
    <t>OGB-biokg https://arxiv.org/pdf/2005.00687.pdf (Weihua Hu, Fey M, Zitnik M, Dong Y, Hongyu Ren, Bowen Liu, Michele Catasta, and Jure Leskovec. Open graph benchmark: datasets for machine learning on graphs. Advances in neural information processing systems 2020;33:22118–22133)</t>
  </si>
  <si>
    <t>DeepDDI - Deep learning improves prediction of drug-drug and drug-food interactions. Proc Natl Acad Sci. 2018;115(18):4304–11.</t>
  </si>
  <si>
    <t>ZhangDDI Zhang W, et al. Predicting potential drug-drug interactions by integrating chemical, biological, phenotypic and network data. BMC Bioinformatics. 2017;18(1):1–12.</t>
  </si>
  <si>
    <t>BioSNAP ChChMiner (Marinka Zitnik SM, Rok Sosič, Leskovec J. BioSNAP Datasets: Stanford Biomedical Network Dataset Collection. http:// snap.stanford.edu/biodata 2018)</t>
  </si>
  <si>
    <t>Timilsina, M. Tandan, M. d’Aquin, H. Yang, Discovering Links Between Side Effects and Drugs Using a Diffusion Based Method, Sci. Rep. 9 (1) (2019) 10436.</t>
  </si>
  <si>
    <t>Gene Ontology (GO) (Ashburner et al., 2000)</t>
  </si>
  <si>
    <t>Disease Ontology (Schriml et al., 2011)</t>
  </si>
  <si>
    <t>STRING (Szklarczyk et al., 2010)</t>
  </si>
  <si>
    <t>Human Phenotype Ontology (HPO) (Köhler et al., 2014)</t>
  </si>
  <si>
    <t>Galeano et al.</t>
  </si>
  <si>
    <t>Zhao et al.</t>
  </si>
  <si>
    <t>MedDRA</t>
  </si>
  <si>
    <t>Bio2RDF</t>
  </si>
  <si>
    <t>ICD-9</t>
  </si>
  <si>
    <t>SemMedDB</t>
  </si>
  <si>
    <t>CTGDB</t>
  </si>
  <si>
    <t>BioGrid</t>
  </si>
  <si>
    <t>DrugFile</t>
  </si>
  <si>
    <t>DrugComb (https://drugcomb.fimm.fi)</t>
  </si>
  <si>
    <t>NHIS-NSC (https://academic.oup.com/ije/article/46/2/e15/2617147)</t>
  </si>
  <si>
    <t>Number of sources</t>
  </si>
  <si>
    <t>GDBMS / Graph Store</t>
  </si>
  <si>
    <t>Data Model</t>
  </si>
  <si>
    <t>QueryLanguage</t>
  </si>
  <si>
    <t>Embedding Method Used?</t>
  </si>
  <si>
    <t>Embedding Methods</t>
  </si>
  <si>
    <t>Similarity-based Prediction/Detection?</t>
  </si>
  <si>
    <t>Network-based Prediction/Detection?</t>
  </si>
  <si>
    <t>Logistic Regression</t>
  </si>
  <si>
    <t>Decision Tree</t>
  </si>
  <si>
    <t>Random Forest</t>
  </si>
  <si>
    <t>Gradient Boosting</t>
  </si>
  <si>
    <t>SVM</t>
  </si>
  <si>
    <t>MLP</t>
  </si>
  <si>
    <t>neighbor recommender method</t>
  </si>
  <si>
    <t>random walk based method</t>
  </si>
  <si>
    <t>matrix perturbation based method</t>
  </si>
  <si>
    <t>ensemble method</t>
  </si>
  <si>
    <t>Neural Network</t>
  </si>
  <si>
    <t>Matrix Factorization</t>
  </si>
  <si>
    <t>NN type/architecture</t>
  </si>
  <si>
    <t>Enrichmment</t>
  </si>
  <si>
    <t>Cleaning / Entity Resolution Method, If Applicable</t>
  </si>
  <si>
    <t>Hits@k / MRR</t>
  </si>
  <si>
    <t>NDCG@N</t>
  </si>
  <si>
    <t>Precision@N</t>
  </si>
  <si>
    <t>Recall@N</t>
  </si>
  <si>
    <t>AP@n or MAP@k</t>
  </si>
  <si>
    <t>Sensitivity</t>
  </si>
  <si>
    <t>Specificity</t>
  </si>
  <si>
    <t>PPV</t>
  </si>
  <si>
    <t>NPV</t>
  </si>
  <si>
    <t>Accuracy</t>
  </si>
  <si>
    <t>Precision</t>
  </si>
  <si>
    <t>Recall</t>
  </si>
  <si>
    <t>F1Score</t>
  </si>
  <si>
    <t>AUC</t>
  </si>
  <si>
    <t>AUPR</t>
  </si>
  <si>
    <t>MCC (MatthewCorrelationCoefficient)</t>
  </si>
  <si>
    <t>Balanced accuracy</t>
  </si>
  <si>
    <t>CrossValidation</t>
  </si>
  <si>
    <t>Number of folds in cross-fold validation</t>
  </si>
  <si>
    <t>LegacyComparisonMethod</t>
  </si>
  <si>
    <t>Evaluation Details (e.g., use of confidence interval?)</t>
  </si>
  <si>
    <t>Open-Source?</t>
  </si>
  <si>
    <t>Link</t>
  </si>
  <si>
    <t>Abstract</t>
  </si>
  <si>
    <t>10.3390/molecules28031490</t>
  </si>
  <si>
    <t>A Knowledge-Graph-Based Multimodal Deep Learning Framework for Identifying Drug-Drug Interactions</t>
  </si>
  <si>
    <t>Zhang, Jing</t>
  </si>
  <si>
    <t>molecules (MDPI)</t>
  </si>
  <si>
    <t>Academia</t>
  </si>
  <si>
    <t>China</t>
  </si>
  <si>
    <t>DDI</t>
  </si>
  <si>
    <t>No</t>
  </si>
  <si>
    <t>DDI Detection + Classification</t>
  </si>
  <si>
    <t>TBD</t>
  </si>
  <si>
    <t>N/A</t>
  </si>
  <si>
    <t>drug</t>
  </si>
  <si>
    <t>interaction + type of interaction</t>
  </si>
  <si>
    <t>DrugBank</t>
  </si>
  <si>
    <t>HIPPIE, CTD, UniProt</t>
  </si>
  <si>
    <t>integrated</t>
  </si>
  <si>
    <t>~35000</t>
  </si>
  <si>
    <t>no</t>
  </si>
  <si>
    <t>7129  drugs, 15,184 proteins, 8083 genes, 5579 diseases, and 1,381,589 triples. </t>
  </si>
  <si>
    <t>not specified</t>
  </si>
  <si>
    <t>KGCN + NFM</t>
  </si>
  <si>
    <t>GCN, NFM</t>
  </si>
  <si>
    <t>N/A ?</t>
  </si>
  <si>
    <t>1?</t>
  </si>
  <si>
    <t>not available</t>
  </si>
  <si>
    <t>The identification of drug–drug interactions (DDIs) plays a crucial role in various areas of drug development. In this study, a deep learning framework (KGCN_NFM) is presented to recognize DDIs using coupling knowledge graph convolutional networks (KGCNs) with neural factorization machines (NFMs). A KGCN is used to learn the embedding representation containing high-order structural information and semantic information in the knowledge graph (KG). The embedding and the Morgan molecular fingerprint of drugs are then used as input of NFMs to predict DDIs. The performance and effectiveness of the current method have been evaluated and confirmed based on the two real-world datasets with different sizes, and the results demonstrate that KGCN_NFM outperforms the state-of-the-art algorithms. Moreover, the identified interactions between topotecan and dantron by KGCN_NFM were validated through MTT assays, apoptosis experiments, cell cycle analysis, and molecular docking. Our study shows that the combination therapy of the two drugs exerts a synergistic anticancer effect, which provides an effective treatment strategy against lung carcinoma. These results reveal that KGCN_NFM is a valuable tool for integrating heterogeneous information to identify potential DDIs.</t>
  </si>
  <si>
    <t>10.1093/bioinformatics/btac754</t>
  </si>
  <si>
    <t>Integrating heterogeneous knowledge graphs into drug-drug interaction extraction from the literature</t>
  </si>
  <si>
    <t>Asada, Masaki</t>
  </si>
  <si>
    <t>Bioinformatics (Oxford University Press)</t>
  </si>
  <si>
    <t>Japan</t>
  </si>
  <si>
    <t>DDI Extraction from Text</t>
  </si>
  <si>
    <t>interaction</t>
  </si>
  <si>
    <t>UniProt, SMPDB, MeSH, ATC</t>
  </si>
  <si>
    <t>yes</t>
  </si>
  <si>
    <t>Drug (DrugBank-ID) 11 516, Protein (Uniprot-ID) 5339, Pathway (SMPDB-ID) 874, Category (MESH-ID) 2166, ATC (ATC-code) 1093, Total 20 988</t>
  </si>
  <si>
    <t>TransE, DistMult, ComplEx, SimplE</t>
  </si>
  <si>
    <t>BERT</t>
  </si>
  <si>
    <t>1 ?</t>
  </si>
  <si>
    <t>https://github.com/tticoin/HKG-DDIE.git</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</si>
  <si>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t>
  </si>
  <si>
    <t>10.1016/j.websem.2022.100760</t>
  </si>
  <si>
    <t>Knowledge4COVID-19: A semantic-based approach for constructing a COVID-19 related knowledge graph from various sources and analyzing treatments' toxicities</t>
  </si>
  <si>
    <t>Sakor, Ahmad</t>
  </si>
  <si>
    <t>Journal of Web Semantics</t>
  </si>
  <si>
    <t>Germany, Greece</t>
  </si>
  <si>
    <t>DDI + ADR</t>
  </si>
  <si>
    <t>Yes</t>
  </si>
  <si>
    <t>DDI Extraction from Text and Detection</t>
  </si>
  <si>
    <t>SIDER, UMLS, CRD, NCRD</t>
  </si>
  <si>
    <t>millions</t>
  </si>
  <si>
    <t>covid-19:Annotation comprises 4,536,579 resources, 542,672 resources in covid-19:Publication, 503,700 for covid19:PharmacokyneticDrugDrugInteraction. The Knowledge4COVID-19 KG includes 87 COVID-19 drugs; 68 drugs are from DrugBank.34 and the rest have been extracted from the Mayo Clinical website35 Additionally, the Knowledge4COVID-19 KG integrates 216 COVID-19 treatments that comprise COVID-19 drugs and drugs for the most common comorbidities that impact on the survival of COVID-19 patients [29]: hypertension, depressive syndrome anxiety, obesity, cardiopathy, diabetes mellitus, hepatitis disease, chronic obstructive pulmonary disease, renal disease, asthma, dyslipidemia hypercholesterolemia, neurodegenerative disorder, gastrointestinal disease, vascular disease, benign prostatic hyperplasia, and obstructive sleep apnea. There are 923 deduced DDIs (a.k.a. DeducedDDIs). In average, each COVID-19 treatment has 10.63 drugs, 1.58 COVID-19 drugs, and 9.11 comorbidity drugs. Additionally, COVID-19 treatments have in average two comorbidities and 121.43 DeducedDDIs; the same DDI can produce different effects, and they are counted as different DDIs. Moreover, the Knowledge4COVID-19 KG integrates 345,116 CRD and 5513 NCRD pairs of drugs, and 124,537 instances of predicted DDIs (i.e., instances of the class covid-19:DrugDrugPrediction). Specifically, 8925 of the predicted DDIs are generated by the DDI-BLKG method, 5907 have a score equal or greater than 0.5 (a.k.a. DDI-BLKG-0.5). The rest of the DDIs are discovered by state-of-the-art methods; they are included in the KG to provide a baseline for future benchmarking. These DDIs are predicted from the DDIs extracted from DrugBank, and are as follows: (i) TransE [30] 28,752 DDIs generated by TransE. (ii) RESCAL [31] 28,752 DDIs generated by RESCAL. (iii) HolE [32] 28,752 DDIs generated by HolE. (iv) DistMult [33] 28,752 DDIs generated by DistMult.</t>
  </si>
  <si>
    <t>Virtuoso, SDM-RDFizer, DeTrusty</t>
  </si>
  <si>
    <t>RDF</t>
  </si>
  <si>
    <t>SPARQL</t>
  </si>
  <si>
    <t>TransE, DistMult, HolE, RESCAL</t>
  </si>
  <si>
    <t>KG Embeddings</t>
  </si>
  <si>
    <t>https://github.com/SDM-TIB/Knowledge4COVID-19</t>
  </si>
  <si>
    <t>In this paper, we present Knowledge4COVID-19, a framework that aims to showcase the power of integrating disparate sources of knowledge to discover adverse drug effects caused by drug–drug interactions among COVID-19 treatments and pre-existing condition drugs. Initially, we focus on constructing the Knowledge4COVID-19 knowledge graph (KG) from the declarative definition of mapping rules using the RDF Mapping Language. Since valuable information about drug treatments, drug–drug interactions, and side effects is present in textual descriptions in scientific databases (e.g., DrugBank) or in scientific literature (e.g., the CORD-19, the Covid-19 Open Research Dataset), the Knowledge4COVID-19 framework implements Natural Language Processing. The Knowledge4COVID-19 framework extracts relevant entities and predicates that enable the fine-grained description of COVID19 treatments and the potential adverse events that may occur when these treatments are combined with treatments of common comorbidities, e.g., hypertension, diabetes, or asthma. Moreover, on top of the KG, several techniques for the discovery and prediction of interactions and potential adverse effects of drugs have been developed with the aim of suggesting more accurate treatments for treating the virus. We provide services to traverse the KG and visualize the effects that a group of drugs may have on a treatment outcome. Knowledge4COVID-19 was part of the Pan-European hackathon#EUvsVirus in April 2020 and is publicly available as a resource through a GitHubrepository and a DOI.</t>
  </si>
  <si>
    <t>10.1371/journal.pone.0266435</t>
  </si>
  <si>
    <t>Predicting adverse drug effects: A heterogeneous graph convolution network with a multi-layer perceptron approach</t>
  </si>
  <si>
    <t>Chen, Y-H</t>
  </si>
  <si>
    <t>PLoS One</t>
  </si>
  <si>
    <t>Taiwan</t>
  </si>
  <si>
    <t>DDI Detection</t>
  </si>
  <si>
    <t>Using drug similarity to find ADRs missing from SIDER, OFFSIDERS, and FAERS</t>
  </si>
  <si>
    <t>drug or side effect</t>
  </si>
  <si>
    <t>interaction, reaction</t>
  </si>
  <si>
    <t>SIDER, OFFSIDES, FAERS</t>
  </si>
  <si>
    <t>not specified, 133,751 relations from sources, 519,690 similarity pairs</t>
  </si>
  <si>
    <t>133,751 relations from sources, 519,690 similarity pairs</t>
  </si>
  <si>
    <t>not used</t>
  </si>
  <si>
    <t>GCN</t>
  </si>
  <si>
    <t>https://github.com/yishingene/gcnmlp</t>
  </si>
  <si>
    <t>We apply a heterogeneous graph convolution network (GCN) combined with a multi-layer perceptron (MLP) denoted by GCNMLP to explore the potential side effects of drugs. Here the SIDER, OFFSIDERS, and FAERS are used as the datasets. We integrate the drug information with similar characteristics from the datasets of known drugs and side effect networks. The heterogeneous graph networks explore the potential side effects of drugs by inferring the relationship between similar drugs and related side effects. This novel in silico method will shorten the time spent in uncovering the unseen side effects within routine drug prescriptions while highlighting the relevance of exploring drug mechanisms from well-documented drugs. In our experiments, we inquire about the drugs Vancomycin, Amlodipine, Cisplatin, and Glimepiride from a trained model, where the parameters are acquired from the dataset SIDER after training. Our results show that the performance of the GCNMLP on these three datasets is superior to the non-negative matrix factorization method (NMF) and some well-known machine learning methods with respect to various evaluation scales. Moreover, new side effects of drugs can be obtained using the GCNMLP.</t>
  </si>
  <si>
    <t>10.1093/bioinformatics/btac682</t>
  </si>
  <si>
    <t>LaGAT: link-aware graph attention network for drug-drug interaction prediction</t>
  </si>
  <si>
    <t>Hong, Yue</t>
  </si>
  <si>
    <t>Bioinformatics (Oxford UP)</t>
  </si>
  <si>
    <t>Drug-Drug Pair Classification using a novel Graph Neural Network architecture</t>
  </si>
  <si>
    <t>KEGG, DrugBank</t>
  </si>
  <si>
    <t>none</t>
  </si>
  <si>
    <t>1? Same as KEGG, Lin et al, Yu et al.</t>
  </si>
  <si>
    <t>1925 approved drugs and 56 983 approved interactions from KEGG. 1709 drugs mapped to DrugBank identifiers (IDs) and 136351 drug pairs involving 86 types of pharmacological relationships between drugs.</t>
  </si>
  <si>
    <t>GNN</t>
  </si>
  <si>
    <t>GAT</t>
  </si>
  <si>
    <t>https://github.com/Azra3lzz/LaGAT</t>
  </si>
  <si>
    <t>Motivation: Drug–drug interaction (DDI) prediction is a challenging problem in pharmacology and clinical applications. With the increasing availability of large biomedical databases, large-scale biological knowledge graphs containing drug information have been widely used for DDI prediction. However, large knowledge graphs inevitably suffer from data noise problems, which limit the performance and interpretability of models based on the knowledge graph. Recent studies attempt to improve models by introducing inductive bias through an attention mechanism. However, they all only depend on the topology of entity nodes independently to generate fixed attention pathways, without considering the semantic diversity of entity nodes in different drug pair links. This makes it difficult for models to select more meaningful nodes to overcome data quality limitations and make more interpretable predictions. Results: To address this issue, we propose a Link-aware Graph Attention method for DDI prediction, called LaGAT, which is able to generate different attention pathways for drug entities based on different drug pair links. For a drug pair link, the LaGAT uses the embedding representation of one of the drugs as a query vector to calculate the attention weights, thereby selecting the appropriate topological neighbor nodes to obtain the semantic information of the other drug. We separately conduct experiments on binary and multi-class classification and visualize the attention pathways generated by the model. The results prove that LaGAT can better capture semantic relationships and achieves remarkably superior performance over both the classical and state-of-the-art models on DDI prediction.</t>
  </si>
  <si>
    <t>10.1038/s41598-022-19999-4</t>
  </si>
  <si>
    <t>Prediction of drug-drug interaction events using graph neural networks based feature extraction</t>
  </si>
  <si>
    <t>Al-Rabeah, Mohammad Hussain</t>
  </si>
  <si>
    <t>Scientific Reports (Nature)</t>
  </si>
  <si>
    <t>Iran</t>
  </si>
  <si>
    <t>Drug-Drug Pair Classification using GNN-based features</t>
  </si>
  <si>
    <t>Drugs 572 Drug-Drug links 37,269 Target 1162 Enzyme 202 Chemical structure 881 Drug Pathway 957</t>
  </si>
  <si>
    <t>Includes an evaluation of the way embedding methods are ingegrated / contatenated</t>
  </si>
  <si>
    <t>https://github.com/Mohammad-Hussain95/GNN_DDI</t>
  </si>
  <si>
    <t>The prevalence of multi_drug therapies has been increasing in recent years, particularly among the elderly who are suffering from several diseases. However, unexpected Drug_Drug interaction (DDI) can cause adverse reactions or critical toxicity, which puts patients in danger. As the need for multi_drug treatment increases, it’s becoming increasingly necessary to discover DDIs. Nevertheless, DDIs detection in an extensive number of drug pairs, both in‑vitro and in‑vivo, is costly and laborious. Therefore, DDI identification is one of the most concerns in drug‑related researches. In this paper, we propose GNN‑DDI, a deep learning‑based method for predicting DDI‑associated events in two stages. In the first stage, we collect the drugs information from different sources and then integrate them through the formation of an attributed heterogeneous network and generate a drug embedding vector based on different drug interaction types and drug attributes. In the second stage, we aggregate the representation vectors then predictions of the DDIs and their events are performed through a deep multi‑model framework. Various evaluation results show that the proposed method can outperform state‑of‑the methods in the prediction of drug‑drug interaction‑associated events. The experimental results indicate that producing the drug’s representations based on different drug interaction types and attributes is efficient and effective and can better show the intrinsic characteristics of a drug.</t>
  </si>
  <si>
    <t>10.1093/bib/bbac363</t>
  </si>
  <si>
    <t>A biomedical knowledge graph-based method for drug-drug interactions prediction through combining local and global features with deep neural networks</t>
  </si>
  <si>
    <t>Ren, Zhong-Hao</t>
  </si>
  <si>
    <t>Brief Bioinform (Oxford University Press)</t>
  </si>
  <si>
    <t>Evaluation is done by removing known drugs and treating them as new drugs</t>
  </si>
  <si>
    <t>DRKG</t>
  </si>
  <si>
    <t>both</t>
  </si>
  <si>
    <t>97,238 entities</t>
  </si>
  <si>
    <t xml:space="preserve">Atc, Biological Process, Cellular Component, Compound, Disease, Gene, Molecular Function, Pathway, Pharmacologic Class, Side Effect, Symptom, Tax </t>
  </si>
  <si>
    <t>DRKG [33], as a comprehensive BKG, contains 6 databases and possesses 97,238 entities with 13 entity types and 5,874,261 triples with 107 edge types.</t>
  </si>
  <si>
    <t>ComplEx</t>
  </si>
  <si>
    <t>broken link</t>
  </si>
  <si>
    <t xml:space="preserve">http://120.77.11.78/DeepLGF/ (working) https://github.com/MrPhil/DeepLGF/ (broken) </t>
  </si>
  <si>
    <t>Drug–drug interactions (DDIs) prediction is a challenging task in drug development and clinical application. Due to the extremely large complete set of all possible DDIs, computer-aided DDIs prediction methods are getting lots of attention in the pharmaceutical industry and academia. However, most existing computational methods only use single perspective information and few of them conduct the task based on the biomedical knowledge graph (BKG), which can provide more detailed and comprehensive drug lateral side information f low. To this end, a deep learning framework, namely DeepLGF, is proposed to fully exploit BKG fusing local–global information to improve the performance of DDIs prediction. More specifically, DeepLGF first obtains chemical local information on drug sequence semantics through a natural language processing algorithm. Then a model of BFGNN based on graph neural network is proposed to extract biological local information on drug through learning embedding vector from different biological functional spaces. The global feature information is extracted from the BKG by our knowledge graph embedding method. In DeepLGF, for fusing local–global features well, we designed four aggregating methods to explore the most suitable ones. Finally, the advanced fusing feature vectors are fed into deep neural network to train and predict. To evaluate the prediction performance of DeepLGF, we tested our method in three prediction tasks and compared it with state-of-the-art models. In addition, case studies of three cancer-related and COVID-19-related drugs further demonstrated DeepLGF’s superior ability for potential DDIs prediction. The webserver of the DeepLGF predictor is freely available at http://120.77.11.78/DeepLGF/.</t>
  </si>
  <si>
    <t>10.3390/healthcare10081419</t>
  </si>
  <si>
    <t>Modeling COVID-19 Vaccine Adverse Effects with a Visualized Knowledge Graph Database</t>
  </si>
  <si>
    <t>Liu, Zhiyuan</t>
  </si>
  <si>
    <t>Healthcare (mdpi)</t>
  </si>
  <si>
    <t>US</t>
  </si>
  <si>
    <t>ADR</t>
  </si>
  <si>
    <t>ADR Detection</t>
  </si>
  <si>
    <t>A visualization interface for analysis, along with an ML model for prediction of hispitalization risks after receiving a COVID-19 vaccine.</t>
  </si>
  <si>
    <t>patient</t>
  </si>
  <si>
    <t>vaccine</t>
  </si>
  <si>
    <t>n/a</t>
  </si>
  <si>
    <t>RxNorm, UMLS</t>
  </si>
  <si>
    <t>17771 node labels</t>
  </si>
  <si>
    <t>17,771 node labels, 4 node types (patient, symptom, UMLS, Vaccine), 376371 relationship labels, 6 relationship types</t>
  </si>
  <si>
    <t>neo4j GraphDB</t>
  </si>
  <si>
    <t>Property Graphs</t>
  </si>
  <si>
    <t>Cypher</t>
  </si>
  <si>
    <t>node2vec</t>
  </si>
  <si>
    <t>Evaluation is on prediction of hospitalization for a given patient, not for ADR detectoin</t>
  </si>
  <si>
    <t>In this study, we utilized ontology and machine learning methods to analyze the current results on vaccine adverse events. With the VAERS (Vaccine Adverse Event Reporting System) Database, the side effects of COVID-19 vaccines are summarized, and a relational/graph database was implemented for further applications and analysis. The adverse effects of COVID-19 vaccines up to March 2022 were utilized in the study. With the built network of the adverse effects of COVID-19 vaccines, the API can help provide a visualized interface for patients, healthcare providers and healthcare officers to quickly find the information of a certain patient and the potential relationships of side effects of a certain vaccine. In the meantime, the model was further applied to predict the key feature symptoms that contribute to hospitalization and treatment following receipt of a COVID-19 vaccine and the performance was evaluated with a confusion matrix method. Overall, our study built a user-friendly visualized interface of the side effects of vaccines and provided insight on potential adverse effects with ontology and machine learning approaches. The interface and methods can be expanded to all FDA (Food and Drug Administration)-approved vaccines.</t>
  </si>
  <si>
    <t>10.1186/s13321-022-00632-5</t>
  </si>
  <si>
    <t>SimVec: predicting polypharmacy side effects for new drugs</t>
  </si>
  <si>
    <t>Lukashina, Nina</t>
  </si>
  <si>
    <t>Journal of Cheminformatics (BMC)</t>
  </si>
  <si>
    <t>Software Industry</t>
  </si>
  <si>
    <t>Russia</t>
  </si>
  <si>
    <t>Polypharmacy Side Effect Detection (DDI+ADR Detection)</t>
  </si>
  <si>
    <t>Similar to Decagon paper. The task is described as "polypharmacy side effect" prediction for new drugs. To me this is the same as DDI+ADR detection, i.e., identifying if two drugs interact and what would be the adverse reaction associated with the interaction.</t>
  </si>
  <si>
    <t>Targest drugs with little available knowledge, referred to as "weak nodes" in the KG</t>
  </si>
  <si>
    <t>"combo" side effect</t>
  </si>
  <si>
    <t>DECAGON</t>
  </si>
  <si>
    <t>SMILES</t>
  </si>
  <si>
    <t>2.3M</t>
  </si>
  <si>
    <t xml:space="preserve"> 645 drug and 19,085 protein nodes</t>
  </si>
  <si>
    <t>drug, protien, side effects</t>
  </si>
  <si>
    <t xml:space="preserve">645 drug and 19,085 protein nodes connected by 715,612 protein-protein, 4,651,131 drug-drug, and 18,596 drug-protein edges.
</t>
  </si>
  <si>
    <t>Factorization-based</t>
  </si>
  <si>
    <t>Graph embeddings</t>
  </si>
  <si>
    <t>I did not see a description of the exact way evaluation is performed, e.g., whether cross-validation is used, and used my best judgement.</t>
  </si>
  <si>
    <t>https://github.com/jbr-ai-labs/simvec</t>
  </si>
  <si>
    <t>Polypharmacy refers to the administration of multiple drugs on a daily basis. It has demonstrated effectiveness in treating many complex diseases , but it has a higher risk of adverse drug reactions. Hence, the prediction of polypharmacy side effects is an essential step in drug testing, especially for new drugs. This paper shows that the current knowledge graph (KG) based state-of-the-art approach to polypharmacy side effect prediction does not work well for new drugs, as they have a low number of known connections in the KG. We propose a new method , SimVec, that solves this problem by enhancing the KG structure with a structure-aware node initialization and weighted drug similarity edges. We also devise a new 3-step learning process, which iteratively updates node embeddings related to side effects edges, similarity edges, and drugs with limited knowledge. Our model significantly outperforms existing KG-based models. Additionally, we examine the problem of negative relations generation and show that the cachebased approach works best for polypharmacy tasks.</t>
  </si>
  <si>
    <t>10.1016/j.jbi.2022.104122</t>
  </si>
  <si>
    <t>A knowledge graph embedding based approach to predict the adverse drug reactions using a deep neural network</t>
  </si>
  <si>
    <t>Joshi, Pratik</t>
  </si>
  <si>
    <t>Journal of Biomedical Informatics</t>
  </si>
  <si>
    <t>India</t>
  </si>
  <si>
    <t>Treat ADR detection as a binary classification problem: given a drug and ADR, answer yes/no</t>
  </si>
  <si>
    <t>side effect</t>
  </si>
  <si>
    <t>has side effect</t>
  </si>
  <si>
    <t>DrugBank, Drug-Path, DGIdb</t>
  </si>
  <si>
    <t>drugs, ADRs, target proteins, indications, pathways, and genes</t>
  </si>
  <si>
    <t xml:space="preserve"> 22499 entities, 159909 associations (relations)</t>
  </si>
  <si>
    <t>DNN</t>
  </si>
  <si>
    <t>has two case studies</t>
  </si>
  <si>
    <t>Recently Artificial Intelligence(AI) has not only been used to diagnose the disease but also to cure the disease. Researchers started using AI for drug discovery. Predicting the Adverse Drug Reactions(ADRs) caused by the drug in the manufacturing stage or in the clinical trial stage is a very important problem in drug discovery. ADRs have become a major concern resulting in injuries and also becoming fatal sometimes. Drug safety has gained much importance over the years propelling to the forefront investigation of predicting the ADRs. Although prior studies have queried diverse approaches to predict ADRs, very few were found to be effective. Also, the problem of having fewer reports makes the prediction of ADRs more difficult. To tackle this problem effectively, a novel method has been proposed in this paper. The proposed method is based on Knowledge Graph(KG) embedding. Using the KG embedding, we designed and trained a custom-made Deep Neural Network(DNN) called KGDNN (Knowledge Graph DNN) for predicting the ADRs. A KG has been constructed with 6 types of entities: drugs, ADRs, target proteins, indications, pathways, and genes. Using the Node2Vec algorithm, each node has been embedded into a feature space. Using those embeddings, the ADRs are classified by the KGDNN model. The proposed method has obtained an AUROC score of 0.917 and significantly outperformed the existing methods. Two case studies on drugs causing liver injury and COVID-19 recommended drugs have been performed to illustrate the model efficacy.</t>
  </si>
  <si>
    <t>10.1089/cmb.2022.0113</t>
  </si>
  <si>
    <t>SGFNNs: Signed Graph Filtering-based Neural Networks for Predicting Drug-Drug Interactions</t>
  </si>
  <si>
    <t>Chen, Ming</t>
  </si>
  <si>
    <t xml:space="preserve">Journal of Computational Biology </t>
  </si>
  <si>
    <t>Make the graph signed and use to for DDI detection</t>
  </si>
  <si>
    <t xml:space="preserve">No </t>
  </si>
  <si>
    <t>interaction (negative/positive)</t>
  </si>
  <si>
    <t>DrugBank, TWOSIDES</t>
  </si>
  <si>
    <t>drugs, drug binding proteins (DBPs) and chemical structures</t>
  </si>
  <si>
    <t>1562 drugs in DrugBank v4, 597 in DrugBank v5, 548 in TWOSIDES</t>
  </si>
  <si>
    <t>SGFNN</t>
  </si>
  <si>
    <t>Capturing comprehensive information about drug–drug interactions (DDIs) is one of the key tasks in public health and drug development. Recently, graph neural networks (GNNs) have received increasing attention in the drug discovery domain due to their capability of integrating drugs profiles and the network structure into a low-dimensional feature space for predicting links and classification. Most of GNN models for DDI predictions are built on an unsigned graph, which tends to represent associated nodes with similar embedding results. However, semantic correlation between drugs, such as degressive effects, or even adverse side reactions should be disassortative. In this study, we put forward signed GNNs to model assortative and disassortative relationships within drug pairs. Since negative links exclude direct generalization of spectral filters on unsigned graph, we divide the signed graph into two unsigned subgraphs to dedicate two spectral filters, which captures both commonality and difference of drug pairs. For drug representations we derive two signed graph filtering-based neural networks (SGFNNs) which integrate signed graph structures and drug node attributes. Moreover, we use an end-to-end framework for learning DDIs, where an SGFNN together with a discriminator is jointly trained under a problem-specific loss function. The experimental results on two prediction problems show that our framework can obtain significant improvements compared with baselines. The case study further verifies the validation of our method.</t>
  </si>
  <si>
    <t>10.1186/s12859-022-04763-2</t>
  </si>
  <si>
    <t>Multi-type feature fusion based on graph neural network for drug-drug interaction prediction</t>
  </si>
  <si>
    <t>He, Changxiang</t>
  </si>
  <si>
    <t>BMC Bioinformatics</t>
  </si>
  <si>
    <t>GNN specific to molecular structure, to assist with DDI prediction</t>
  </si>
  <si>
    <t>Interaction</t>
  </si>
  <si>
    <t>ZhangDDI, ChCh-Miner, DeepDDI</t>
  </si>
  <si>
    <t>548, 1514, 1861</t>
  </si>
  <si>
    <t>548, 1514, 1861 drugs, up to 192,284 DDI</t>
  </si>
  <si>
    <t>Sim2Vec</t>
  </si>
  <si>
    <t>GNN, BiGRU</t>
  </si>
  <si>
    <t>https://github.com/kaola111/mff</t>
  </si>
  <si>
    <t>Background: Drug-Drug interactions (DDIs) are a challenging problem in drug research. Drug combination therapy is an effective solution to treat diseases, but it can also cause serious side effects. Therefore, DDIs prediction is critical in pharmacology. Recently, researchers have been using deep learning techniques to predict DDIs. However, these methods only consider single information of the drug and have shortcomings in robustness and scalability. Results: In this paper, we propose a multi-type feature fusion based on graph neural network model (MFFGNN) for DDI prediction, which can effectively fuse the topological information in molecular graphs, the interaction information between drugs and the local chemical context in SMILES sequences. In MFFGNN, to fully learn the topological information of drugs, we propose a novel feature extraction module to capture the global features for the molecular graph and the local features for each atom of the molecular graph. In addition, in the multi-type feature fusion module, we use the gating mechanism in each graph convolution layer to solve the over-smoothing problem during information delivery. We perform extensive experiments on multiple real datasets. The results show that MFFGNN outperforms some state-of-the-art models for DDI prediction. Moreover, the cross-dataset experiment results further show that MFFGNN has good generalization performance. Conclusions: Our proposed model can efficiently integrate the information from SMILES sequences, molecular graphs and drug-drug interaction networks. We find that a multi-type feature fusion model can accurately predict DDIs. It may contribute to discovering novel DDIs.</t>
  </si>
  <si>
    <t>10.1016/j.jbi.2022.104098</t>
  </si>
  <si>
    <t>idse-HE: Hybrid embedding graph neural network for drug side effects prediction</t>
  </si>
  <si>
    <t>Yu, Liyi</t>
  </si>
  <si>
    <t>"organize the two GNN models of graph embeddingand node embedding in series to learn drug features. This structure design combines chemical information in drug molecular structure and entity relation information in the biological network to more exhaustively characterize drugs. • turn the drug side effect predictiontask into a matrix completion process. The learned feature matrices of the drug and the side effect are deem as the implicit factors and are projected into the lowdimensional space through linear layer for matrix completion. The reconstruction matrix is equivalent to the predicted relevance scores between drugs and side effects."</t>
  </si>
  <si>
    <t>DrugBank, SIDER, PubChem</t>
  </si>
  <si>
    <t>1020 drugs, 5599 side effects</t>
  </si>
  <si>
    <t>drugs, side effects</t>
  </si>
  <si>
    <t>1020 drugs, 5599 side effects and 133,750 positive samples indicating that known drug side effect pairs. The dataset with the quantity of 5,710,980 is extremely skewed.</t>
  </si>
  <si>
    <t>has case studies too</t>
  </si>
  <si>
    <t>(broken link) http://bioinfo.jcu.edu.cn/idse-HE</t>
  </si>
  <si>
    <t>In drug development, unexpected side effects are the main reason for the failure of candidate drug trials. Discovering potential side effects of drugsin silicocan improve the success rate of drug screening.However, most previous works extracted and utilized an effective representation of drugs from a single perspective. These methods merely considered the topological information of drug in the biologicalentity network, or combined the association information (e.g. knowledge graph KG) between drug and other biomarkers, or only used the chemical structure or sequence information of drug. Consequently, to jointly learn drug featuresfrom both the macroscopicbiological network and the microscopic drug molecules. We propose a hybrid embedding graph neural network model named idse-HE, which integrates graph embedding module and node embedding module. idse-HE can fuse the drug chemical structure information, the drug substructure sequence information and the drug network topology information. Our model deems the final representation of drugs and side effects as two implicit factors to reconstruct the original matrix and predicts the potential side effects of drugs. In the robustness experiment, idse-HE shows stable performance in all indicators. We reproduce the baselines under the same conditions, and the experimental results indicate that idse-HE is superior to other advanced methods. Finally, we also collect evidenceto confirm several real drug side effect pairs in the predicted results, which were previously regarded as negative samples. More detailed information, scientific researchers can access the user-friendly web-server of idse-HE at http://bioinfo.jcu.edu. cn/idse-HE. In this server, users can obtain the original data and source code, and will be guided to reproduce the model results.</t>
  </si>
  <si>
    <t>10.1093/bib/bbac134</t>
  </si>
  <si>
    <t>3DGT-DDI: 3D graph and text based neural network for drug-drug interaction prediction</t>
  </si>
  <si>
    <t>He, Haohuai</t>
  </si>
  <si>
    <t>Briefings in Bioinformatics</t>
  </si>
  <si>
    <t>Extracting DDIs from text also using graph embeddings learned from DrugBank</t>
  </si>
  <si>
    <t>DDI2013-Dataset</t>
  </si>
  <si>
    <t>Documents, Sentences, Drug pairs, Advice, Effect, Int., Mechanism</t>
  </si>
  <si>
    <t>Stats in Table 1</t>
  </si>
  <si>
    <t>Word embedding, GNN</t>
  </si>
  <si>
    <t>CNN</t>
  </si>
  <si>
    <t>https://github.com/hehh77/3DGT-DDI</t>
  </si>
  <si>
    <t>Motivation: Drug–drug interactions (DDIs) occur during the combination of drugs. Identifying potential DDI helps us to study the mechanism behind the combination medication or adverse reactions so as to avoid the side effects. Although many artificial intelligence methods predict and mine potential DDI, they ignore the 3D structure information of drug molecules and do not fully consider the contribution of molecular substructure in DDI. Results: We proposed a new deep learning architecture, 3DGTDDI, a model composed of a 3D graph neural network and pre-trained text attention mechanism. We used 3D molecular graph structure and position information to enhance the prediction ability of the model for DDI, which enabled us to deeply explore the effect of drug substructure on DDI relationship. The results showed that 3DGT-DDI outperforms other state-of-the-art baselines. It achieved an 84.48% macro F1 score in the DDIExtraction 2013 shared task dataset. Also, our 3D graph model proves its performance and explainability through weight visualization on the DrugBank dataset. 3DGT-DDI can help us better understand and identify potential DDI, thereby helping to avoid the side effects of drug mixing. Availability: Thesourcecodeanddataareavailableat https://github.com/hehh77/3DGT-DDI.</t>
  </si>
  <si>
    <t>10.1093/bib/bbac140</t>
  </si>
  <si>
    <t>Attention-based Knowledge Graph Representation Learning for Predicting Drug-drug Interactions</t>
  </si>
  <si>
    <t>Su, Xiaorui</t>
  </si>
  <si>
    <t>DDI detection using "a novel attention-based KG representation learning framework" called DDKG. End-to-end, network-based model</t>
  </si>
  <si>
    <t>KEGG, OGB</t>
  </si>
  <si>
    <t>362870 (KEGG), 5088434 (OGB-biokg)</t>
  </si>
  <si>
    <t>2?</t>
  </si>
  <si>
    <t>same stats as KEGG-drug and OGB-biokg (Table 1)</t>
  </si>
  <si>
    <t>DDKG</t>
  </si>
  <si>
    <t>Attention-based Knowledge Graph Representation</t>
  </si>
  <si>
    <t>Uses both ranking-based and classic accuracy measures</t>
  </si>
  <si>
    <t>https://github.com/Blair1213/DDKG</t>
  </si>
  <si>
    <t>Drug–drug interactions (DDIs) are known as the main cause of life-threatening adverse events, and their identification is a key task in drug development. Existing computational algorithms mainly solve this problem by using advanced representation learning techniques. Though effective, few of them are capable of performing their tasks on biomedical knowledge graphs (KGs) that provide more detailed information about drug attributes and drug-related triple facts. In this work, an attention-based KG representation learning framework, namely DDKG, is proposed to fully utilize the information of KGs for improved performance of DDI prediction. In particular, DDKG first initializes the representations of drugs with their embeddings derived from drug attributes with an encoderdecoder layer, and then learns the representations of drugs by recursively propagating and aggregating first-order neighboring information along top-ranked network paths determined by neighboring node embeddings and triple facts. Last, DDKG estimates the probability of being interacting for pairwise drugs with their representations in an end-to-end manner. To evaluate the effectiveness of DDKG, extensive experiments have been conducted on two practical datasets with different sizes, and the results demonstrate that DDKG is superior to state-of-the-art algorithms on the DDI prediction task in terms of different evaluation metrics across all datasets.</t>
  </si>
  <si>
    <t>10.1016/j.ab.2022.114631</t>
  </si>
  <si>
    <t>deepMDDI: A deep graph convolutional network framework for multi-label prediction of drug-drug interactions</t>
  </si>
  <si>
    <t>Feng, Yue-Hua</t>
  </si>
  <si>
    <t>Analytical Biochemistry</t>
  </si>
  <si>
    <t>Multi-Type DDI Detection</t>
  </si>
  <si>
    <t>Detecting the type of DDI (multi-classification)</t>
  </si>
  <si>
    <t>New drug is matched to prior similar drugs</t>
  </si>
  <si>
    <t>drugs, interactions (sentences)</t>
  </si>
  <si>
    <t>small-molecule drugs (i.e., 3373 drugs) and their 1,138,353 DDIs entries</t>
  </si>
  <si>
    <t>R-GCN</t>
  </si>
  <si>
    <t>https://github.com/NWPU-903PR/MTDDI</t>
  </si>
  <si>
    <t>It is crucial to identify DDIs and explore their underlying mechanism (e.g., DDIs types) for polypharmacy safety. However, the detection of DDIs in assays is still time-consuming and costly, due to the need for experimental search over a large space of drug combinations. Thus, many computational methods have been developed to predict DDIs, most of them focusing on whether a drug interacts with another or not. And a few deep learningbased methods address a more realistic screening task for identifying various DDI types, but they assume a DDI only triggers one pharmacological effect, while a DDI can trigger more types of pharmacological effects. Thus, here we proposed a novel end-to-end deep learning-based method (called deepMDDI) for the Multi-label prediction of Drug-Drug Interactions. deepMDDI contains an encoder derived from relational graph convolutional networks and a tensor-like decoder to uniformly model interactions. deepMDDI is not only efficient for DDI transductive prediction, but also inductive prediction. The experimental results show that our model is superior to other state-of-the-art deep learning-based methods. We also validated the power of deepMDDI in the DDIs multi-label prediction and found several new valid DDIs in the case study. In conclusion, deepMDDI is beneficial to uncover the mechanism and regularity of DDIs.</t>
  </si>
  <si>
    <t>10.1093/bfgp/elac004</t>
  </si>
  <si>
    <t>BioDKG-DDI: predicting drug-drug interactions based on drug knowledge graph fusing biochemical information</t>
  </si>
  <si>
    <t>Briefings in Functional Genomics</t>
  </si>
  <si>
    <t>Use of molecular structure knowledge and similairty for DDI detection</t>
  </si>
  <si>
    <t>Yu-et-al.</t>
  </si>
  <si>
    <t>Zhang-et-al., Shi-et-al.</t>
  </si>
  <si>
    <t>1940 drugs 3,763,600 pairs</t>
  </si>
  <si>
    <t>drug, interaction, substructure, carrier, target, enzyme, transporter</t>
  </si>
  <si>
    <t>1940 drugs 3,763,600 pairs. More stats in Table 2</t>
  </si>
  <si>
    <t>Mol2Context-vec, ComplEx-DURA</t>
  </si>
  <si>
    <t>Attention-based Representation</t>
  </si>
  <si>
    <t>The way of co-administration of drugs is a sensible strategy for treating complex diseases efficiently. Because of existing massive unknown interactions among drugs, predicting potential adverse drug–drug interactions (DDIs) accurately is promotive to prevent unanticipated interactions, which may cause significant harm to patients. Currently, numerous computational studies are focusing on potential DDIs prediction on account of traditional experiments in wet lab being time-consuming, labor-consuming, costly and inaccurate. These approaches performed well; however, many approaches did not consider multi-scale features and have the limitation that they cannot predict interactions among novel drugs. In this paper, we proposed a model of BioDKG–DDI, which integrates multi-feature with biochemical information to predict potential DDIs through an attention machine with superior performance. Molecular structure features, representation of drug global association using drug knowledge graph (DKG) and drug functional similarity features are fused by attention machine and predicted through deep neural network. A novel negative selecting method is proposed to certify the robustness and stability of our method. Then, three datasets with different sizes are used to test BioDKG–DDI. Furthermore, the comparison experiments and case studies can demonstrate the reliability of our method. Upon our finding, BioDKG–DDI is a robust, yet simple method and can be used as a benefic supplement to the experimental process.</t>
  </si>
  <si>
    <t>10.1007/s41066-022-00315-4</t>
  </si>
  <si>
    <t>Enhancing drug-drug interaction prediction by three-way decision and knowledge graph embedding</t>
  </si>
  <si>
    <t>Hao, Xinkun</t>
  </si>
  <si>
    <t xml:space="preserve">Granular Computing </t>
  </si>
  <si>
    <t>Uses a "three-way" decision mechanism to take advantage of KG for classification of borderline/difficult pairs</t>
  </si>
  <si>
    <t>Drug–Drug interaction (DDI) prediction is essential in pharmaceutical research and clinical application. Existing computational methods mainly extract data from multiple resources and treat it as binary classification. However, this cannot unambiguously tell the boundary between positive and negative samples owing to the incompleteness and uncertainty of derived data. A granular computing method called three-way decision is proved to be effective in making uncertain decision, but it relies on supplementary information to make delay decision. Recently, biomedical knowledge graph has been regarded as an important source to obtain abundant supplementary information about drugs. This paper proposes a three-way decision-based method called 3WDDI, in combination with knowledge graph embedding as supplementary features to enhance DDI prediction. The drug pairs are divided into positive, negative and boundary regions by Convolutional Neural Network (CNN) according to drug chemical structure feature. Further, delay decision is made for objects in the boundary region by integrating knowledge graph embedding feature to promote the accuracy of decision-making. The empirical results show that 3WDDI yields up to 0.8922, 0.9614, 0.9582, 0.8930 for Accuracy, AUPR, AUC and F1-score, respectively, and outperforms several baseline models.</t>
  </si>
  <si>
    <t>10.1093/bib/bbab586</t>
  </si>
  <si>
    <t>DSGAT: predicting frequencies of drug side effects by graph attention networks</t>
  </si>
  <si>
    <t>Xu, Xianyu</t>
  </si>
  <si>
    <t>Drug side effect detection using chemical structure, so supporting cold start scenario</t>
  </si>
  <si>
    <t>Using molecular structure, which means predicions for a new drug can be made based on its molecular structure</t>
  </si>
  <si>
    <t>DrugBank, PubChem, MedDRA</t>
  </si>
  <si>
    <t>drugs, atoms, side effects</t>
  </si>
  <si>
    <t>750 drugs and 994 side effects and 37 071 known frequency items from SIDER</t>
  </si>
  <si>
    <t>GAN</t>
  </si>
  <si>
    <t>https://github.com/xxy45/DSGAT</t>
  </si>
  <si>
    <t>A critical issue of drug risk–benefit evaluation is to determine the frequencies of drug side effects. Randomized controlled trail is the conventional method for obtaining the frequencies of side effects, while it is laborious and slow. Therefore, it is necessary to guide the trail by computational methods. Existing methods for predicting the frequencies of drug side effects focus on modeling drug–side effect interaction graph. The inherent disadvantage of these approaches is that their performance is closely linked to the density of interactions but which is highly sparse. More importantly, for a cold start drug that does not appear in the training data, such methods cannot learn the preference embedding of the drug because there is no link to the drug in the interaction graph. In this work, we propose a new method for predicting the frequencies of drug side effects, DSGAT, by using the drug molecular graph instead of the commonly used interaction graph. This leads to the ability to learn embeddings for cold start drugs with graph attention networks. The proposed novel loss function, i.e. weighted ε-insensitive loss function, could alleviate the sparsity problem. Experimental results on one benchmark dataset demonstrate that DSGAT yields significant improvement for cold start drugs and outperforms the stateof-the-art performance in the warm start scenario. Source code and datasets are available at https://github.com/xxy45/DSGAT.</t>
  </si>
  <si>
    <t>10.1093/bioinformatics/btac094</t>
  </si>
  <si>
    <t>Effective knowledge graph embeddings based on multidirectional semantics relations for polypharmacy side effects prediction</t>
  </si>
  <si>
    <t>Yao, Junfeng</t>
  </si>
  <si>
    <t>Link prediction in drug KG: "Polypharmacy side effects prediction task can be described as given two drugs, predict the side effects between them. ... we can transform this task into the relations prediction task of knowledge graphs, that defined as the link prediction task "</t>
  </si>
  <si>
    <t>TWOSIDES, DrugBank</t>
  </si>
  <si>
    <t>136,351 triples from DrugBank, not specified for TWOSIDES</t>
  </si>
  <si>
    <t>1,709 drugs and 86 drug–drug side effects in drugbank, not specified for TWOSIDES</t>
  </si>
  <si>
    <t>MSTE</t>
  </si>
  <si>
    <t>10 (7:1:2)</t>
  </si>
  <si>
    <t>https://github.com/galaxysunwen/MSTE-master</t>
  </si>
  <si>
    <t>Motivation: Polypharmacy is the combined use of drugs for the treatment of diseases. However, it often shows a high risk of side effects. Due to unnecessary interactions of combined drugs, the side effects of polypharmacy increase the risk of disease and even lead to death. Thus, obtaining abundant and comprehensive information on the side effects of polypharmacy is a vital task in the healthcare industry. Early traditional methods used machine learning techniques to predict side effects. However, they often make costly efforts to extract features of drugs for prediction. Later, several methods based on knowledge graphs are proposed. They are reported to outperform traditional methods. However, they still show limited performance by failing to model complex relations of side effects among drugs. Results: To resolve the above problems, we propose a novel model by further incorporating complex relations of side effects into knowledge graph embeddings. Our model can translate and transmit multidirectional semantics with fewer parameters, leading to better scalability in large-scale knowledge graphs. Experimental evaluation shows that our model outperforms state-of-the-art models in terms of the average area under the ROC and precision–recall curves. Availability and implementation: Code and data are avail</t>
  </si>
  <si>
    <t>10.1186/s12859-022-04610-4</t>
  </si>
  <si>
    <t>Predict multi-type drug-drug interactions in cold start scenario</t>
  </si>
  <si>
    <t>Liu, Zun</t>
  </si>
  <si>
    <t>cold start prediction model for both single‑type and multiple‑type drug–drug interactions, referred to as CSMDDI</t>
  </si>
  <si>
    <t>New drug properties (associated proteins / "CTET") are used to map them to a vector representation using a learned mapping function from prior drug data. The vector is then used for prediction.</t>
  </si>
  <si>
    <t>317 drugs, which are represented as 1493-dimensional binary indicating vectors of binding CTET proteins, and 198,697 DDIs, which are grouped into 86 pharmacological types</t>
  </si>
  <si>
    <t>drugs, proteins</t>
  </si>
  <si>
    <t>RESCAL</t>
  </si>
  <si>
    <t>https://github.com/itsosy/csmddi</t>
  </si>
  <si>
    <t>Background: Prediction of drug–drug interactions (DDIs) can reveal potential adverse pharmacological reactions between drugs in co‑medication. Various methods have been proposed to address this issue. Most of them focus on the traditional link prediction between drugs, however, they ignore the cold‑start scenario, which requires the prediction between known drugs having approved DDIs and new drugs having no DDI. Moreover, they’re restricted to infer whether DDIs occur, but are not able to deduce diverse DDI types, which are important in clinics. Results: In this paper, we propose a cold start prediction model for both single‑type and multiple‑type drug–drug interactions, referred to as CSMDDI. CSMDDI predict not only whether two drugs trigger pharmacological reactions but also what reaction types they induce in the cold start scenario. We implement several embedding methods in CSMDDI, including SVD, GAE, TransE, RESCAL and compare it with the state‑of‑the‑art multi‑type DDI prediction method DeepDDI and DDIMDL to verify the performance. The comparison shows that CSMDDI achieves a good performance of DDI prediction in the case of both the occurrence prediction and the multi‑type reaction prediction in cold start scenario. Conclusions: Our approach is able to predict not only conventional binary DDIs but also what reaction types they induce in the cold start scenario. More importantly, it learns a mapping function who can bridge the drugs attributes to their network embeddings to predict DDIs. The main contribution of CSMDDI contains the development of a generalized framework to predict the single‑type and multi‑type of DDIs in the cold start scenario, as well as the implementations of several embedding models for both single‑type and multi‑type of DDIs. The dataset and source code can be accessed at https://github.com/itsosy/csmddi.</t>
  </si>
  <si>
    <t>10.3390/life12020319</t>
  </si>
  <si>
    <t>SmileGNN: Drug-Drug Interaction Prediction Based on the SMILES and Graph Neural Network</t>
  </si>
  <si>
    <t>Han, Xueting</t>
  </si>
  <si>
    <t>Life (MDPI)</t>
  </si>
  <si>
    <t>Classic link prediction based DDI detection</t>
  </si>
  <si>
    <t>KEGG, PDD, Bio2RDF</t>
  </si>
  <si>
    <t>drugs + other entities from KEGG, PDD, and Bio2RDF</t>
  </si>
  <si>
    <t>11,174 drugs from KEGG, 1495 from PDD</t>
  </si>
  <si>
    <t>https://github.com/AshleyHan/SmileGNN</t>
  </si>
  <si>
    <t>Concurrent use of multiple drugs can lead to unexpected adverse drug reactions. The interaction between drugs can be confirmed by routine in vitro and clinical trials. However, it is difficult to test the drug–drug interactions widely and effectively before the drugs enter the market. Therefore, the prediction of drug–drug interactions has become one of the research priorities in the biomedical field. In recent years, researchers have been using deep learning to predict drug–drug interactions by exploiting drug structural features and graph theory, and have achieved a series of achievements. A drug–drug interaction prediction model SmileGNN is proposed in this paper, which can be characterized by aggregating the structural features of drugs constructed by SMILES data and the topological features of drugs in knowledge graphs obtained by graph neural networks. The experimental results show that the model proposed in this paper combines a variety of data sources and has a better prediction performance compared with existing prediction models of drug–drug interactions. Five out of the top ten predicted new drug–drug interactions are verified from the latest database, which proves the credibility of SmileGNN.</t>
  </si>
  <si>
    <t>10.1093/bib/bbab511</t>
  </si>
  <si>
    <t>Predicting drug-drug interactions by graph convolutional network with multi-kernel</t>
  </si>
  <si>
    <t>Wang, Fei</t>
  </si>
  <si>
    <t>Canada</t>
  </si>
  <si>
    <t>No (some classes separated)</t>
  </si>
  <si>
    <t>CTD, KEGG, SIDER, LINCS</t>
  </si>
  <si>
    <t>DrugBank database (Version 5.1.8) [23], whereas the numbers of ‘increase’-related and ‘decrease’-related DDIs are 40 202 and 40 500, respectively, among 613 FDAapproved drugs</t>
  </si>
  <si>
    <t>GCNMK (graph convolutional network with multi-kernel)</t>
  </si>
  <si>
    <t>Has a good number of case studies</t>
  </si>
  <si>
    <t>Drug repositioning is proposed to find novel usages for existing drugs. Among many types of drug repositioning approaches, predicting drug–drug interactions (DDIs) helps explore the pharmacological functions of drugs and achieves potential drugs for novel treatments. A number of models have been applied to predict DDIs. The DDI network, which is constructed from the known DDIs, is a common part in many of the existing methods. However, the functions of DDIs are different, and thus integrating them in a single DDI graph may overlook some useful information. We propose a graph convolutional network with multi-kernel (GCNMK) to predict potential DDIs. GCNMK adopts two DDI graph kernels for the graph convolutional layers, namely, increased DDI graph consisting of ‘increase’related DDIs and decreased DDI graph consisting of ‘decrease’-related DDIs. The learned drug features are fed into a block with three fully connected layers for the DDI prediction. We compare various types of drug features, whereas the target feature of drugs outperforms all other types of features and their concatenated features. In comparison with three different DDI prediction methods, our proposed GCNMK achieves the best performance in terms of area under receiver operating characteristic curve and area under precision-recall curve. In case studies, we identify the top 20 potential DDIs from all unknown DDIs, and the top 10 potential DDIs from the unknown DDIs among breast, colorectal and lung neoplasms-related drugs. Most of them have evidence to support the existence of their interactions.</t>
  </si>
  <si>
    <t>10.1016/j.compbiomed.2021.105159</t>
  </si>
  <si>
    <t>Safe medicine recommendation via star interactive enhanced-based transformer model</t>
  </si>
  <si>
    <t>Wang, Nanxin</t>
  </si>
  <si>
    <t xml:space="preserve">Computers in Biology and Medicine </t>
  </si>
  <si>
    <t>Drug Recommendation</t>
  </si>
  <si>
    <t>Safe drug recommendation taking into account DDIs and ADRs and patient data</t>
  </si>
  <si>
    <t>Can deal with new patients or patients with little data</t>
  </si>
  <si>
    <t>suitability</t>
  </si>
  <si>
    <t>DrugBank, ICD-9</t>
  </si>
  <si>
    <t>4+</t>
  </si>
  <si>
    <t>patient, disease, drug, drug targets, etc.</t>
  </si>
  <si>
    <t>SIET</t>
  </si>
  <si>
    <t>Transformer-based</t>
  </si>
  <si>
    <t>With the rapid development of electronic medical records (EMRs), most existing medicine recommendation systems based on EMRs explore knowledge from the diagnosis history to help doctors prescribe medication correctly. However, due to the limitations of the EMRs’ content, recommendation systems cannot explicitly reflect relevant medical data, such as drug interactions. In recent years, medicine recommendation approaches based on medical knowledge graphs and graph neural networks have been proposed, and the methods based on the Transformer model have been widely used in medicine recommendation systems. Transformer-based medicine recommendation approaches are readily applicable to inductive problems. Unfortunately, traditional Transformer-based medicine recommendation approaches require complex computing power and suffer information loss among the multi-heads in Transformer model, which causes poor performance. At the same time, these approaches have rarely considered the side effects of drug interaction in traditional medical recommendation approaches. To overcome the drawbacks of the current medicine recommendation approaches, we propose a Star Interactive Enhanced-based Transformer (SIET) model. It first constructs a high-quality heterogeneous graph by bridging EMR (MIMIC-III) and a medical knowledge graph (ICD-9 ontology and DrugBank). Then, based on the constructed heterogeneous graph, it extracts a disease homogeneous graph, a medicine homogeneous graph, and a negative factors homogeneous graph to get auxiliary information of disease or drug (named enhanced neighbors). These are fed into the SIET model in conjunction with the relevant information in the EMRs to obtain representations of diseases and drugs. It finally generates the recommended drug list by calculating the cosine similarity between disease combination representations and drug combination representations. Extensive experiments on the MIMIC-III, DrugBank, and ICD-9 ontology datasets demonstrate the outstanding performance of our proposed model. Meanwhile, we show that our SIET model outperforms strong baselines on an inductive medicine recommendation task.</t>
  </si>
  <si>
    <t>10.2196/32730</t>
  </si>
  <si>
    <t>Adverse Drug Event Prediction Using Noisy Literature-Derived Knowledge Graphs: Algorithm Development and Validation</t>
  </si>
  <si>
    <t>Dasgupta, Soham</t>
  </si>
  <si>
    <t>JMIR Med Inform</t>
  </si>
  <si>
    <t>DDI prediction</t>
  </si>
  <si>
    <t>claims KG construction is noisy and develop a weighted versions of TransE and DeepWalk and use those embeddings to train DDI/ADR classifiers</t>
  </si>
  <si>
    <t>disease</t>
  </si>
  <si>
    <t>EU-ADR,  OMOP</t>
  </si>
  <si>
    <t>drug, disease, procedure, protein/biomedical structure</t>
  </si>
  <si>
    <t>SemMedDB infers 30 different kinds of relations such as Treats, Causes, Predisposes, and Prevents among clinical concepts of various types that include diseases, drugs, procedures, and biological structures. There are more than 96 million such triplets extracted in the SemMedDB.</t>
  </si>
  <si>
    <t>TransE, DeepWalk</t>
  </si>
  <si>
    <t>Evaluates the effectiveness of including noise/confidence scores during learning of representation models over KGs</t>
  </si>
  <si>
    <t>https://bitbucket.org/cdal/kb_embeddings</t>
  </si>
  <si>
    <t>Background: Adverse drug events (ADEs) are unintended side effects of drugs that cause substantial clinical and economic burdens globally. Not all ADEs are discovered during clinical trials; therefore, postmarketing surveillance, called pharmacovigilance, is routinely conducted to find unknown ADEs. A wealth of information, which facilitates ADE discovery, lies in the growing body of biomedical literature. Knowledge graphs (KGs) encode information from the literature, where the vertices and the edges represent clinical concepts and their relations, respectively. The scale and unstructured form of the literature necessitates the use of natural language processing (NLP) to automatically create such KGs. Previous studies have demonstrated the utility of such literature-derived KGs in ADE prediction. Through unsupervised learning of the representations (features) of clinical concepts from the KG, which are used in machine learning models, state-of-the-art results for ADE prediction were obtained on benchmark data sets. Objective: Due to the use of NLP to infer literature-derived KGs, there is noise in the form of false positive (erroneous) and false negative (absent) nodes and edges. Previous representation learning methods do not account for such inaccuracies in the graph. NLP algorithms can quantify the confidence in their inference of extracted concepts and relations from the literature. Our hypothesis, which motivates this work, is that by using such confidence scores during representation learning, the learned embeddings would yield better features for ADE prediction models. Methods: We developed methods to use these confidence scores on two well-known representation learning methods—DeepWalk and Translating Embeddings for Modeling Multi-relational Data (TransE)—to develop their weighted versions: Weighted DeepWalk and Weighted TransE. These methods were used to learn representations from a large literature-derived KG, the Semantic MEDLINE Database, which contains more than 93 million clinical relations. They were compared with Embedding of Semantic Predications, which, to our knowledge, is the best reported representation learning method using the Semantic MEDLINE Database with state-of-the-art results for ADE prediction. Representations learned from different methods were used (separately) as features of drugs and diseases to build classification models for ADE prediction using benchmark data sets. The methods were compared rigorously over multiple cross-validation settings. Results: The weighted versions we designed were able to learn representations that yielded more accurate predictive models than the corresponding unweighted versions of both DeepWalk and TransE, as well as Embedding of Semantic Predications, in our experiments. There were performance improvements of up to 5.75% in the F1-score and 8.4% in the area under the receiver operating characteristic curve value, thus advancing the state of the art in ADE prediction from literature-derived KGs. Conclusions: Our classification models can be used to aid pharmacovigilance teams in detecting potentially new ADEs. Our experiments demonstrate the importance of modeling inaccuracies in the inferred KGs for representation learning.</t>
  </si>
  <si>
    <t>10.1093/bib/bbaa256</t>
  </si>
  <si>
    <t>Drug-drug interaction prediction with Wasserstein Adversarial Autoencoder-based knowledge graph embeddings</t>
  </si>
  <si>
    <t>Dai, Yuanfei</t>
  </si>
  <si>
    <t>use auto-encoders to train KG embedding methods. With an autoencioder, the approach relies on its latent
vectors to generate more reasonable negative samples. They also use the discriminator to utilize these negative and positive triplets to train the KG
embedding model.</t>
  </si>
  <si>
    <t>Drug</t>
  </si>
  <si>
    <t>prediction</t>
  </si>
  <si>
    <t xml:space="preserve">DeepDDI [7] is composed of 1,710 drugs and 86 different interaction types from DrugBank [43] capturing 192,284 drug-drug pairs as samples. 99.87% of drug-drug pairs only have one
type of DDI. Decagon [8] is composed of 637 drugs and 200 different interaction types from the TWOSIDES dataset [44] capturing 1,121,808 drug-drug pairs as samples. </t>
  </si>
  <si>
    <t>"DeepDDI [7] is composed of 1,710 drugs and 86 different interaction types from DrugBank [43] capturing 192,284 drug-drug pairs as samples. 99.87% of drug-drug pairs only have one
type of DDI. Decagon [8] is composed of 637 drugs and 200 different interaction types from the TWOSIDES dataset [44] capturing 1,121,808 drug-drug pairs as samples. "</t>
  </si>
  <si>
    <t>ComplEX, RotateE, SimplE</t>
  </si>
  <si>
    <t>https://github.com/dyf0631/AAE_FOR_KG</t>
  </si>
  <si>
    <t>Interaction between pharmacological agents can trigger unexpected adverse events. Capturing richer and more comprehensive information about drug-drug interactions (DDI) is one of the key tasks in public health and drug development. Recently, several knowledge graph embedding approaches have received increasing attention in the DDI domain due to their capability of projecting drugs and interactions into a low-dimensional feature space for predicting links and classifying triplets. However, existing methods only apply a uniformly random mode to construct negative samples. As a consequence, these samples are often too simplistic to train an effective model. In this paper, we propose a new knowledge graph embedding framework by introducing adversarial autoencoders (AAE) based on Wasserstein distances and Gumbel-Softmax relaxation for drug-drug interactions tasks. In our framework, the autoencoder is employed to generate high-quality negative samples and the hidden vector of the autoencoder is regarded as a plausible drug candidate. Afterwards, the discriminator learns the embeddings of drugs and interactions based on both positive and negative triplets. Meanwhile, in order to solve vanishing gradient problems on the discrete representation–an inherent flaw in traditional generative models–we utilize the Gumbel-Softmax relaxation and the Wasserstein distance to train the embedding model steadily. We empirically evaluate our method on two tasks, link prediction and DDI classification. The experimental results show that our framework can attain significant improvements and noticeably outperform competitive baselines.</t>
  </si>
  <si>
    <t>10.2196/28277</t>
  </si>
  <si>
    <t>Drug-Drug Interaction Predictions via Knowledge Graph and Text Embedding: Instrument Validation Study</t>
  </si>
  <si>
    <t>Wang, Meng</t>
  </si>
  <si>
    <t>constructs a KG from various sources (KG and text sources). Using rich DDI information, it can competently predict multiple labels for a pair of drugs across numerous domains, ranging from pharmacological mechanisms to side effects.</t>
  </si>
  <si>
    <t>durg</t>
  </si>
  <si>
    <t>Bio2RDF, DrugBank, KEGG, PharmGKB, CTD</t>
  </si>
  <si>
    <t>197 drug entities, 305,642 other entities</t>
  </si>
  <si>
    <t>drugs, pathways, Phenotypes</t>
  </si>
  <si>
    <t>use Bio2RDF endpoint</t>
  </si>
  <si>
    <t>TransE, TransR</t>
  </si>
  <si>
    <t>autoencoder</t>
  </si>
  <si>
    <t>Background: Minimizing adverse reactions caused by drug-drug interactions (DDIs) has always been a prominent research topic in clinical pharmacology. Detecting all possible interactions through clinical studies before a drug is released to the market is a demanding task. The power of big data is opening up new approaches to discovering various DDIs. However, these data contain a huge amount of noise and provide knowledge bases that are far from being complete or used with reliability. Most existing studies focus on predicting binary DDIs between drug pairs and ignore other interactions. Objective: Leveraging both drug knowledge graphs and biomedical text is a promising pathway for rich and comprehensive DDI prediction, but it is not without issues. Our proposed model seeks to address the following challenges: data noise and incompleteness, data sparsity, and computational complexity. Methods: We propose a novel framework, Predicting Rich DDI, to predict DDIs. The framework uses graph embedding to overcome data incompleteness and sparsity issues to make multiple DDI label predictions. First, a large-scale drug knowledge graph is generated from different sources. The knowledge graph is then embedded with comprehensive biomedical text into a common low-dimensional space. Finally, the learned embeddings are used to efficiently compute rich DDI information through a link prediction process. Results: To validate the effectiveness of the proposed framework, extensive experiments were conducted on real-world data sets. The results demonstrate that our model outperforms several state-of-the-art baseline methods in terms of capability and accuracy. Conclusions: We propose a novel framework, Predicting Rich DDI, to predict DDIs. Using rich DDI information, it can competently predict multiple labels for a pair of drugs across numerous domains, ranging from pharmacological mechanisms to side effects. To the best of our knowledge, this framework is the first to provide a joint translation-based embedding model that learns DDIs by integrating drug knowledge graphs and biomedical text simultaneously in a common low-dimensional space. The model also predicts DDIs using multiple labels rather than single or binary labels. Extensive experiments were conducted on real-world data sets to demonstrate the effectiveness and efficiency of the model. The results show our proposed framework outperforms several state-of-the-art baselines.</t>
  </si>
  <si>
    <t>10.1186/s12911-021-01518-6</t>
  </si>
  <si>
    <t>Investigating ADR mechanisms with Explainable AI: a feasibility study with knowledge graph mining</t>
  </si>
  <si>
    <t>Bresso, Emmanuel</t>
  </si>
  <si>
    <t>BMC Medical Informatics and Decision Making</t>
  </si>
  <si>
    <t>France</t>
  </si>
  <si>
    <t>Prediction</t>
  </si>
  <si>
    <t xml:space="preserve">The approach is based on PGxLOD; a KG which integrates data about drugs, genetic factors, phenotypes and their interactions from PharmGKB, ClinVar, DrugBank, SIDER, DisGeNET and CTD, Gene Atlas, UniProt, GOA and KEGG. The paper focuses on two ADRs; drugs causative for drug induced liver injury (DILI), and drugs causative for severe cutaneous adverse reactions (SCAR). The paper mines the KG to construct graph-based features by extracting paths, path patterns, and neighboring nodes from the knowledge graph. They also utilizs simple classification techniques such as Decision Trees and Classification Rules to allow for explainable models. </t>
  </si>
  <si>
    <t xml:space="preserve">88,132,097 triples, 63,485 drugs, 494,982 genetic factors, 65,133 Phenotype and 50,435 PharmacogenomicRelationship </t>
  </si>
  <si>
    <t>https://pgxlod.loria.fr/</t>
  </si>
  <si>
    <t>Background: Adverse drug reactions (ADRs) are statistically characterized within randomized clinical trials and postmarketing pharmacovigilance, but their molecular mechanism remains unknown in most cases. This is true even for hepatic or skin toxicities, which are classically monitored during drug design. Aside from clinical trials, many elements of knowledge about drug ingredients are available in open‑access knowledge graphs, such as their properties, interactions, or involvements in pathways. In addition, drug classifications that label drugs as either causative or not for several ADRs, have been established. Methods: We propose in this paper to mine knowledge graphs for identifying biomolecular features that may enable automatically reproducing expert classifications that distinguish drugs causative or not for a given type of ADR. In an Explainable AI perspective, we explore simple classification techniques such as Decision Trees and Classification Rules because they provide human‑readable models, which explain the classification itself, but may also provide elements of explanation for molecular mechanisms behind ADRs. In summary, (1) we mine a knowledge graph for features; (2) we train classifiers at distinguishing, on the basis of extracted features, drugs associated or not with two commonly monitored ADRs: drug‑induced liver injuries (DILI) and severe cutaneous adverse reactions (SCAR); (3) we isolate features that are both efficient in reproducing expert classifications and interpretable by experts (i.e., Gene Ontology terms, drug targets, or pathway names); and (4) we manually evaluate in a mini‑study how they may be explanatory. Results: Extracted features reproduce with a good fidelity classifications of drugs causative or not for DILI and SCAR (Accuracy = 0.74 and 0.81, respectively). Experts fully agreed that 73% and 38% of the most discriminative features are possibly explanatory for DILI and SCAR, respectively; and partially agreed (2/3) for 90% and 77% of them. Conclusion: Knowledge graphs provide sufficiently diverse features to enable simple and explainable models to distinguish between drugs that are causative or not for ADRs. In addition to explaining classifications, most discriminative features appear to be good candidates for investigating ADR mechanisms further.</t>
  </si>
  <si>
    <t>10.1093/bioinformatics/btab207</t>
  </si>
  <si>
    <t>SumGNN: multi-typed drug interaction prediction via efficient knowledge graph summarization</t>
  </si>
  <si>
    <t>Yu, Yue</t>
  </si>
  <si>
    <t xml:space="preserve">For a given drug pair: SummGNN 1) finds a  subgraph of potential biomedical entities that are close to the drug pair in the KG, 2) uses a summarization scheme to generate a condensed pathway to reason about the drug interaction (apply a threshold function to filter out edges that are below an intensity score), 
3) use multi encodings (graph, chemical footprint) to integrate diverse sources of available information to generate a sufficient drug pair representation.
and 4) use a decoding classifier to predict the interaction outcome. </t>
  </si>
  <si>
    <t>DrugBank: 1709 drugs and 136,351 drug pairs (edges), TWOSIDES has 645 drugs (nodes) and 46,221 drug–drug pairs. HetioNet: 33,765 nodes out of 11 types (e.g. gene, disease, pathway, molecular function, etc.) with 1,690,693 edges from 23 relation types.</t>
  </si>
  <si>
    <t>TransE</t>
  </si>
  <si>
    <t>https://github.com/yueyu1030/SumGNN</t>
  </si>
  <si>
    <t>Motivation: Thanks to the increasing availability of drug–drug interactions (DDI) datasets and large biomedical knowledge graphs (KGs), accurate detection of adverse DDI using machine learning models becomes possible. However, it remains largely an open problem how to effectively utilize large and noisy biomedical KG for DDI detection. Due to its sheer size and amount of noise in KGs, it is often less beneficial to directly integrate KGs with other smaller but higher quality data (e.g. experimental data). Most of existing approaches ignore KGs altogether. Some tries to directly integrate KGs with other data via graph neural networks with limited success. Furthermore most previous works focus on binary DDI prediction whereas the multi-typed DDI pharmacological effect prediction is more meaningful but harder task. Results: To fill the gaps, we propose a new method SumGNN: knowledge summarization graph neural network, which is enabled by a subgraph extraction module that can efficiently anchor on relevant subgraphs from a KG, a self-attention based subgraph summarization scheme to generate reasoning path within the subgraph, and a multichannel knowledge and data integration module that utilizes massive external biomedical knowledge for significantly improved multi-typed DDI predictions. SumGNN outperforms the best baseline by up to 5.54%, and performance gain is particularly significant in low data relation types. In addition, SumGNN provides interpretable prediction via the generated reasoning paths for each prediction.</t>
  </si>
  <si>
    <t>10.1093/bioinformatics/btab174</t>
  </si>
  <si>
    <t>Polypharmacy side-effect prediction with enhanced interpretability based on graph feature attention network</t>
  </si>
  <si>
    <t>Bang, Sunjoo</t>
  </si>
  <si>
    <t>South Korea</t>
  </si>
  <si>
    <t>Creating a new polypharmacy-based KG using DECAGON's KG, performing explainable prediction using GFAN</t>
  </si>
  <si>
    <t>drug group</t>
  </si>
  <si>
    <t>has polyphramacy</t>
  </si>
  <si>
    <t>drugs, side effects, target genes</t>
  </si>
  <si>
    <t>the polypharmacy network which is an input of the GFAN had 14 247 nodes, 3648 node features and 1308 classes.</t>
  </si>
  <si>
    <t>GFAN, GAT</t>
  </si>
  <si>
    <t>GFAT</t>
  </si>
  <si>
    <t>https://github.com/SunjooBang/Polypharmacy-side-effect-prediction.</t>
  </si>
  <si>
    <t>Motivation: Polypharmacy side effects should be carefully considered for new drug development. However, considering all the complex drug–drug interactions that cause polypharmacy side effects is challenging. Recently, graph neural network (GNN) models have handled these complex interactions successfully and shown great predictive performance. Nevertheless, the GNN models have difficulty providing intelligible factors of the prediction for biomedical and pharmaceutical domain experts. Method: A novel approach, graph feature attention network (GFAN), is presented for interpretable prediction of polypharmacy side effects by emphasizing target genes differently. To artificially simulate polypharmacy situations, where two different drugs are taken together, we formulated a node classification problem by using the concept of line graph in graph theory. Results: Experiments with benchmark datasets validated interpretability of the GFAN and demonstrated competitive performance with the graph attention network in a previous work. And the specific cases in the polypharmacy sideeffect prediction experiments showed that the GFAN model is capable of very sensitively extracting the target genes for each side-effect prediction. Availability and implementation: https://github.com/SunjooBang/Polypharmacy-side-effect-prediction.</t>
  </si>
  <si>
    <t>10.1016/j.bdr.2020.100174</t>
  </si>
  <si>
    <t>SMR: Medical Knowledge Graph Embedding for Safe Medicine Recommendation</t>
  </si>
  <si>
    <t>Gong, Fan</t>
  </si>
  <si>
    <t>Big Data Research</t>
  </si>
  <si>
    <t>medicine recommendation</t>
  </si>
  <si>
    <t xml:space="preserve">Builds a KGs that brings together DrugBank, MIMIC and ICD-9 ontology. The graph encodes information about drugs, diseases, as well as patients (using EMRs). Embeddings are jointly learned via TransR graph embedding technique. They also build bipartite  graphs for patient-medicine and patient disease relationships and encode them via LINE. The entire embeddings are learns jointly by maximizing the sum of the four logarithm likelihood objective functions. </t>
  </si>
  <si>
    <t>drugs, diseases and patients</t>
  </si>
  <si>
    <t>MIMIC-III, ICD-9-Ontology, DrugBank</t>
  </si>
  <si>
    <t>1.7M relations</t>
  </si>
  <si>
    <t>367K entities</t>
  </si>
  <si>
    <t>TransR, LINE</t>
  </si>
  <si>
    <t>Most of the existing medicine recommendation systems that are mainly based on electronic medical records (EMRs) are significantly assisting doctors to make better clinical decisions benefiting both patients and caregivers. Even though the growth of EMRs is at a lighting fast speed in the era of big data, content limitations in EMRs restrain the existed recommendation systems to reflect relevant medical facts, such as drug-drug interactions. Many medical knowledge graphs that contain drug-related information, such as DrugBank, may give hope for the recommendation systems. However, the direct use of these knowledge graphs in systems suffers from robustness caused by the incompleteness of the graphs. To address these challenges, we stand on recent advances in graph embedding learning techniques and propose a novel framework, called Safe Medicine Recommendation (SMR), in this paper. Specifically, SMR first constructs a high-quality heterogeneous graph by bridging EMRs (MIMIC-III) and medical knowledge graphs (ICD-9 ontology and DrugBank). Then, SMR jointly embeds diseases, medicines, patients, and their corresponding relations into a shared lower dimensional space. Finally, SMR uses the embeddings to decompose the medicine recommendation into a link prediction process while considering the patient’s diagnoses and adverse drug reactions. Extensive experiments on real datasets are conducted to evaluate the effectiveness of proposed framework.</t>
  </si>
  <si>
    <t>10.1186/s12911-021-01402-3</t>
  </si>
  <si>
    <t>Prediction of adverse drug reactions based on knowledge graph embedding</t>
  </si>
  <si>
    <t>Zhang, Fei</t>
  </si>
  <si>
    <t>Build a KG from drugbank and sider to capture drugs and their side effetcs. They then use word2vec embeddings of those drugs/side effects to train a logistic regression binary classifier for DDI</t>
  </si>
  <si>
    <t>12K entities and 154K relations</t>
  </si>
  <si>
    <t>drug, side effects</t>
  </si>
  <si>
    <t>3632 drugs (only drugs with at least one characteristic were included), 2598 indications, 4286 targets, 5589 side effects, and 154,239 relationships among the different entities.</t>
  </si>
  <si>
    <t>word2vec</t>
  </si>
  <si>
    <t>Background: Adverse drug reactions (ADRs) are an important concern in the medication process and can pose a substantial economic burden for patients and hospitals. Because of the limitations of clinical trials, it is difficult to identify all possible ADRs of a drug before it is marketed. We developed a new model based on data mining technology to predict potential ADRs based on available drug data. Method: Based on the Word2Vec model in Nature Language Processing, we propose a new knowledge graph embedding method that embeds drugs and ADRs into their respective vectors and builds a logistic regression classification model to predict whether a given drug will have ADRs. Result: First, a new knowledge graph embedding method was proposed, and comparison with similar studies showed that our model not only had high prediction accuracy but also was simpler in model structure. In our experiments, the AUC of the classification model reached a maximum of 0.87, and the mean AUC was 0.863. Conclusion: In this paper, we introduce a new method to embed knowledge graph to vectorize drugs and ADRs, then use a logistic regression classification model to predict whether there is a causal relationship between them. The experiment showed that the use of knowledge graph embedding can effectively encode drugs and ADRs. And the proposed ADRs prediction system is also very effective.</t>
  </si>
  <si>
    <t>10.3389/fgene.2020.625659</t>
  </si>
  <si>
    <t>Adverse Drug Reaction Discovery Using a Tumor-Biomarker Knowledge Graph</t>
  </si>
  <si>
    <t>Frontiers in Genetics</t>
  </si>
  <si>
    <t xml:space="preserve">Using pubmed litterature, constuct a Tumor-Biomarker Knowledge Graph (TBKG) and use it for detecting ADRs and using paths to provide explanations </t>
  </si>
  <si>
    <t>4 types of nodes: Tumor, Biomarker, Drug, and ADR using biomedical literatures</t>
  </si>
  <si>
    <t>MEDLINE</t>
  </si>
  <si>
    <t>about 140K edges (table 2)</t>
  </si>
  <si>
    <t>2.5K??</t>
  </si>
  <si>
    <t>Adverse drug reactions (ADRs) are a major public health concern, and early detection is crucial for drug development and patient safety. Together with the increasing availability of large-scale literature data, machine learning has the potential to predict unknown ADRs from current knowledge. By the machine learning methods, we constructed a Tumor-Biomarker Knowledge Graph (TBKG) which contains four types of node: Tumor, Biomarker, Drug, and ADR using biomedical literatures. Based on this knowledge graph, we not only discovered potential ADRs of antitumor drugs but also provided explanations. Experiments on real-world data show that our model can achieve 0.81 accuracy of three cross-validation and the ADRs discovery of Osimertinib was chosen for the clinical validation. Calculated ADRs of Osimertinib by our model consisted of the known ADRs which were in line with the official manual and some unreported rare ADRs in clinical cases. Results also showed that our model outperformed traditional co-occurrence methods. Moreover, each calculated ADRs were attached with the corresponding paths of “tumor-biomarker-drug” in the knowledge graph which could help to obtain in-depth insights into the underlying mechanisms. In conclusion, the tumor-biomarker knowledge-graph based approach is an explainable method for potential ADRs discovery based on biomarkers and might be valuable to the community working on the emerging field of biomedical literature mining and provide impetus for the mechanism research of ADRs.</t>
  </si>
  <si>
    <t>https://www.ncbi.nlm.nih.gov/pmc/articles/PMC7233093/</t>
  </si>
  <si>
    <t>Predicting Polypharmacy Side-effects Using Knowledge Graph Embeddings</t>
  </si>
  <si>
    <t>Novacek, Vit</t>
  </si>
  <si>
    <t>AMIA Jt Summits Transl Sci Proc</t>
  </si>
  <si>
    <t>Ireland</t>
  </si>
  <si>
    <t>Similar to decagon. They build a KG to model interacting drug pairs and their side effects. Then use a tensor factorization method to get drug/side effects node embeddings</t>
  </si>
  <si>
    <t>SIDER, TWOSIDES, OFFSIDES</t>
  </si>
  <si>
    <t>STITCH</t>
  </si>
  <si>
    <t>32K entities, 967 relation, 5.6M triples</t>
  </si>
  <si>
    <t>https://github.com/samehkamaleldin/pse-kge.</t>
  </si>
  <si>
    <t>Polypharmacy is the use of drug combinations and is commonly used for treating complex and terminal diseases. Despite its effectiveness in many cases, it poses high risks of adverse side effects. Polypharmacy side-effects occur due to unwanted interactions of combined drugs, and they can cause severe complications to patients which results in increasing the risks of morbidity and leading to new mortalities. The use of drug polypharmacy is currently in its early stages; thus, the knowledge of their probable side-effects is limited. This encouraged multiple works to investigate machine learning techniques to efficiently and reliably predict adverse effects of drug combinations. In this context, the Decagon model is known to provide state-of-the-art results. It models polypharmacy side-effect data as a knowledge graph and formulates finding possible adverse effects as a link prediction task over the knowledge graph. The link prediction is solved using an embedding model based on graph convolutions. Despite its effectiveness, the Decagon approach still suffers from a high rate of false positives. In this work, we propose a new knowledge graph embedding technique that uses multi-part embedding vectors to predict polypharmacy side-effects. Like in the Decagon model, we model polypharmacy side effects as a knowledge graph. However, we perform the link prediction task using an approach based on tensor decomposition. Our experimental evaluation shows that our approach outperforms the Decagon model with 12% and 16% margins in terms of the area under the ROC and precision recall curves, respectively.</t>
  </si>
  <si>
    <t>10.1021/acs.chemrestox.9b00238</t>
  </si>
  <si>
    <t>Prediction of Adverse Drug Reactions by Combining Biomedical Tripartite Network and Graph Representation Model</t>
  </si>
  <si>
    <t>Xue, Rui</t>
  </si>
  <si>
    <t>Chemical Research in Toxicology</t>
  </si>
  <si>
    <t>A tripartite network is built that combines information about drugs, targets and ADRs. They started with data of DrugBank and extracted a bipartite network with 1045 targets, 1654 drugs and 4556 drug−target associations. Then they used SIDER to mine drug−ADR associations and ADReCS for building target−ADR associations. Using the tripartite graph, they also introduced a network-based analysis approach to get low dimensional vectors for different entities which is then used (Association Prediction) for ADR prediction.</t>
  </si>
  <si>
    <t>3 entities drug, target, ADR</t>
  </si>
  <si>
    <t>3 types</t>
  </si>
  <si>
    <t>drugs (DrugBank): 1808, target (DrugBank): 1878. ADR (SIDER): 3451, drug−target associations (DrugBank): 4556, ADR−target associations (ADReCS): 2755, drug−ADR associations (SIDER): 141,553</t>
  </si>
  <si>
    <t>As one of the primary contributors to high clinical attrition rates of drugs, toxicity evaluation is of critical significance to new drug discovery. Unsurprisingly, a vast number of computational methods have been developed at various stages of development pipeline to evaluate potential adverse drug reactions (ADRs). Despite previous success of these methods on individual ADR or certain drug family, there are great challenges to toxicity evaluation. In this study, a novel strategy was developed to predict the drug−ADR associations by combining deep learning and the biomedical tripartite network. This heterogeneous network contains biomedical linked data of three entities, for example, drugs, targets, and ADRs. For the first time, GraRep, a deep learning method for distributed representations, is introduced to learn graph representations and identify hidden features from the tripartite network which are further used for ADR prediction. Through this approach, drug−ADR associations could possibly be discovered from a systemic perspective. The accuracy of our method is 0.95 based on internal resource validation and 0.88 based on external resource validation. Moreover, our results show the prediction accuracy using the tripartite network is better than the one with bipartite network, suggesting the model performance can be improved with further enrichment on information. According to the result of 10-fold cross validation, the deep learning model outperforms two traditional methods (topology-based measures and chemical structure-based measures). Additionally, predictive models are also constructed using other deep learning methods, and comparable results are achieved. In summary, the biomedical tripartite network-based deep learning model proposed here proves to offer a promising solution for prediction of ADRs.</t>
  </si>
  <si>
    <t>10.1186/s12859-019-3284-5</t>
  </si>
  <si>
    <t>Evaluation of knowledge graph embedding approaches for drug-drug interaction prediction in realistic settings</t>
  </si>
  <si>
    <t>Celebi, Remzi</t>
  </si>
  <si>
    <t>Netherlands</t>
  </si>
  <si>
    <t>An evaluation study of multiple graph embedding techniques with a realistic CV techniques</t>
  </si>
  <si>
    <t>The term cold-start drugs implies that these drugs have no known DDIs in the training set and the term existing drugs implies the drugs have DDIs in the training set.</t>
  </si>
  <si>
    <t>Bio2RDF, DrugBank, KEGG, PharmGKB</t>
  </si>
  <si>
    <t>TransE, TransD, RDF2Vec</t>
  </si>
  <si>
    <t>https://github.com/rcelebi/GraphEmbedding4DDI/</t>
  </si>
  <si>
    <t>Background: Current approaches to identifying drug-drug interactions (DDIs), include safety studies during drug development and post-marketing surveillance after approval, offer important opportunities to identify potential safety issues, but are unable to provide complete set of all possible DDIs. Thus, the drug discovery researchers and healthcare professionals might not be fully aware of potentially dangerous DDIs. Predicting potential drug-drug interaction helps reduce unanticipated drug interactions and drug development costs and optimizes the drug design process. Methods for prediction of DDIs have the tendency to report high accuracy but still have little impact on translational research due to systematic biases induced by networked/paired data. In this work, we aimed to present realistic evaluation settings to predict DDIs using knowledge graph embeddings. We propose a simple disjoint cross-validation scheme to evaluate drug-drug interaction predictions for the scenarios where the drugs have no known DDIs. Results: We designed different evaluation settings to accurately assess the performance for predicting DDIs. The settings for disjoint cross-validation produced lower performance scores, as expected, but still were good at predicting the drug interactions. We have applied Logistic Regression, Naive Bayes and Random Forest on DrugBank knowledge graph with the 10-fold traditional cross validation using RDF2Vec, TransE and TransD. RDF2Vec with Skip-Gram generally surpasses other embedding methods. We also tested RDF2Vec on various drug knowledge graphs such as DrugBank, PharmGKB and KEGG to predict unknown drug-drug interactions. The performance was not enhanced significantly when an integrated knowledge graph including these three datasets was used. Conclusion: We showed that the knowledge embeddings are powerful predictors and comparable to current state-of-the-art methods for inferring new DDIs. We addressed the evaluation biases by introducing drug-wise and pairwise disjoint test classes. Although the performance scores for drug-wise and pairwise disjoint seem to be low, the results can be considered to be realistic in predicting the interactions for drugs with limited interaction information.</t>
  </si>
  <si>
    <t>10.1371/journal.pone.0219796</t>
  </si>
  <si>
    <t>Detecting drug-drug interactions using artificial neural networks and classic graph similarity measures</t>
  </si>
  <si>
    <t>Shtar, Guy</t>
  </si>
  <si>
    <t>Israel</t>
  </si>
  <si>
    <t xml:space="preserve">Casts DDI as a link prediction problem: 1) builds an adjacency matrix of drug-drug information, then does matrix factorization to predict interactions for all non-existing links </t>
  </si>
  <si>
    <t>training: DrugBank (1,141 drugs and 45,296 DDIs, evaluate: later version of DrugBank (1,440 drugs and 248,146 DDIs)</t>
  </si>
  <si>
    <t>AMF embeddings</t>
  </si>
  <si>
    <t>https://github.com/goolig/DDI_prediction</t>
  </si>
  <si>
    <t>Drug-drug interactions are preventable causes of medical injuries and often result in doctor and emergency room visits. Computational techniques can be used to predict potential drug-drug interactions. We approach the drug-drug interaction prediction problem as a link prediction problem and present two novel methods for drug-drug interaction prediction based on artificial neural networks and factor propagation over graph nodes: adjacency matrix factorization (AMF) and adjacency matrix factorization with propagation (AMFP). We conduct a retrospective analysis by training our models on a previous release of the DrugBank database with 1,141 drugs and 45,296 drug-drug interactions and evaluate the results on a later version of DrugBank with 1,440 drugs and 248,146 drug-drug interactions. Additionally, we perform a holdout analysis using DrugBank. We report an area under the receiver operating characteristic curve score of 0.807 and 0.990 for the retrospective and holdout analyses respectively. Finally, we create an ensemble-based classifier using AMF, AMFP, and existing link prediction methods and obtain an area under the receiver operating characteristic curve of 0.814 and 0.991 for the retrospective and the holdout analyses. We demonstrate that AMF and AMFP provide state of the art results compared to existing methods and that the ensemble-based classifier improves the performance by combining various predictors. Additionally, we compare our methods with multi-source data-based predictors using cross-validation. In the multi-source data comparison, our methods outperform various ensembles created using 29 different predictors based on several data sources. These results suggest that AMF, AMFP, and the proposed ensemble-based classifier can provide important information during drug development and regarding drug prescription given only partial or noisy data. Additionally, the results indicate that the interaction network (known DDIs) is the most useful data source for identifying potential DDIs and that our methods take advantage of it better than the other methods investigated. The methods we present can also be used to solve other link prediction problems. Drug embeddings (compressed representations) created when training our models using the interaction network have been made public.</t>
  </si>
  <si>
    <t>10.1093/bib/bbx099</t>
  </si>
  <si>
    <t>Facilitating prediction of adverse drug reactions by using knowledge graphs and multi-label learning models</t>
  </si>
  <si>
    <t>Munoz, Emir</t>
  </si>
  <si>
    <t>builds an integrated KG from sider, DrugBank and KEGG. Then, it casts ADR as a multi-label learning where multiple labels (i.e. ADRs) are assigned to each example (i.e. drug).  Then they investigate SOTA multi-label learning models such as decision trees, random forests, kNN and MLP. Also used logistic regression binary classifiers with one-vs-all strategy.</t>
  </si>
  <si>
    <t>effect</t>
  </si>
  <si>
    <t>Bio2RDF, Aeolus</t>
  </si>
  <si>
    <t>15.2M</t>
  </si>
  <si>
    <t>https://github.com/emir-munoz/adr-prediction</t>
  </si>
  <si>
    <t>Timely identification of adverse drug reactions (ADRs) is highly important in the domains of public health and pharmacology. Early discovery of potential ADRs can limit their effect on patient lives and also make drug development pipelines more robust and efficient. Reliable in silico prediction of ADRs can be helpful in this context, and thus, it has been intensely studied. Recent works achieved promising results using machine learning. The presented work focuses on machine learning methods that use drug profiles for making predictions and use features from multiple data sources. We argue that despite promising results, existing works have limitations, especially regarding flexibility in experimenting with different data sets and/or predictive models. We suggest to address these limitations by generalization of the key principles used by the state of the art. Namely, we explore effects of: (1) using knowledge graphs—machine-readable interlinked representations of biomedical knowledge—as a convenient uniform representation of heterogeneous data; and (2) casting ADR prediction as a multi-label ranking problem. We present a specific way of using knowledge graphs to generate different feature sets and demonstrate favourable performance of selected off-the-shelf multi-label learning models in comparison with existing works. Our experiments suggest better suitability of certain multi-label learning methods for applications where ranking is preferred. The presented approach can be easily extended to other feature sources or machine learning methods, making it flexible for experiments tuned toward specific requirements of end users. Our work also provides a clearly defined and reproducible baseline for any future related experiments.</t>
  </si>
  <si>
    <t>10.1093/bioinformatics/bty294</t>
  </si>
  <si>
    <t>Modeling polypharmacy side effects with graph convolutional networks</t>
  </si>
  <si>
    <t>Zitnik, Marinka</t>
  </si>
  <si>
    <t>builds a "a multimodal graph of protein-protein interactions, drug-protein target interactions, and the polypharmacy side effects, which are represented as drug-drug interactions, where each side effect is an edge of a different type." Predicts not only DDIs but also the exact side effect. Also proposes a new graph convolutional neural network for multirelational link prediction in multimodal networks.</t>
  </si>
  <si>
    <t>protein-protein, drug-protein target interactions, and the polypharmacy side effects</t>
  </si>
  <si>
    <t>DECAGON, PPI, STITCH, SIDER, OFFSIDES, TWOSIDES, STITCH</t>
  </si>
  <si>
    <t>http://snap.stanford.edu/decagon.</t>
  </si>
  <si>
    <t>Motivation: The use of drug combinations, termed polypharmacy, is common to treat patients with complex diseases or co-existing conditions. However, a major consequence of polypharmacy is a much higher risk of adverse side effects for the patient. Polypharmacy side effects emerge because of drug–drug interactions, in which activity of one drug may change, favorably or unfavorably, if taken with another drug. The knowledge of drug interactions is often limited because these complex relationships are rare, and are usually not observed in relatively small clinical testing. Discovering polypharmacy side effects thus remains an important challenge with significant implications for patient mortality and morbidity. Results: Here, we present Decagon, an approach for modeling polypharmacy side effects. The approach constructs a multimodal graph of protein–protein interactions, drug–protein target interactions and the polypharmacy side effects, which are represented as drug–drug interactions, where each side effect is an edge of a different type. Decagon is developed specifically to handle such multimodal graphs with a large number of edge types. Our approach develops a new graph convolutional neural network for multirelational link prediction in multimodal networks. Unlike approaches limited to predicting simple drug–drug interaction values, Decagon can predict the exact side effect, if any, through which a given drug combination manifests clinically. Decagon accurately predicts polypharmacy side effects, outperforming baselines by up to 69%. We find that it automatically learns representations of side effects indicative of co-occurrence of polypharmacy in patients. Furthermore, Decagon models particularly well polypharmacy side effects that have a strong molecular basis, while on predominantly non-molecular side effects, it achieves good performance because of effective sharing of model parameters across edge types. Decagon opens up opportunities to use large pharmacogenomic and patient population data to flag and prioritize polypharmacy side effects for follow-up analysis via formal pharmacological studies. Availability and implementation: Source code and preprocessed datasets are at: http://snap.stan ford.edu/decagon.</t>
  </si>
  <si>
    <t>10.1038/s41598-017-16674-x</t>
  </si>
  <si>
    <t>Knowledge graph prediction of unknown adverse drug reactions and validation in electronic health records</t>
  </si>
  <si>
    <t>Bean, Daniel M.</t>
  </si>
  <si>
    <t>UK</t>
  </si>
  <si>
    <t xml:space="preserve">constructed a knowledge graph containing
publicly available data on drugs, their target proteins, clinical indications and known ADRs. In the context of this
graph, unknown ADRs for drugs are missing edges between drugs nodes and ADR nodes. This graph is the input
to our prediction algorithm, which predicts unknown ADRs by inferring missing edges in the graph. An enrichment test is used to identify predictive features of the drugs known to cause the ADR. The features produced from the knowledge graph (in conjunction with the enrichment test) are used as input to the classifier. </t>
  </si>
  <si>
    <t>70K</t>
  </si>
  <si>
    <t>4 types of node (drug, ADR, indication, target) and 3 types of edge representing each relationship.</t>
  </si>
  <si>
    <t>70K triples, 5.8K entities</t>
  </si>
  <si>
    <t>https://github.com/KHP-Informatics/ADR-graph</t>
  </si>
  <si>
    <t>Unknown adverse reactions to drugs available on the market present a significant health risk and limit accurate judgement of the cost/benefit trade-off for medications. Machine learning has the potential to predict unknown adverse reactions from current knowledge. We constructed a knowledge graph containing four types of node: drugs, protein targets, indications and adverse reactions. Using this graph, we developed a machine learning algorithm based on a simple enrichment test and first demonstrated this method performs extremely well at classifying known causes of adverse reactions (AUC 0.92). A cross validation scheme in which 10% of drug-adverse reaction edges were systematically deleted per fold showed that the method correctly predicts 68% of the deleted edges on average. Next, a subset of adverse reactions that could be reliably detected in anonymised electronic health records from South London and Maudsley NHS Foundation Trust were used to validate predictions from the model that are not currently known in public databases. High-confidence predictions were validated in electronic records significantly more frequently than random models, and outperformed standard methods (logistic regression, decision trees and support vector machines). This approach has the potential to improve patient safety by predicting adverse reactions that were not observed during randomised trials.</t>
  </si>
  <si>
    <t>10.1016/j.websem.2017.06.002</t>
  </si>
  <si>
    <t>Large-scale structural and textual similarity-based mining of knowledge graph to predict drug-drug interactions</t>
  </si>
  <si>
    <t>Abdelaziz, Ibrahim</t>
  </si>
  <si>
    <t>US/Saudi Arabia</t>
  </si>
  <si>
    <t>built an integrated KGs from multiple sources including drugbank, ctd, uniprot. Then used it to build similarity features based on KG structural information. They also using textual features based on word embeddings. The two types of features are used to build an LR classifier for predicting DDIs</t>
  </si>
  <si>
    <t>DrugBank, DailyMed, CTD, UniProt, BioGRID, UMLS, MeSH, NDF-RT</t>
  </si>
  <si>
    <t>160K</t>
  </si>
  <si>
    <t>5 (drugs, diseases, genes, pathway, treatment)</t>
  </si>
  <si>
    <t>160K triples, 2600 approved drugs</t>
  </si>
  <si>
    <t>Apache Spark</t>
  </si>
  <si>
    <t>TransH, HolE</t>
  </si>
  <si>
    <t>Drug–Drug Interactions (DDIs) are a major cause of preventable Adverse Drug Reactions (ADRs), causing a significant burden on the patients’ health and the healthcare system. It is widely known that clinical studies cannot sufficiently and accurately identify DDIs for new drugs before they are made available on the market. In addition, existing public and proprietary sources of DDI information are known to be incomplete and/or inaccurate and so not reliable. As a result, there is an emerging body of research on in-silico prediction of drug–drug interactions. In this paper, we present Tiresias, a large-scale similaritybased framework that predicts DDIs through link prediction. Tiresias takes in various sources of drugrelated data and knowledge as inputs, and provides DDI predictions as outputs. The process starts with semantic integration of the input data that results in a knowledge graph describing drug attributes and relationships with various related entities such as enzymes, chemical structures, and pathways. The knowledge graph is then used to compute several similarity measures between all the drugs in a scalable and distributed framework. In particular, Tiresias utilizes two classes of features in a knowledge graph: local and global features. Local features are derived from the information directly associated to each drug (i.e., one hop away) while global features are learnt by minimizing a global loss function that considers the complete structure of the knowledge graph. The resulting similarity metrics are used to build features for a large-scale logistic regression model to predict potential DDIs. We highlight the novelty of our proposed Tiresias and perform thorough evaluation of the quality of the predictions. The results show the effectiveness of Tiresias in both predicting new interactions among existing drugs as well as newly developed drugs.</t>
  </si>
  <si>
    <t>10.1186/s13040-015-0044-6</t>
  </si>
  <si>
    <t>Mining severe drug-drug interaction adverse events using Semantic Web technologies: a case study</t>
  </si>
  <si>
    <t>Jiang, Guoqian</t>
  </si>
  <si>
    <t>BioData Mining</t>
  </si>
  <si>
    <t xml:space="preserve">Academia </t>
  </si>
  <si>
    <t>Classification</t>
  </si>
  <si>
    <t>Classifying the severity of DDI-based ADRs (assigning them severity grades) using knowledge graph based data integration</t>
  </si>
  <si>
    <t>side effect severity</t>
  </si>
  <si>
    <t>severity grade</t>
  </si>
  <si>
    <t>AERS</t>
  </si>
  <si>
    <t>SIDER, PharmGKB, EMR-data, CTCAE</t>
  </si>
  <si>
    <t>3?</t>
  </si>
  <si>
    <t>Drug, Adverse Reaction, Severity Grade</t>
  </si>
  <si>
    <t>Jena</t>
  </si>
  <si>
    <t>no prediction and so no accuracy evaluation</t>
  </si>
  <si>
    <t>http://adepedia.org/ (broken link)</t>
  </si>
  <si>
    <t>Background: Drug-drug interactions (DDIs) are a major contributing factor for unexpected adverse drug events (ADEs). However, few of knowledge resources cover the severity information of ADEs that is critical for prioritizing the medical need. The objective of the study is to develop and evaluate a Semantic Web-based approach for mining severe DDI-induced ADEs. Methods: We utilized a normalized FDA Adverse Event Report System (AERS) dataset and performed a case study of three frequently prescribed cardiovascular drugs: Warfarin, Clopidogrel and Simvastatin. We extracted putative DDI-ADE pairs and their associated outcome codes. We developed a pipeline to filter the associations using ADE datasets from SIDER and PharmGKB. We also performed a signal enrichment using electronic medical records (EMR) data. We leveraged the Common Terminology Criteria for Adverse Event (CTCAE) grading system and classified the DDI-induced ADEs into the CTCAE in the Web Ontology Language (OWL). Results: We identified 601 DDI-ADE pairs for the three drugs using the filtering pipeline, of which 61 pairs are in Grade 5, 56 pairs in Grade 4 and 484 pairs in Grade 3. Among 601 pairs, the signals of 59 DDI-ADE pairs were identified from the EMR data. Conclusions: The approach developed could be generalized to detect the signals of putative severe ADEs induced by DDIs in other drug domains and would be useful for supporting translational and pharmacovigilance study of severe ADEs.</t>
  </si>
  <si>
    <t xml:space="preserve">10.1093/jamia/ocw128 </t>
  </si>
  <si>
    <t>Drug-drug interaction discovery and demystification using Semantic Web technologies</t>
  </si>
  <si>
    <t>Noor, Adeeb</t>
  </si>
  <si>
    <t>JAMIA - Journal of the American Medical Informatics Association</t>
  </si>
  <si>
    <t>Saudi Arabia</t>
  </si>
  <si>
    <t>Prediction and Explanation</t>
  </si>
  <si>
    <t>A query-based framework was then created to utilize this integrated knowledge base in conjunction with 9 inference rules to infer mechanistic explanations for asserted DDIs and deduce potential DDIs.</t>
  </si>
  <si>
    <t>UMLS, DrugBank, PharmGKB, NDF-RT, NCIt, GO, UniProt, SIDER, LIDDI, NCBI-Gene, Geno-GO, Crediblemeds, DIKB, PK-Corpus, NLM-Corpus, DDI-Corpus-2011, ONC-HighPriority, DDI-Corpud-2013, TWOSIDES, ONC-Non-interruptive, KEGG, SemMedDB, OSCAR</t>
  </si>
  <si>
    <t>Objective: To develop a novel pharmacovigilance inferential framework to infer mechanistic explanations for asserted drug-drug interactions (DDIs) and deduce potential DDIs. Materials and Methods: A mechanism-based DDI knowledge base was constructed by integrating knowledge from several existing sources at the pharmacokinetic, pharmacodynamic, pharmacogenetic, and multipathway interaction levels. A query-based framework was then created to utilize this integrated knowledge base in conjunction with 9 inference rules to infer mechanistic explanations for asserted DDIs and deduce potential DDIs. Results: The drug-drug interactions discovery and demystification (D3) system achieved an overall 85% recall rate in terms of inferring mechanistic explanations for the DDIs integrated into its knowledge base, while demonstrating a 61% precision rate in terms of the inference or lack of inference of mechanistic explanations for a balanced, randomly selected collection of interacting and noninteracting drug pairs. Discussion: The successful demonstration of the D3 system’s ability to confirm interactions involving wellstudied drugs enhances confidence in its ability to deduce interactions involving less-studied drugs. In its demonstration, the D3 system infers putative explanations for most of its integrated DDIs. Further enhancements to this work in the future might include ranking interaction mechanisms based on likelihood of applicability, determining the likelihood of deduced DDIs, and making the framework publicly available. Conclusion: The D3 system provides an early-warning framework for augmenting knowledge of known DDIs and deducing unknown DDIs. It shows promise in suggesting interaction pathway</t>
  </si>
  <si>
    <t>10.1186/s12859-016-1415-9</t>
  </si>
  <si>
    <t>Predicting potential drug-drug interactions by integrating chemical, biological, phenotypic and network data</t>
  </si>
  <si>
    <t>Zhang, W</t>
  </si>
  <si>
    <t>building a knowledge network and using "hree representative methods, i.e., the neighbor recommender method [28, 29], the random walk method and the matrix perturbation method [30], to build different prediction models"</t>
  </si>
  <si>
    <t>TWOSIDES</t>
  </si>
  <si>
    <t>PubChem, KEGG, SIDER, OFFSIDES</t>
  </si>
  <si>
    <t>Substructures, Targets, Transporters, Enzymes, Pathways, Indications, Side effects, Off side effects, Drug-drug interaction network</t>
  </si>
  <si>
    <t>Table 1 has some numbers of different entities</t>
  </si>
  <si>
    <t>https://github.com/zw9977129/drug-drug-interaction/</t>
  </si>
  <si>
    <t>Background: Drug-drug interactions (DDIs) are one of the major concerns in drug discovery. Accurate prediction of potential DDIs can help to reduce unexpected interactions in the entire lifecycle of drugs, and are important for the drug safety surveillance. Results: Since many DDIs are not detected or observed in clinical trials, this work is aimed to predict unobserved or undetected DDIs. In this paper, we collect a variety of drug data that may influence drug-drug interactions, i.e., drug substructure data, drug target data, drug enzyme data, drug transporter data, drug pathway data, drug indication data, drug side effect data, drug off side effect data and known drug-drug interactions. We adopt three representative methods: the neighbor recommender method, the random walk method and the matrix perturbation method to build prediction models based on different data. Thus, we evaluate the usefulness of different information sources for the DDI prediction. Further, we present flexible frames of integrating different models with suitable ensemble rules, including weighted average ensemble rule and classifier ensemble rule, and develop ensemble models to achieve better performances. Conclusions: The experiments demonstrate that different data sources provide diverse information, and the DDI network based on known DDIs is one of most important information for DDI prediction. The ensemble methods can produce better performances than individual methods, and outperform existing state-of-the-art methods. The datasets and source codes are available at https://github.com/zw9977129/drug-drug-interaction/. Keywords: Drug-drug interaction, Ensemble learning, Missing link prediction, Random walk</t>
  </si>
  <si>
    <t>10.1093/bib/bbab239</t>
  </si>
  <si>
    <t>A novel graph attention model for predicting frequencies of drug–side effects from multi-view data</t>
  </si>
  <si>
    <t>Zhao, H</t>
  </si>
  <si>
    <t>Predicting the frequency of ADRs using a Graph Attention Network based method</t>
  </si>
  <si>
    <t>side effect frequency</t>
  </si>
  <si>
    <t>has frequency</t>
  </si>
  <si>
    <t>Galeano-et-al.</t>
  </si>
  <si>
    <t>STITCH, SIDER</t>
  </si>
  <si>
    <t>37,071 known drug–side effect frequency pairs that cover 750 drugs and 994 side effects</t>
  </si>
  <si>
    <t>also use root mean squared error (RMSE) and mean absolute error (MAE)</t>
  </si>
  <si>
    <t>https://github.com/zhc940702/MGPred</t>
  </si>
  <si>
    <t>Identifying the frequencies of the drug–side effects is a very important issue in pharmacological studies and drug risk–benefit. However, designing clinical trials to determine the frequencies is usually time consuming and expensive, and most existing methods can only predict the drug–side effect existence or associations, not their frequencies. Inspired by the recent progress of graph neural networks in the recommended system, we develop a novel prediction model for drug–side effect frequencies, using a graph attention network to integrate three different types of features, including the similarity information, known drug–side effect frequency information and word embeddings. In comparison, the few available studies focusing on frequency prediction use only the known drug–side effect frequency scores. One novel approach used in this work first decomposes the feature types in drug–side effect graph to extract different view representation vectors based on three different type features, and then recombines these latent view vectors automatically to obtain unified embeddings for prediction. The proposed method demonstrates high effectiveness in 10-fold cross-validation. The computational results show that the proposed method achieves the best performance in the benchmark dataset, outperforming the state-of-the-art matrix decomposition model. In addition, some ablation experiments and visual analyses are also supplied to illustrate the usefulness of our method for the prediction of the drug–side effect frequencies. The codes of MGPred are available at https://github.com/zhc940702/MGPred and https://zenodo.org/record/4449613.</t>
  </si>
  <si>
    <t>10.3390/molecules24203668</t>
  </si>
  <si>
    <t>Drug Side-Effect Prediction Via Random Walk on the Signed Heterogeneous Drug Network</t>
  </si>
  <si>
    <t>Hu, Baofang</t>
  </si>
  <si>
    <t>Detecting the side effect of a drug, through a binary classification over 4 side effects</t>
  </si>
  <si>
    <t>SIDER, OFFSIDES</t>
  </si>
  <si>
    <t>drug, side effect, target</t>
  </si>
  <si>
    <t>This produced a dataset that consisted of 548 drugs, 1385 side-effect terms, and 41,008 associations between drugs and side-effects, and each drug had 74.8 side-effects on average.</t>
  </si>
  <si>
    <t>HIN</t>
  </si>
  <si>
    <t>skip-gram</t>
  </si>
  <si>
    <t xml:space="preserve">Drug side-effects have become a major public health concern as they are the underlying cause of over a million serious injuries and deaths each year. Therefore, it is of critical importance to detect side-effects as early as possible. Existing computational methods mainly utilize the drug chemical profile and the drug biological profile to predict the side-effects of a drug. In the utilized drug biological profile information, they only focus on drug-target interactions and neglect the modes of action of drugs on target proteins. In this paper, we develop a new method for predicting potential side-effects of drugs based on more comprehensive drug information in which the modes of action of drugs on target proteins are integrated. Drug information of multiple types is modeled as a signed heterogeneous information network. We propose a signed heterogeneous information network embedding framework for learning drug embeddings and predicting side-effects of drugs. We use two bias random walk procedures to obtain drug sequences and train a Skip-gram model to learn drug embeddings. We experimentally demonstrate the performance of the proposed method by comparison with state-of-the-art methods. Furthermore, the results of a case study support our hypothesis that modes of action of drugs on target proteins are meaningful in side-effect prediction. </t>
  </si>
  <si>
    <t>10.1007/978-3-030-47436-2_48</t>
  </si>
  <si>
    <t>Drug-Disease Graph: Predicting Adverse Drug Reaction Signals via Graph Neural Network with Clinical Data</t>
  </si>
  <si>
    <t>Kwak, Heeyoung</t>
  </si>
  <si>
    <t>Pacific-Asia Conference on Knowledge Discovery and Data Mining (PAKDD)</t>
  </si>
  <si>
    <t>Link prediction over a graph of drugs and diseases constructed from NHIS-NSC (Korean database, National Health Insurance Service-National Sample Cohort)</t>
  </si>
  <si>
    <t>NHIS-NSC</t>
  </si>
  <si>
    <t>drug, disease</t>
  </si>
  <si>
    <t>607 drugs and 556 diseases, and the number of positive samples, indicating the drug-side effect relationships, are 28,746 pairs.</t>
  </si>
  <si>
    <t>skip-gram, GNN</t>
  </si>
  <si>
    <t>GNN (GCN, GAT) + skip-gram</t>
  </si>
  <si>
    <t>Adverse Drug Reaction (ADR) is a significant public health concern world-wide. Numerous graph-based methods have been applied to biomedical graphs for predicting ADRs in pre-marketing phases. ADR detection in post-market surveillance is no less important than pre-marketing assessment, and ADR detection with large-scale clinical data have attracted much attention in recent years. However, there are not many studies considering graph structures from clinical data for detecting an ADR signal, which is a pair of a prescription and a diagnosis that might be a potential ADR. In this study, we develop a novel graph-based framework for ADR signal detection using healthcare claims data. We construct a Drug-disease graph with nodes representing the medical codes. The edges are given as the relationships between two codes, computed using the data. We apply Graph Neural Network to predict ADR signals, using labels from the Side Effect Resource database. The model shows improved AUROC and AUPRC performance of 0.795 and 0.775, compared to other algorithms, showing that it successfully learns node representations expressive of those relationships. Furthermore, our model predicts ADR pairs that do not exist in the established ADR database, showing its capability to supplement the ADR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</si>
</sst>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sz val="11"/>
      <name val="Calibri"/>
      <family val="2"/>
    </font>
    <font>
      <u/>
      <sz val="11"/>
      <color theme="10"/>
      <name val="Calibri"/>
      <family val="2"/>
    </font>
    <font>
      <sz val="12"/>
      <name val="G_D0_F1"/>
      <family val="2"/>
      <charset val="1"/>
    </font>
    <font>
      <sz val="10"/>
      <name val="Helvetica"/>
      <family val="2"/>
    </font>
    <font>
      <b/>
      <sz val="11"/>
      <color theme="4" tint="-0.249977111117893"/>
      <name val="Calibri"/>
      <family val="2"/>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1" xfId="0" applyBorder="1"/>
    <xf numFmtId="0" fontId="1" fillId="0" borderId="0" xfId="0" applyFont="1"/>
    <xf numFmtId="0" fontId="2" fillId="0" borderId="0" xfId="1"/>
    <xf numFmtId="0" fontId="3" fillId="0" borderId="0" xfId="0" applyFont="1"/>
    <xf numFmtId="0" fontId="4" fillId="0" borderId="0" xfId="0" applyFont="1"/>
    <xf numFmtId="0" fontId="1" fillId="0" borderId="1" xfId="0" applyFont="1" applyBorder="1"/>
    <xf numFmtId="3" fontId="1" fillId="0" borderId="1" xfId="0" applyNumberFormat="1" applyFont="1" applyBorder="1"/>
    <xf numFmtId="0" fontId="2" fillId="0" borderId="1" xfId="1" applyFill="1" applyBorder="1" applyAlignment="1"/>
    <xf numFmtId="3" fontId="0" fillId="0" borderId="0" xfId="0" applyNumberFormat="1"/>
    <xf numFmtId="0" fontId="5" fillId="2" borderId="0" xfId="0" applyFont="1" applyFill="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bstracts + method type + open source" id="{7C3D430E-061B-4BA8-BCA6-16CB4338119B}"/>
  <namedSheetView name="sources" id="{C4ECD1BB-37CF-46B0-9798-8A59B2B2DF6C}"/>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ohammad-Hussain95/GNN_DDI" TargetMode="External"/><Relationship Id="rId13" Type="http://schemas.openxmlformats.org/officeDocument/2006/relationships/hyperlink" Target="https://github.com/kaola111/mff" TargetMode="External"/><Relationship Id="rId18" Type="http://schemas.openxmlformats.org/officeDocument/2006/relationships/hyperlink" Target="https://github.com/dyf0631/AAE_FOR_KG" TargetMode="External"/><Relationship Id="rId26" Type="http://schemas.openxmlformats.org/officeDocument/2006/relationships/hyperlink" Target="https://bitbucket.org/cdal/kb_embeddings" TargetMode="External"/><Relationship Id="rId3" Type="http://schemas.openxmlformats.org/officeDocument/2006/relationships/hyperlink" Target="http://snap.stanford.edu/decagon" TargetMode="External"/><Relationship Id="rId21" Type="http://schemas.openxmlformats.org/officeDocument/2006/relationships/hyperlink" Target="https://github.com/galaxysunwen/MSTE-master" TargetMode="External"/><Relationship Id="rId7" Type="http://schemas.openxmlformats.org/officeDocument/2006/relationships/hyperlink" Target="https://github.com/samehkamaleldin/pse-kge" TargetMode="External"/><Relationship Id="rId12" Type="http://schemas.openxmlformats.org/officeDocument/2006/relationships/hyperlink" Target="https://github.com/Blair1213/DDKG" TargetMode="External"/><Relationship Id="rId17" Type="http://schemas.openxmlformats.org/officeDocument/2006/relationships/hyperlink" Target="https://github.com/zw9977129/drug-drug-interaction/" TargetMode="External"/><Relationship Id="rId25" Type="http://schemas.openxmlformats.org/officeDocument/2006/relationships/hyperlink" Target="https://github.com/zhc940702/MGPred" TargetMode="External"/><Relationship Id="rId2" Type="http://schemas.openxmlformats.org/officeDocument/2006/relationships/hyperlink" Target="https://github.com/KHP-Informatics/ADR-graph" TargetMode="External"/><Relationship Id="rId16" Type="http://schemas.openxmlformats.org/officeDocument/2006/relationships/hyperlink" Target="https://github.com/NWPU-903PR/MTDDI" TargetMode="External"/><Relationship Id="rId20" Type="http://schemas.openxmlformats.org/officeDocument/2006/relationships/hyperlink" Target="https://github.com/xxy45/DSGAT" TargetMode="External"/><Relationship Id="rId1" Type="http://schemas.openxmlformats.org/officeDocument/2006/relationships/hyperlink" Target="mailto:Hits@k%20/%20MRR" TargetMode="External"/><Relationship Id="rId6" Type="http://schemas.openxmlformats.org/officeDocument/2006/relationships/hyperlink" Target="https://github.com/SDM-TIB/Knowledge4COVID-19" TargetMode="External"/><Relationship Id="rId11" Type="http://schemas.openxmlformats.org/officeDocument/2006/relationships/hyperlink" Target="https://github.com/jbr-ai-labs/simvec" TargetMode="External"/><Relationship Id="rId24" Type="http://schemas.openxmlformats.org/officeDocument/2006/relationships/hyperlink" Target="http://adepedia.org/%20(broken%20link" TargetMode="External"/><Relationship Id="rId5" Type="http://schemas.openxmlformats.org/officeDocument/2006/relationships/hyperlink" Target="https://github.com/goolig/DDI_prediction" TargetMode="External"/><Relationship Id="rId15" Type="http://schemas.openxmlformats.org/officeDocument/2006/relationships/hyperlink" Target="https://github.com/hehh77/3DGT-DDI" TargetMode="External"/><Relationship Id="rId23" Type="http://schemas.openxmlformats.org/officeDocument/2006/relationships/hyperlink" Target="https://github.com/AshleyHan/SmileGNN" TargetMode="External"/><Relationship Id="rId28" Type="http://schemas.microsoft.com/office/2019/04/relationships/namedSheetView" Target="../namedSheetViews/namedSheetView1.xml"/><Relationship Id="rId10" Type="http://schemas.openxmlformats.org/officeDocument/2006/relationships/hyperlink" Target="https://pgxlod.loria.fr/" TargetMode="External"/><Relationship Id="rId19" Type="http://schemas.openxmlformats.org/officeDocument/2006/relationships/hyperlink" Target="https://github.com/rcelebi/GraphEmbedding4DDI/" TargetMode="External"/><Relationship Id="rId4" Type="http://schemas.openxmlformats.org/officeDocument/2006/relationships/hyperlink" Target="https://github.com/emir-munoz/adr-prediction" TargetMode="External"/><Relationship Id="rId9" Type="http://schemas.openxmlformats.org/officeDocument/2006/relationships/hyperlink" Target="https://github.com/yueyu1030/SumGNN" TargetMode="External"/><Relationship Id="rId14" Type="http://schemas.openxmlformats.org/officeDocument/2006/relationships/hyperlink" Target="http://bioinfo.jcu.edu.cn/idse-HE" TargetMode="External"/><Relationship Id="rId22" Type="http://schemas.openxmlformats.org/officeDocument/2006/relationships/hyperlink" Target="https://github.com/itsosy/csmddi" TargetMode="External"/><Relationship Id="rId27" Type="http://schemas.openxmlformats.org/officeDocument/2006/relationships/hyperlink" Target="https://github.com/SunjooBang/Polypharmacy-side-effect-predi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45CD7-C2F7-824F-8286-CAC37062B8D3}">
  <dimension ref="A1:EC48"/>
  <sheetViews>
    <sheetView tabSelected="1" zoomScale="60" zoomScaleNormal="60" workbookViewId="0">
      <pane ySplit="1" topLeftCell="A2" activePane="bottomLeft" state="frozen"/>
      <selection pane="bottomLeft" activeCell="DP1" sqref="DP1"/>
    </sheetView>
  </sheetViews>
  <sheetFormatPr baseColWidth="10" defaultColWidth="11.5" defaultRowHeight="15"/>
  <cols>
    <col min="1" max="1" width="30.5" customWidth="1"/>
    <col min="2" max="2" width="80.33203125" customWidth="1"/>
    <col min="3" max="3" width="5.6640625" customWidth="1"/>
    <col min="4" max="4" width="18.6640625" customWidth="1"/>
    <col min="5" max="5" width="11.5" customWidth="1"/>
    <col min="6" max="6" width="16.6640625" customWidth="1"/>
    <col min="7" max="7" width="10.33203125" customWidth="1"/>
    <col min="8" max="9" width="12.1640625" customWidth="1"/>
    <col min="10" max="10" width="11.5" customWidth="1"/>
    <col min="11" max="11" width="12.83203125" customWidth="1"/>
    <col min="12" max="12" width="15.33203125" customWidth="1"/>
    <col min="13" max="13" width="50.33203125" customWidth="1"/>
    <col min="14" max="14" width="10.1640625" customWidth="1"/>
    <col min="15" max="15" width="14.6640625" customWidth="1"/>
    <col min="16" max="18" width="11.5" customWidth="1"/>
    <col min="19" max="19" width="14.33203125" customWidth="1"/>
    <col min="20" max="20" width="15.5" customWidth="1"/>
    <col min="21" max="21" width="17.6640625" customWidth="1"/>
    <col min="22" max="26" width="11.5" bestFit="1" customWidth="1"/>
    <col min="27" max="27" width="29" customWidth="1"/>
    <col min="28" max="81" width="11.5" bestFit="1" customWidth="1"/>
    <col min="82" max="85" width="9.1640625" bestFit="1" customWidth="1"/>
    <col min="86" max="86" width="9.1640625" customWidth="1"/>
    <col min="87" max="87" width="11.5" bestFit="1" customWidth="1"/>
    <col min="88" max="88" width="18.83203125" customWidth="1"/>
    <col min="89" max="89" width="15.1640625" customWidth="1"/>
    <col min="90" max="90" width="14.1640625" customWidth="1"/>
    <col min="91" max="91" width="22.5" customWidth="1"/>
    <col min="92" max="92" width="51.83203125" customWidth="1"/>
    <col min="93" max="93" width="21" customWidth="1"/>
    <col min="94" max="94" width="23.33203125" customWidth="1"/>
    <col min="95" max="106" width="11.5" bestFit="1" customWidth="1"/>
    <col min="107" max="107" width="14" customWidth="1"/>
    <col min="108" max="114" width="12.5" customWidth="1"/>
    <col min="115" max="124" width="11.5" bestFit="1" customWidth="1"/>
    <col min="125" max="125" width="15.33203125" customWidth="1"/>
    <col min="126" max="126" width="15.6640625" customWidth="1"/>
    <col min="127" max="128" width="11.5" bestFit="1" customWidth="1"/>
    <col min="129" max="129" width="14" customWidth="1"/>
    <col min="130" max="130" width="26.6640625" customWidth="1"/>
    <col min="131" max="131" width="11.5" customWidth="1"/>
    <col min="132" max="132" width="35.83203125" customWidth="1"/>
    <col min="133" max="133" width="11.5" customWidth="1"/>
    <col min="134" max="134" width="11.5" bestFit="1" customWidth="1"/>
  </cols>
  <sheetData>
    <row r="1" spans="1:133">
      <c r="A1" s="2" t="s">
        <v>0</v>
      </c>
      <c r="B1" s="2" t="s">
        <v>1</v>
      </c>
      <c r="C1" t="s">
        <v>2</v>
      </c>
      <c r="D1" s="2" t="s">
        <v>3</v>
      </c>
      <c r="E1" s="2" t="s">
        <v>4</v>
      </c>
      <c r="F1" s="2" t="s">
        <v>5</v>
      </c>
      <c r="G1" s="2" t="s">
        <v>6</v>
      </c>
      <c r="H1" s="2" t="s">
        <v>7</v>
      </c>
      <c r="I1" s="2" t="s">
        <v>8</v>
      </c>
      <c r="J1" t="s">
        <v>9</v>
      </c>
      <c r="K1" t="s">
        <v>10</v>
      </c>
      <c r="L1" s="2" t="s">
        <v>11</v>
      </c>
      <c r="M1" s="2" t="s">
        <v>12</v>
      </c>
      <c r="N1" t="s">
        <v>13</v>
      </c>
      <c r="O1" s="2" t="s">
        <v>14</v>
      </c>
      <c r="P1" t="s">
        <v>15</v>
      </c>
      <c r="Q1" t="s">
        <v>16</v>
      </c>
      <c r="R1" s="2" t="s">
        <v>17</v>
      </c>
      <c r="S1" s="2" t="s">
        <v>18</v>
      </c>
      <c r="T1" s="2" t="s">
        <v>19</v>
      </c>
      <c r="U1" s="2" t="s">
        <v>20</v>
      </c>
      <c r="V1" s="2" t="s">
        <v>21</v>
      </c>
      <c r="W1" s="2" t="s">
        <v>22</v>
      </c>
      <c r="X1" s="2" t="s">
        <v>23</v>
      </c>
      <c r="Y1" s="2" t="s">
        <v>24</v>
      </c>
      <c r="Z1" s="2" t="s">
        <v>25</v>
      </c>
      <c r="AA1" s="2" t="s">
        <v>26</v>
      </c>
      <c r="AB1" t="s">
        <v>27</v>
      </c>
      <c r="AC1" t="s">
        <v>28</v>
      </c>
      <c r="AD1" t="s">
        <v>29</v>
      </c>
      <c r="AE1" t="s">
        <v>30</v>
      </c>
      <c r="AF1" t="s">
        <v>31</v>
      </c>
      <c r="AG1" t="s">
        <v>32</v>
      </c>
      <c r="AH1" s="2" t="s">
        <v>33</v>
      </c>
      <c r="AI1" t="s">
        <v>34</v>
      </c>
      <c r="AJ1" t="s">
        <v>35</v>
      </c>
      <c r="AK1" t="s">
        <v>36</v>
      </c>
      <c r="AL1" t="s">
        <v>37</v>
      </c>
      <c r="AM1" t="s">
        <v>38</v>
      </c>
      <c r="AN1" t="s">
        <v>39</v>
      </c>
      <c r="AO1" t="s">
        <v>40</v>
      </c>
      <c r="AP1" t="s">
        <v>41</v>
      </c>
      <c r="AQ1" t="s">
        <v>42</v>
      </c>
      <c r="AR1" s="2" t="s">
        <v>43</v>
      </c>
      <c r="AS1" t="s">
        <v>44</v>
      </c>
      <c r="AT1" t="s">
        <v>45</v>
      </c>
      <c r="AU1" s="2" t="s">
        <v>46</v>
      </c>
      <c r="AV1" t="s">
        <v>47</v>
      </c>
      <c r="AW1" t="s">
        <v>48</v>
      </c>
      <c r="AX1" t="s">
        <v>49</v>
      </c>
      <c r="AY1" t="s">
        <v>50</v>
      </c>
      <c r="AZ1" t="s">
        <v>51</v>
      </c>
      <c r="BA1" s="2" t="s">
        <v>52</v>
      </c>
      <c r="BB1" s="2" t="s">
        <v>53</v>
      </c>
      <c r="BC1" t="s">
        <v>54</v>
      </c>
      <c r="BD1"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t="s">
        <v>81</v>
      </c>
      <c r="CE1" t="s">
        <v>82</v>
      </c>
      <c r="CF1" t="s">
        <v>83</v>
      </c>
      <c r="CG1" s="2" t="s">
        <v>84</v>
      </c>
      <c r="CH1" s="2" t="s">
        <v>85</v>
      </c>
      <c r="CI1" s="2" t="s">
        <v>86</v>
      </c>
      <c r="CJ1" s="2" t="s">
        <v>87</v>
      </c>
      <c r="CK1" s="2" t="s">
        <v>88</v>
      </c>
      <c r="CL1" t="s">
        <v>89</v>
      </c>
      <c r="CM1" s="2" t="s">
        <v>90</v>
      </c>
      <c r="CN1" s="2" t="s">
        <v>91</v>
      </c>
      <c r="CO1" s="2" t="s">
        <v>92</v>
      </c>
      <c r="CP1" s="2" t="s">
        <v>93</v>
      </c>
      <c r="CQ1" t="s">
        <v>94</v>
      </c>
      <c r="CR1" t="s">
        <v>95</v>
      </c>
      <c r="CS1" t="s">
        <v>96</v>
      </c>
      <c r="CT1" t="s">
        <v>97</v>
      </c>
      <c r="CU1" t="s">
        <v>98</v>
      </c>
      <c r="CV1" t="s">
        <v>99</v>
      </c>
      <c r="CW1" t="s">
        <v>100</v>
      </c>
      <c r="CX1" t="s">
        <v>101</v>
      </c>
      <c r="CY1" t="s">
        <v>102</v>
      </c>
      <c r="CZ1" t="s">
        <v>103</v>
      </c>
      <c r="DA1" t="s">
        <v>104</v>
      </c>
      <c r="DB1" t="s">
        <v>105</v>
      </c>
      <c r="DC1" s="2" t="s">
        <v>106</v>
      </c>
      <c r="DD1" t="s">
        <v>107</v>
      </c>
      <c r="DE1" t="s">
        <v>108</v>
      </c>
      <c r="DF1" s="3" t="s">
        <v>109</v>
      </c>
      <c r="DG1" s="3" t="s">
        <v>110</v>
      </c>
      <c r="DH1" s="3" t="s">
        <v>111</v>
      </c>
      <c r="DI1" s="3" t="s">
        <v>112</v>
      </c>
      <c r="DJ1" s="3" t="s">
        <v>113</v>
      </c>
      <c r="DK1" t="s">
        <v>114</v>
      </c>
      <c r="DL1" t="s">
        <v>115</v>
      </c>
      <c r="DM1" t="s">
        <v>116</v>
      </c>
      <c r="DN1" t="s">
        <v>117</v>
      </c>
      <c r="DO1" s="2" t="s">
        <v>118</v>
      </c>
      <c r="DP1" s="2" t="s">
        <v>119</v>
      </c>
      <c r="DQ1" s="2" t="s">
        <v>120</v>
      </c>
      <c r="DR1" t="s">
        <v>121</v>
      </c>
      <c r="DS1" t="s">
        <v>122</v>
      </c>
      <c r="DT1" s="2" t="s">
        <v>123</v>
      </c>
      <c r="DU1" s="2" t="s">
        <v>124</v>
      </c>
      <c r="DV1" t="s">
        <v>125</v>
      </c>
      <c r="DW1" t="s">
        <v>126</v>
      </c>
      <c r="DX1" t="s">
        <v>127</v>
      </c>
      <c r="DY1" s="2" t="s">
        <v>128</v>
      </c>
      <c r="DZ1" s="2" t="s">
        <v>129</v>
      </c>
      <c r="EA1" s="2" t="s">
        <v>130</v>
      </c>
      <c r="EB1" s="2" t="s">
        <v>131</v>
      </c>
      <c r="EC1" t="s">
        <v>132</v>
      </c>
    </row>
    <row r="2" spans="1:133">
      <c r="A2" s="1" t="s">
        <v>133</v>
      </c>
      <c r="B2" s="1" t="s">
        <v>134</v>
      </c>
      <c r="C2" s="1">
        <v>2023</v>
      </c>
      <c r="D2" s="1" t="s">
        <v>135</v>
      </c>
      <c r="E2" s="1">
        <v>0</v>
      </c>
      <c r="F2" s="1" t="s">
        <v>136</v>
      </c>
      <c r="G2" s="1">
        <v>4.9269999999999996</v>
      </c>
      <c r="H2" s="6" t="s">
        <v>137</v>
      </c>
      <c r="I2" s="6" t="s">
        <v>138</v>
      </c>
      <c r="J2" s="6" t="s">
        <v>139</v>
      </c>
      <c r="K2" s="6" t="s">
        <v>140</v>
      </c>
      <c r="L2" s="6" t="s">
        <v>141</v>
      </c>
      <c r="M2" s="6" t="s">
        <v>142</v>
      </c>
      <c r="N2" s="6" t="s">
        <v>140</v>
      </c>
      <c r="O2" s="6" t="s">
        <v>143</v>
      </c>
      <c r="P2" s="6" t="s">
        <v>144</v>
      </c>
      <c r="Q2" s="6" t="s">
        <v>144</v>
      </c>
      <c r="R2" s="6" t="s">
        <v>145</v>
      </c>
      <c r="S2" s="6" t="s">
        <v>146</v>
      </c>
      <c r="T2" s="6" t="s">
        <v>147</v>
      </c>
      <c r="U2" s="6" t="s">
        <v>148</v>
      </c>
      <c r="V2" s="7">
        <v>1381589</v>
      </c>
      <c r="W2" s="6" t="s">
        <v>149</v>
      </c>
      <c r="X2" s="6">
        <v>4</v>
      </c>
      <c r="Y2" s="6"/>
      <c r="Z2" s="6" t="s">
        <v>150</v>
      </c>
      <c r="AA2" s="6" t="s">
        <v>151</v>
      </c>
      <c r="AB2" s="1">
        <v>1</v>
      </c>
      <c r="AC2" s="1">
        <v>0</v>
      </c>
      <c r="AD2" s="1">
        <v>0</v>
      </c>
      <c r="AE2" s="6">
        <v>1</v>
      </c>
      <c r="AF2" s="1">
        <v>1</v>
      </c>
      <c r="AG2" s="1">
        <v>0</v>
      </c>
      <c r="AH2" s="1">
        <v>0</v>
      </c>
      <c r="AI2" s="1">
        <v>0</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1">
        <v>0</v>
      </c>
      <c r="BE2" s="1">
        <v>1</v>
      </c>
      <c r="BF2" s="1">
        <v>1</v>
      </c>
      <c r="BG2" s="1">
        <v>0</v>
      </c>
      <c r="BH2" s="1">
        <v>0</v>
      </c>
      <c r="BI2" s="1">
        <v>0</v>
      </c>
      <c r="BJ2" s="1">
        <v>0</v>
      </c>
      <c r="BK2" s="1">
        <v>0</v>
      </c>
      <c r="BL2" s="1">
        <v>0</v>
      </c>
      <c r="BM2" s="1">
        <v>0</v>
      </c>
      <c r="BN2" s="1">
        <v>0</v>
      </c>
      <c r="BO2" s="1">
        <v>0</v>
      </c>
      <c r="BP2" s="1">
        <v>0</v>
      </c>
      <c r="BQ2" s="1">
        <v>0</v>
      </c>
      <c r="BR2" s="1">
        <v>0</v>
      </c>
      <c r="BS2" s="1">
        <v>0</v>
      </c>
      <c r="BT2" s="1">
        <v>0</v>
      </c>
      <c r="BU2" s="1">
        <v>0</v>
      </c>
      <c r="BV2" s="1">
        <v>0</v>
      </c>
      <c r="BW2" s="1">
        <v>0</v>
      </c>
      <c r="BX2" s="1">
        <v>0</v>
      </c>
      <c r="BY2" s="1">
        <v>0</v>
      </c>
      <c r="BZ2" s="1">
        <v>0</v>
      </c>
      <c r="CA2" s="1">
        <v>0</v>
      </c>
      <c r="CB2" s="1">
        <v>0</v>
      </c>
      <c r="CC2" s="1">
        <v>0</v>
      </c>
      <c r="CD2" s="1">
        <v>0</v>
      </c>
      <c r="CE2" s="1">
        <v>0</v>
      </c>
      <c r="CF2" s="1">
        <v>0</v>
      </c>
      <c r="CG2" s="1">
        <v>0</v>
      </c>
      <c r="CH2" s="1">
        <v>0</v>
      </c>
      <c r="CI2" s="1">
        <f t="shared" ref="CI2:CI48" si="0">SUM(AB2:CH2)</f>
        <v>5</v>
      </c>
      <c r="CJ2" s="6" t="s">
        <v>152</v>
      </c>
      <c r="CK2" s="6" t="s">
        <v>152</v>
      </c>
      <c r="CL2" s="6" t="s">
        <v>152</v>
      </c>
      <c r="CM2" s="6">
        <v>1</v>
      </c>
      <c r="CN2" s="6" t="s">
        <v>153</v>
      </c>
      <c r="CO2" s="6">
        <v>0</v>
      </c>
      <c r="CP2" s="6">
        <v>1</v>
      </c>
      <c r="CQ2" s="1">
        <v>0</v>
      </c>
      <c r="CR2" s="1">
        <v>0</v>
      </c>
      <c r="CS2" s="1">
        <v>0</v>
      </c>
      <c r="CT2" s="1">
        <v>0</v>
      </c>
      <c r="CU2" s="1">
        <v>0</v>
      </c>
      <c r="CV2" s="1">
        <v>0</v>
      </c>
      <c r="CW2" s="1">
        <v>0</v>
      </c>
      <c r="CX2" s="1">
        <v>0</v>
      </c>
      <c r="CY2" s="1">
        <v>0</v>
      </c>
      <c r="CZ2" s="1">
        <v>0</v>
      </c>
      <c r="DA2" s="1">
        <v>1</v>
      </c>
      <c r="DB2" s="1">
        <v>0</v>
      </c>
      <c r="DC2" s="6" t="s">
        <v>154</v>
      </c>
      <c r="DD2" s="6">
        <v>0</v>
      </c>
      <c r="DE2" s="6" t="s">
        <v>155</v>
      </c>
      <c r="DF2" s="6">
        <v>0</v>
      </c>
      <c r="DG2" s="6">
        <v>0</v>
      </c>
      <c r="DH2" s="6">
        <v>0</v>
      </c>
      <c r="DI2" s="6">
        <v>0</v>
      </c>
      <c r="DJ2" s="6">
        <v>0</v>
      </c>
      <c r="DK2" s="6">
        <v>1</v>
      </c>
      <c r="DL2" s="6">
        <v>1</v>
      </c>
      <c r="DM2" s="6">
        <v>0</v>
      </c>
      <c r="DN2" s="6">
        <v>0</v>
      </c>
      <c r="DO2" s="1">
        <v>1</v>
      </c>
      <c r="DP2" s="1">
        <v>1</v>
      </c>
      <c r="DQ2" s="1">
        <v>0</v>
      </c>
      <c r="DR2" s="1">
        <v>1</v>
      </c>
      <c r="DS2" s="1">
        <v>1</v>
      </c>
      <c r="DT2" s="1">
        <v>1</v>
      </c>
      <c r="DU2" s="1">
        <v>1</v>
      </c>
      <c r="DV2" s="1">
        <v>0</v>
      </c>
      <c r="DW2" s="1">
        <v>1</v>
      </c>
      <c r="DX2" s="1"/>
      <c r="DY2" s="6" t="s">
        <v>156</v>
      </c>
      <c r="DZ2" s="6"/>
      <c r="EA2" s="6">
        <v>0</v>
      </c>
      <c r="EB2" t="s">
        <v>157</v>
      </c>
      <c r="EC2" s="2" t="s">
        <v>158</v>
      </c>
    </row>
    <row r="3" spans="1:133">
      <c r="A3" s="1" t="s">
        <v>159</v>
      </c>
      <c r="B3" s="1" t="s">
        <v>160</v>
      </c>
      <c r="C3" s="1">
        <v>2023</v>
      </c>
      <c r="D3" s="1" t="s">
        <v>161</v>
      </c>
      <c r="E3" s="1">
        <v>1</v>
      </c>
      <c r="F3" s="1" t="s">
        <v>162</v>
      </c>
      <c r="G3" s="1">
        <v>6.931</v>
      </c>
      <c r="H3" s="6" t="s">
        <v>137</v>
      </c>
      <c r="I3" s="6" t="s">
        <v>163</v>
      </c>
      <c r="J3" s="6" t="s">
        <v>139</v>
      </c>
      <c r="K3" s="6" t="s">
        <v>140</v>
      </c>
      <c r="L3" s="6" t="s">
        <v>164</v>
      </c>
      <c r="M3" s="6" t="s">
        <v>142</v>
      </c>
      <c r="N3" s="6" t="s">
        <v>140</v>
      </c>
      <c r="O3" s="6" t="s">
        <v>143</v>
      </c>
      <c r="P3" s="6" t="s">
        <v>144</v>
      </c>
      <c r="Q3" s="6" t="s">
        <v>144</v>
      </c>
      <c r="R3" s="6" t="s">
        <v>165</v>
      </c>
      <c r="S3" s="1" t="s">
        <v>146</v>
      </c>
      <c r="T3" s="6" t="s">
        <v>166</v>
      </c>
      <c r="U3" s="6" t="s">
        <v>148</v>
      </c>
      <c r="V3" s="7">
        <v>2750228</v>
      </c>
      <c r="W3" s="7">
        <v>20988</v>
      </c>
      <c r="X3" s="6">
        <v>5</v>
      </c>
      <c r="Y3" s="6"/>
      <c r="Z3" s="6" t="s">
        <v>167</v>
      </c>
      <c r="AA3" s="6" t="s">
        <v>168</v>
      </c>
      <c r="AB3" s="1">
        <v>1</v>
      </c>
      <c r="AC3" s="1">
        <v>0</v>
      </c>
      <c r="AD3" s="1">
        <v>0</v>
      </c>
      <c r="AE3" s="1">
        <v>0</v>
      </c>
      <c r="AF3" s="1">
        <v>1</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1</v>
      </c>
      <c r="AY3" s="1">
        <v>1</v>
      </c>
      <c r="AZ3" s="1">
        <v>1</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f t="shared" si="0"/>
        <v>5</v>
      </c>
      <c r="CJ3" s="6" t="s">
        <v>152</v>
      </c>
      <c r="CK3" s="6" t="s">
        <v>152</v>
      </c>
      <c r="CL3" s="6" t="s">
        <v>152</v>
      </c>
      <c r="CM3" s="1">
        <v>1</v>
      </c>
      <c r="CN3" s="6" t="s">
        <v>169</v>
      </c>
      <c r="CO3" s="6">
        <v>0</v>
      </c>
      <c r="CP3" s="6">
        <v>1</v>
      </c>
      <c r="CQ3" s="1">
        <v>0</v>
      </c>
      <c r="CR3" s="1">
        <v>0</v>
      </c>
      <c r="CS3" s="1">
        <v>0</v>
      </c>
      <c r="CT3" s="1">
        <v>0</v>
      </c>
      <c r="CU3" s="1">
        <v>0</v>
      </c>
      <c r="CV3" s="1">
        <v>0</v>
      </c>
      <c r="CW3" s="1">
        <v>0</v>
      </c>
      <c r="CX3" s="1">
        <v>0</v>
      </c>
      <c r="CY3" s="1">
        <v>0</v>
      </c>
      <c r="CZ3" s="1">
        <v>0</v>
      </c>
      <c r="DA3" s="1">
        <v>1</v>
      </c>
      <c r="DB3" s="1">
        <v>0</v>
      </c>
      <c r="DC3" s="6" t="s">
        <v>170</v>
      </c>
      <c r="DD3" s="6">
        <v>0</v>
      </c>
      <c r="DE3" s="6"/>
      <c r="DF3" s="6" t="s">
        <v>171</v>
      </c>
      <c r="DG3" s="6">
        <v>0</v>
      </c>
      <c r="DH3" s="6">
        <v>0</v>
      </c>
      <c r="DI3" s="6">
        <v>0</v>
      </c>
      <c r="DJ3" s="6">
        <v>0</v>
      </c>
      <c r="DK3" s="6">
        <v>0</v>
      </c>
      <c r="DL3" s="1">
        <v>0</v>
      </c>
      <c r="DM3" s="1">
        <v>0</v>
      </c>
      <c r="DN3" s="1">
        <v>0</v>
      </c>
      <c r="DO3" s="1">
        <v>0</v>
      </c>
      <c r="DP3" s="1">
        <v>1</v>
      </c>
      <c r="DQ3" s="1">
        <v>1</v>
      </c>
      <c r="DR3" s="1">
        <v>1</v>
      </c>
      <c r="DS3" s="1">
        <v>0</v>
      </c>
      <c r="DT3" s="1">
        <v>0</v>
      </c>
      <c r="DU3" s="1">
        <v>0</v>
      </c>
      <c r="DV3" s="1">
        <v>0</v>
      </c>
      <c r="DW3" s="1">
        <v>0</v>
      </c>
      <c r="DX3" s="1"/>
      <c r="DY3" s="1">
        <v>0</v>
      </c>
      <c r="DZ3" s="1"/>
      <c r="EA3" s="1">
        <v>1</v>
      </c>
      <c r="EB3" s="1" t="s">
        <v>172</v>
      </c>
      <c r="EC3" t="s">
        <v>173</v>
      </c>
    </row>
    <row r="4" spans="1:133">
      <c r="A4" s="6" t="s">
        <v>174</v>
      </c>
      <c r="B4" s="6" t="s">
        <v>175</v>
      </c>
      <c r="C4" s="1">
        <v>2023</v>
      </c>
      <c r="D4" s="1" t="s">
        <v>176</v>
      </c>
      <c r="E4" s="1">
        <v>6</v>
      </c>
      <c r="F4" t="s">
        <v>177</v>
      </c>
      <c r="G4" s="1">
        <v>2.77</v>
      </c>
      <c r="H4" s="6" t="s">
        <v>137</v>
      </c>
      <c r="I4" s="6" t="s">
        <v>178</v>
      </c>
      <c r="J4" s="6" t="s">
        <v>179</v>
      </c>
      <c r="K4" s="6" t="s">
        <v>180</v>
      </c>
      <c r="L4" s="6" t="s">
        <v>181</v>
      </c>
      <c r="M4" s="6" t="s">
        <v>142</v>
      </c>
      <c r="N4" s="6" t="s">
        <v>140</v>
      </c>
      <c r="O4" s="6" t="s">
        <v>143</v>
      </c>
      <c r="P4" s="6" t="s">
        <v>144</v>
      </c>
      <c r="Q4" s="6" t="s">
        <v>144</v>
      </c>
      <c r="R4" s="6" t="s">
        <v>165</v>
      </c>
      <c r="S4" s="6" t="s">
        <v>146</v>
      </c>
      <c r="T4" s="6" t="s">
        <v>182</v>
      </c>
      <c r="U4" s="6" t="s">
        <v>148</v>
      </c>
      <c r="V4" s="7">
        <v>80570440</v>
      </c>
      <c r="W4" s="6" t="s">
        <v>183</v>
      </c>
      <c r="X4" s="6">
        <v>67</v>
      </c>
      <c r="Y4" s="6"/>
      <c r="Z4" s="6" t="s">
        <v>167</v>
      </c>
      <c r="AA4" s="6" t="s">
        <v>184</v>
      </c>
      <c r="AB4" s="1">
        <v>1</v>
      </c>
      <c r="AC4" s="1">
        <v>0</v>
      </c>
      <c r="AD4" s="1">
        <v>1</v>
      </c>
      <c r="AE4" s="1">
        <v>0</v>
      </c>
      <c r="AF4" s="1">
        <v>1</v>
      </c>
      <c r="AG4" s="1">
        <v>0</v>
      </c>
      <c r="AH4" s="1">
        <v>0</v>
      </c>
      <c r="AI4" s="1">
        <v>0</v>
      </c>
      <c r="AJ4" s="1">
        <v>0</v>
      </c>
      <c r="AK4" s="1">
        <v>0</v>
      </c>
      <c r="AL4" s="1">
        <v>0</v>
      </c>
      <c r="AM4" s="1">
        <v>0</v>
      </c>
      <c r="AN4" s="1">
        <v>0</v>
      </c>
      <c r="AO4" s="1">
        <v>1</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f t="shared" si="0"/>
        <v>4</v>
      </c>
      <c r="CJ4" s="6" t="s">
        <v>185</v>
      </c>
      <c r="CK4" s="6" t="s">
        <v>186</v>
      </c>
      <c r="CL4" s="6" t="s">
        <v>187</v>
      </c>
      <c r="CM4" s="6">
        <v>1</v>
      </c>
      <c r="CN4" s="6" t="s">
        <v>188</v>
      </c>
      <c r="CO4" s="6">
        <v>0</v>
      </c>
      <c r="CP4" s="6">
        <v>1</v>
      </c>
      <c r="CQ4" s="1">
        <v>0</v>
      </c>
      <c r="CR4" s="1">
        <v>0</v>
      </c>
      <c r="CS4" s="1">
        <v>1</v>
      </c>
      <c r="CT4" s="1">
        <v>0</v>
      </c>
      <c r="CU4" s="1">
        <v>0</v>
      </c>
      <c r="CV4" s="1">
        <v>0</v>
      </c>
      <c r="CW4" s="1">
        <v>0</v>
      </c>
      <c r="CX4" s="1">
        <v>0</v>
      </c>
      <c r="CY4" s="1">
        <v>0</v>
      </c>
      <c r="CZ4" s="1">
        <v>0</v>
      </c>
      <c r="DA4" s="1">
        <v>1</v>
      </c>
      <c r="DB4" s="1">
        <v>0</v>
      </c>
      <c r="DC4" s="6" t="s">
        <v>189</v>
      </c>
      <c r="DD4" s="6">
        <v>1</v>
      </c>
      <c r="DE4" s="6"/>
      <c r="DF4" s="6">
        <v>0</v>
      </c>
      <c r="DG4" s="6">
        <v>0</v>
      </c>
      <c r="DH4" s="6">
        <v>0</v>
      </c>
      <c r="DI4" s="6">
        <v>0</v>
      </c>
      <c r="DJ4" s="6">
        <v>0</v>
      </c>
      <c r="DK4" s="6">
        <v>0</v>
      </c>
      <c r="DL4" s="1">
        <v>0</v>
      </c>
      <c r="DM4" s="1">
        <v>0</v>
      </c>
      <c r="DN4" s="1">
        <v>0</v>
      </c>
      <c r="DO4" s="1">
        <v>0</v>
      </c>
      <c r="DP4" s="1">
        <v>1</v>
      </c>
      <c r="DQ4" s="1">
        <v>1</v>
      </c>
      <c r="DR4" s="1">
        <v>1</v>
      </c>
      <c r="DS4" s="1">
        <v>1</v>
      </c>
      <c r="DT4" s="1">
        <v>0</v>
      </c>
      <c r="DU4" s="1">
        <v>0</v>
      </c>
      <c r="DV4" s="1">
        <v>0</v>
      </c>
      <c r="DW4" s="1">
        <v>0</v>
      </c>
      <c r="DX4" s="1"/>
      <c r="DY4" s="1">
        <v>0</v>
      </c>
      <c r="DZ4" s="1"/>
      <c r="EA4" s="1">
        <v>1</v>
      </c>
      <c r="EB4" s="8" t="s">
        <v>190</v>
      </c>
      <c r="EC4" t="s">
        <v>191</v>
      </c>
    </row>
    <row r="5" spans="1:133">
      <c r="A5" s="6" t="s">
        <v>192</v>
      </c>
      <c r="B5" s="6" t="s">
        <v>193</v>
      </c>
      <c r="C5" s="1">
        <v>2022</v>
      </c>
      <c r="D5" s="1" t="s">
        <v>194</v>
      </c>
      <c r="E5" s="1">
        <v>0</v>
      </c>
      <c r="F5" s="1" t="s">
        <v>195</v>
      </c>
      <c r="G5" s="1">
        <v>3.7519999999999998</v>
      </c>
      <c r="H5" s="6" t="s">
        <v>137</v>
      </c>
      <c r="I5" s="6" t="s">
        <v>196</v>
      </c>
      <c r="J5" s="6" t="s">
        <v>139</v>
      </c>
      <c r="K5" s="6" t="s">
        <v>180</v>
      </c>
      <c r="L5" s="6" t="s">
        <v>197</v>
      </c>
      <c r="M5" s="6" t="s">
        <v>198</v>
      </c>
      <c r="N5" s="6" t="s">
        <v>140</v>
      </c>
      <c r="O5" s="6" t="s">
        <v>143</v>
      </c>
      <c r="P5" s="6" t="s">
        <v>144</v>
      </c>
      <c r="Q5" s="6" t="s">
        <v>199</v>
      </c>
      <c r="R5" s="6" t="s">
        <v>200</v>
      </c>
      <c r="S5" s="6" t="s">
        <v>146</v>
      </c>
      <c r="T5" s="6" t="s">
        <v>201</v>
      </c>
      <c r="U5" s="6" t="s">
        <v>148</v>
      </c>
      <c r="V5" s="6" t="s">
        <v>202</v>
      </c>
      <c r="W5" s="6" t="s">
        <v>152</v>
      </c>
      <c r="X5" s="1">
        <v>2</v>
      </c>
      <c r="Y5" s="1"/>
      <c r="Z5" s="6" t="s">
        <v>167</v>
      </c>
      <c r="AA5" s="1" t="s">
        <v>203</v>
      </c>
      <c r="AB5" s="1">
        <v>1</v>
      </c>
      <c r="AC5" s="1">
        <v>1</v>
      </c>
      <c r="AD5" s="1">
        <v>1</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1</v>
      </c>
      <c r="BH5" s="1">
        <v>1</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f t="shared" si="0"/>
        <v>5</v>
      </c>
      <c r="CJ5" s="6" t="s">
        <v>204</v>
      </c>
      <c r="CK5" s="6" t="s">
        <v>152</v>
      </c>
      <c r="CL5" s="6" t="s">
        <v>204</v>
      </c>
      <c r="CM5" s="1">
        <v>1</v>
      </c>
      <c r="CN5" s="6" t="s">
        <v>205</v>
      </c>
      <c r="CO5" s="6">
        <v>1</v>
      </c>
      <c r="CP5" s="6">
        <v>0</v>
      </c>
      <c r="CQ5" s="1">
        <v>0</v>
      </c>
      <c r="CR5" s="1">
        <v>0</v>
      </c>
      <c r="CS5" s="1">
        <v>0</v>
      </c>
      <c r="CT5" s="1">
        <v>0</v>
      </c>
      <c r="CU5" s="1">
        <v>0</v>
      </c>
      <c r="CV5" s="1">
        <v>0</v>
      </c>
      <c r="CW5" s="1">
        <v>0</v>
      </c>
      <c r="CX5" s="1">
        <v>0</v>
      </c>
      <c r="CY5" s="1">
        <v>0</v>
      </c>
      <c r="CZ5" s="1">
        <v>0</v>
      </c>
      <c r="DA5" s="1">
        <v>1</v>
      </c>
      <c r="DB5" s="1">
        <v>0</v>
      </c>
      <c r="DC5" s="6" t="s">
        <v>205</v>
      </c>
      <c r="DD5" s="1">
        <v>0</v>
      </c>
      <c r="DE5" s="1"/>
      <c r="DF5" s="1">
        <v>0</v>
      </c>
      <c r="DG5" s="6">
        <v>0</v>
      </c>
      <c r="DH5" s="6">
        <v>0</v>
      </c>
      <c r="DI5" s="6">
        <v>0</v>
      </c>
      <c r="DJ5" s="6">
        <v>0</v>
      </c>
      <c r="DK5" s="1">
        <v>0</v>
      </c>
      <c r="DL5" s="1">
        <v>0</v>
      </c>
      <c r="DM5" s="1">
        <v>0</v>
      </c>
      <c r="DN5" s="1">
        <v>0</v>
      </c>
      <c r="DO5" s="1">
        <v>0</v>
      </c>
      <c r="DP5" s="1">
        <v>1</v>
      </c>
      <c r="DQ5" s="1">
        <v>1</v>
      </c>
      <c r="DR5" s="1">
        <v>1</v>
      </c>
      <c r="DS5" s="1">
        <v>1</v>
      </c>
      <c r="DT5" s="1">
        <v>1</v>
      </c>
      <c r="DU5" s="1">
        <v>0</v>
      </c>
      <c r="DV5" s="1">
        <v>0</v>
      </c>
      <c r="DW5" s="1">
        <v>1</v>
      </c>
      <c r="DX5" s="1"/>
      <c r="DY5" s="1">
        <v>0</v>
      </c>
      <c r="DZ5" s="1"/>
      <c r="EA5" s="1">
        <v>1</v>
      </c>
      <c r="EB5" s="1" t="s">
        <v>206</v>
      </c>
      <c r="EC5" s="1" t="s">
        <v>207</v>
      </c>
    </row>
    <row r="6" spans="1:133">
      <c r="A6" s="6" t="s">
        <v>208</v>
      </c>
      <c r="B6" s="6" t="s">
        <v>209</v>
      </c>
      <c r="C6" s="1">
        <v>2022</v>
      </c>
      <c r="D6" s="1" t="s">
        <v>210</v>
      </c>
      <c r="E6" s="1">
        <v>1</v>
      </c>
      <c r="F6" s="1" t="s">
        <v>211</v>
      </c>
      <c r="G6" s="1">
        <v>6.931</v>
      </c>
      <c r="H6" s="6" t="s">
        <v>137</v>
      </c>
      <c r="I6" s="6" t="s">
        <v>138</v>
      </c>
      <c r="J6" s="6" t="s">
        <v>139</v>
      </c>
      <c r="K6" s="6" t="s">
        <v>140</v>
      </c>
      <c r="L6" s="6" t="s">
        <v>197</v>
      </c>
      <c r="M6" s="6" t="s">
        <v>212</v>
      </c>
      <c r="N6" s="6" t="s">
        <v>140</v>
      </c>
      <c r="O6" s="6" t="s">
        <v>143</v>
      </c>
      <c r="P6" s="6" t="s">
        <v>144</v>
      </c>
      <c r="Q6" s="6" t="s">
        <v>144</v>
      </c>
      <c r="R6" s="6" t="s">
        <v>165</v>
      </c>
      <c r="S6" s="6" t="s">
        <v>213</v>
      </c>
      <c r="T6" s="6" t="s">
        <v>214</v>
      </c>
      <c r="U6" s="6" t="s">
        <v>150</v>
      </c>
      <c r="V6" s="6" t="s">
        <v>152</v>
      </c>
      <c r="W6" s="6" t="s">
        <v>152</v>
      </c>
      <c r="X6" s="6" t="s">
        <v>215</v>
      </c>
      <c r="Y6" s="6"/>
      <c r="Z6" s="6" t="s">
        <v>150</v>
      </c>
      <c r="AA6" s="6" t="s">
        <v>216</v>
      </c>
      <c r="AB6" s="1">
        <v>1</v>
      </c>
      <c r="AC6" s="1">
        <v>0</v>
      </c>
      <c r="AD6" s="1">
        <v>0</v>
      </c>
      <c r="AE6" s="1">
        <v>1</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1</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f t="shared" si="0"/>
        <v>3</v>
      </c>
      <c r="CJ6" s="6" t="s">
        <v>204</v>
      </c>
      <c r="CK6" s="6" t="s">
        <v>152</v>
      </c>
      <c r="CL6" s="6" t="s">
        <v>204</v>
      </c>
      <c r="CM6" s="1">
        <v>1</v>
      </c>
      <c r="CN6" s="6" t="s">
        <v>217</v>
      </c>
      <c r="CO6" s="6">
        <v>0</v>
      </c>
      <c r="CP6" s="6">
        <v>1</v>
      </c>
      <c r="CQ6" s="1">
        <v>0</v>
      </c>
      <c r="CR6" s="1">
        <v>0</v>
      </c>
      <c r="CS6" s="1">
        <v>0</v>
      </c>
      <c r="CT6" s="1">
        <v>0</v>
      </c>
      <c r="CU6" s="1">
        <v>0</v>
      </c>
      <c r="CV6" s="1">
        <v>0</v>
      </c>
      <c r="CW6" s="1">
        <v>0</v>
      </c>
      <c r="CX6" s="1">
        <v>0</v>
      </c>
      <c r="CY6" s="1">
        <v>0</v>
      </c>
      <c r="CZ6" s="1">
        <v>0</v>
      </c>
      <c r="DA6" s="1">
        <v>1</v>
      </c>
      <c r="DB6" s="1">
        <v>0</v>
      </c>
      <c r="DC6" s="6" t="s">
        <v>218</v>
      </c>
      <c r="DD6" s="1">
        <v>0</v>
      </c>
      <c r="DE6" s="1"/>
      <c r="DF6" s="1">
        <v>0</v>
      </c>
      <c r="DG6" s="6">
        <v>0</v>
      </c>
      <c r="DH6" s="6">
        <v>0</v>
      </c>
      <c r="DI6" s="6">
        <v>0</v>
      </c>
      <c r="DJ6" s="6">
        <v>0</v>
      </c>
      <c r="DK6" s="1">
        <v>0</v>
      </c>
      <c r="DL6" s="1">
        <v>0</v>
      </c>
      <c r="DM6" s="1">
        <v>0</v>
      </c>
      <c r="DN6" s="1">
        <v>0</v>
      </c>
      <c r="DO6" s="1">
        <v>1</v>
      </c>
      <c r="DP6" s="1">
        <v>0</v>
      </c>
      <c r="DQ6" s="1">
        <v>0</v>
      </c>
      <c r="DR6" s="1">
        <v>1</v>
      </c>
      <c r="DS6" s="1">
        <v>1</v>
      </c>
      <c r="DT6" s="1">
        <v>1</v>
      </c>
      <c r="DU6" s="1">
        <v>0</v>
      </c>
      <c r="DV6" s="1">
        <v>0</v>
      </c>
      <c r="DW6" s="1">
        <v>1</v>
      </c>
      <c r="DX6" s="1"/>
      <c r="DY6" s="1">
        <v>0</v>
      </c>
      <c r="DZ6" s="1"/>
      <c r="EA6" s="1">
        <v>1</v>
      </c>
      <c r="EB6" s="1" t="s">
        <v>219</v>
      </c>
      <c r="EC6" s="1" t="s">
        <v>220</v>
      </c>
    </row>
    <row r="7" spans="1:133">
      <c r="A7" s="2" t="s">
        <v>221</v>
      </c>
      <c r="B7" s="2" t="s">
        <v>222</v>
      </c>
      <c r="C7">
        <v>2022</v>
      </c>
      <c r="D7" t="s">
        <v>223</v>
      </c>
      <c r="E7" s="1">
        <v>0</v>
      </c>
      <c r="F7" s="1" t="s">
        <v>224</v>
      </c>
      <c r="G7">
        <v>4.9960000000000004</v>
      </c>
      <c r="H7" s="6" t="s">
        <v>137</v>
      </c>
      <c r="I7" s="6" t="s">
        <v>225</v>
      </c>
      <c r="J7" s="6" t="s">
        <v>139</v>
      </c>
      <c r="K7" s="6" t="s">
        <v>140</v>
      </c>
      <c r="L7" s="6" t="s">
        <v>197</v>
      </c>
      <c r="M7" s="6" t="s">
        <v>226</v>
      </c>
      <c r="N7" s="6" t="s">
        <v>140</v>
      </c>
      <c r="O7" s="6" t="s">
        <v>143</v>
      </c>
      <c r="P7" s="6" t="s">
        <v>144</v>
      </c>
      <c r="Q7" s="6" t="s">
        <v>144</v>
      </c>
      <c r="R7" s="6" t="s">
        <v>165</v>
      </c>
      <c r="S7" s="6" t="s">
        <v>213</v>
      </c>
      <c r="T7" s="6" t="s">
        <v>214</v>
      </c>
      <c r="U7" s="6" t="s">
        <v>148</v>
      </c>
      <c r="V7" s="6" t="s">
        <v>152</v>
      </c>
      <c r="W7" s="6" t="s">
        <v>152</v>
      </c>
      <c r="X7" s="6">
        <v>6</v>
      </c>
      <c r="Y7" s="6"/>
      <c r="Z7" s="6" t="s">
        <v>150</v>
      </c>
      <c r="AA7" t="s">
        <v>227</v>
      </c>
      <c r="AB7" s="1">
        <v>1</v>
      </c>
      <c r="AC7" s="1">
        <v>0</v>
      </c>
      <c r="AD7" s="1">
        <v>0</v>
      </c>
      <c r="AE7" s="2">
        <v>1</v>
      </c>
      <c r="AF7" s="1">
        <v>0</v>
      </c>
      <c r="AG7" s="1">
        <v>0</v>
      </c>
      <c r="AH7" s="1">
        <v>0</v>
      </c>
      <c r="AI7" s="1">
        <v>0</v>
      </c>
      <c r="AJ7" s="1">
        <v>0</v>
      </c>
      <c r="AK7" s="1">
        <v>0</v>
      </c>
      <c r="AL7" s="1">
        <v>0</v>
      </c>
      <c r="AM7" s="1">
        <v>0</v>
      </c>
      <c r="AN7" s="1">
        <v>0</v>
      </c>
      <c r="AO7" s="1">
        <v>0</v>
      </c>
      <c r="AP7" s="1">
        <v>0</v>
      </c>
      <c r="AQ7" s="1">
        <v>0</v>
      </c>
      <c r="AR7" s="1">
        <v>1</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f t="shared" si="0"/>
        <v>3</v>
      </c>
      <c r="CJ7" s="6" t="s">
        <v>204</v>
      </c>
      <c r="CK7" s="6" t="s">
        <v>152</v>
      </c>
      <c r="CL7" s="6" t="s">
        <v>204</v>
      </c>
      <c r="CM7" s="1">
        <v>1</v>
      </c>
      <c r="CN7" s="6" t="s">
        <v>217</v>
      </c>
      <c r="CO7" s="6">
        <v>0</v>
      </c>
      <c r="CP7" s="6">
        <v>1</v>
      </c>
      <c r="CQ7" s="1">
        <v>0</v>
      </c>
      <c r="CR7" s="1">
        <v>0</v>
      </c>
      <c r="CS7" s="1">
        <v>0</v>
      </c>
      <c r="CT7" s="1">
        <v>0</v>
      </c>
      <c r="CU7" s="1">
        <v>0</v>
      </c>
      <c r="CV7" s="1">
        <v>0</v>
      </c>
      <c r="CW7" s="1">
        <v>0</v>
      </c>
      <c r="CX7" s="1">
        <v>0</v>
      </c>
      <c r="CY7" s="1">
        <v>0</v>
      </c>
      <c r="CZ7" s="1">
        <v>0</v>
      </c>
      <c r="DA7" s="1">
        <v>0</v>
      </c>
      <c r="DB7" s="1">
        <v>0</v>
      </c>
      <c r="DC7" s="6" t="s">
        <v>217</v>
      </c>
      <c r="DD7" s="1">
        <v>0</v>
      </c>
      <c r="DE7" s="1"/>
      <c r="DF7" s="1">
        <v>0</v>
      </c>
      <c r="DG7" s="6">
        <v>0</v>
      </c>
      <c r="DH7" s="6">
        <v>0</v>
      </c>
      <c r="DI7" s="6">
        <v>0</v>
      </c>
      <c r="DJ7" s="6">
        <v>0</v>
      </c>
      <c r="DK7" s="1">
        <v>0</v>
      </c>
      <c r="DL7" s="1">
        <v>0</v>
      </c>
      <c r="DM7" s="1">
        <v>0</v>
      </c>
      <c r="DN7" s="1">
        <v>0</v>
      </c>
      <c r="DO7" s="1">
        <v>1</v>
      </c>
      <c r="DP7" s="1">
        <v>1</v>
      </c>
      <c r="DQ7" s="1">
        <v>1</v>
      </c>
      <c r="DR7" s="1">
        <v>1</v>
      </c>
      <c r="DS7" s="1">
        <v>1</v>
      </c>
      <c r="DT7" s="1">
        <v>1</v>
      </c>
      <c r="DU7" s="1">
        <v>0</v>
      </c>
      <c r="DV7" s="1">
        <v>0</v>
      </c>
      <c r="DW7" s="1">
        <v>1</v>
      </c>
      <c r="DX7" s="1"/>
      <c r="DY7" s="1">
        <v>0</v>
      </c>
      <c r="DZ7" s="6" t="s">
        <v>228</v>
      </c>
      <c r="EA7" s="1">
        <v>1</v>
      </c>
      <c r="EB7" s="3" t="s">
        <v>229</v>
      </c>
      <c r="EC7" t="s">
        <v>230</v>
      </c>
    </row>
    <row r="8" spans="1:133">
      <c r="A8" s="2" t="s">
        <v>231</v>
      </c>
      <c r="B8" s="2" t="s">
        <v>232</v>
      </c>
      <c r="C8">
        <v>2022</v>
      </c>
      <c r="D8" t="s">
        <v>233</v>
      </c>
      <c r="E8" s="1">
        <v>5</v>
      </c>
      <c r="F8" t="s">
        <v>234</v>
      </c>
      <c r="G8" s="2">
        <v>13.99</v>
      </c>
      <c r="H8" s="6" t="s">
        <v>137</v>
      </c>
      <c r="I8" s="6" t="s">
        <v>138</v>
      </c>
      <c r="J8" s="6" t="s">
        <v>139</v>
      </c>
      <c r="K8" s="6" t="s">
        <v>140</v>
      </c>
      <c r="L8" s="6" t="s">
        <v>197</v>
      </c>
      <c r="M8" s="6" t="s">
        <v>226</v>
      </c>
      <c r="N8" s="6" t="s">
        <v>180</v>
      </c>
      <c r="O8" s="6" t="s">
        <v>235</v>
      </c>
      <c r="P8" s="6" t="s">
        <v>144</v>
      </c>
      <c r="Q8" s="6" t="s">
        <v>144</v>
      </c>
      <c r="R8" s="6" t="s">
        <v>165</v>
      </c>
      <c r="S8" s="6" t="s">
        <v>146</v>
      </c>
      <c r="T8" s="6" t="s">
        <v>236</v>
      </c>
      <c r="U8" s="6" t="s">
        <v>237</v>
      </c>
      <c r="V8" s="9">
        <v>5874261</v>
      </c>
      <c r="W8" t="s">
        <v>238</v>
      </c>
      <c r="X8" s="6">
        <v>12</v>
      </c>
      <c r="Y8" t="s">
        <v>239</v>
      </c>
      <c r="Z8" s="6" t="s">
        <v>150</v>
      </c>
      <c r="AA8" s="2" t="s">
        <v>240</v>
      </c>
      <c r="AB8" s="1">
        <v>1</v>
      </c>
      <c r="AC8" s="1">
        <v>0</v>
      </c>
      <c r="AD8" s="1">
        <v>0</v>
      </c>
      <c r="AE8" s="2">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1</v>
      </c>
      <c r="BC8" s="1">
        <v>0</v>
      </c>
      <c r="BD8" s="1">
        <v>0</v>
      </c>
      <c r="BE8" s="1">
        <v>0</v>
      </c>
      <c r="BF8" s="1">
        <v>0</v>
      </c>
      <c r="BG8" s="1">
        <v>0</v>
      </c>
      <c r="BH8" s="1">
        <v>0</v>
      </c>
      <c r="BI8" s="1">
        <v>1</v>
      </c>
      <c r="BJ8" s="1">
        <v>1</v>
      </c>
      <c r="BK8" s="1">
        <v>1</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f t="shared" si="0"/>
        <v>5</v>
      </c>
      <c r="CJ8" s="6" t="s">
        <v>204</v>
      </c>
      <c r="CK8" s="6" t="s">
        <v>152</v>
      </c>
      <c r="CL8" s="6" t="s">
        <v>204</v>
      </c>
      <c r="CM8" s="1">
        <v>1</v>
      </c>
      <c r="CN8" s="6" t="s">
        <v>241</v>
      </c>
      <c r="CO8" s="6">
        <v>0</v>
      </c>
      <c r="CP8" s="6">
        <v>1</v>
      </c>
      <c r="CQ8" s="1">
        <v>0</v>
      </c>
      <c r="CR8" s="1">
        <v>0</v>
      </c>
      <c r="CS8" s="1">
        <v>0</v>
      </c>
      <c r="CT8" s="1">
        <v>0</v>
      </c>
      <c r="CU8" s="1">
        <v>0</v>
      </c>
      <c r="CV8" s="1">
        <v>0</v>
      </c>
      <c r="CW8" s="1">
        <v>0</v>
      </c>
      <c r="CX8" s="1">
        <v>0</v>
      </c>
      <c r="CY8" s="1">
        <v>0</v>
      </c>
      <c r="CZ8" s="1">
        <v>0</v>
      </c>
      <c r="DA8" s="1">
        <v>0</v>
      </c>
      <c r="DB8" s="1">
        <v>0</v>
      </c>
      <c r="DC8" s="6" t="s">
        <v>217</v>
      </c>
      <c r="DD8" s="1">
        <v>0</v>
      </c>
      <c r="DE8" s="1"/>
      <c r="DF8" s="1">
        <v>0</v>
      </c>
      <c r="DG8" s="6">
        <v>0</v>
      </c>
      <c r="DH8" s="6">
        <v>0</v>
      </c>
      <c r="DI8" s="6">
        <v>0</v>
      </c>
      <c r="DJ8" s="6">
        <v>0</v>
      </c>
      <c r="DK8" s="1">
        <v>1</v>
      </c>
      <c r="DL8" s="1">
        <v>0</v>
      </c>
      <c r="DM8" s="1">
        <v>0</v>
      </c>
      <c r="DN8" s="1">
        <v>0</v>
      </c>
      <c r="DO8" s="1">
        <v>1</v>
      </c>
      <c r="DP8" s="1">
        <v>1</v>
      </c>
      <c r="DQ8" s="1">
        <v>0</v>
      </c>
      <c r="DR8" s="1">
        <v>1</v>
      </c>
      <c r="DS8" s="1">
        <v>1</v>
      </c>
      <c r="DT8" s="1">
        <v>1</v>
      </c>
      <c r="DU8" s="1">
        <v>1</v>
      </c>
      <c r="DV8" s="1">
        <v>0</v>
      </c>
      <c r="DW8" s="1">
        <v>1</v>
      </c>
      <c r="DX8" s="1"/>
      <c r="DY8" s="1">
        <v>0</v>
      </c>
      <c r="EA8" s="2" t="s">
        <v>242</v>
      </c>
      <c r="EB8" s="2" t="s">
        <v>243</v>
      </c>
      <c r="EC8" t="s">
        <v>244</v>
      </c>
    </row>
    <row r="9" spans="1:133">
      <c r="A9" t="s">
        <v>245</v>
      </c>
      <c r="B9" t="s">
        <v>246</v>
      </c>
      <c r="C9">
        <v>2022</v>
      </c>
      <c r="D9" t="s">
        <v>247</v>
      </c>
      <c r="E9">
        <v>0</v>
      </c>
      <c r="F9" t="s">
        <v>248</v>
      </c>
      <c r="G9">
        <v>2.645</v>
      </c>
      <c r="H9" t="s">
        <v>137</v>
      </c>
      <c r="I9" t="s">
        <v>249</v>
      </c>
      <c r="J9" t="s">
        <v>250</v>
      </c>
      <c r="K9" t="s">
        <v>180</v>
      </c>
      <c r="L9" t="s">
        <v>251</v>
      </c>
      <c r="M9" t="s">
        <v>252</v>
      </c>
      <c r="N9" t="s">
        <v>140</v>
      </c>
      <c r="O9" t="s">
        <v>143</v>
      </c>
      <c r="P9" t="s">
        <v>253</v>
      </c>
      <c r="Q9" t="s">
        <v>254</v>
      </c>
      <c r="R9" t="s">
        <v>255</v>
      </c>
      <c r="S9" t="s">
        <v>65</v>
      </c>
      <c r="T9" t="s">
        <v>256</v>
      </c>
      <c r="U9" t="s">
        <v>148</v>
      </c>
      <c r="V9" t="s">
        <v>152</v>
      </c>
      <c r="W9" t="s">
        <v>257</v>
      </c>
      <c r="X9">
        <v>4</v>
      </c>
      <c r="Z9" t="s">
        <v>167</v>
      </c>
      <c r="AA9" t="s">
        <v>258</v>
      </c>
      <c r="AB9">
        <v>0</v>
      </c>
      <c r="AC9">
        <v>0</v>
      </c>
      <c r="AD9">
        <v>0</v>
      </c>
      <c r="AE9">
        <v>0</v>
      </c>
      <c r="AF9">
        <v>0</v>
      </c>
      <c r="AG9">
        <v>0</v>
      </c>
      <c r="AH9">
        <v>0</v>
      </c>
      <c r="AI9">
        <v>0</v>
      </c>
      <c r="AJ9">
        <v>0</v>
      </c>
      <c r="AK9">
        <v>0</v>
      </c>
      <c r="AL9">
        <v>0</v>
      </c>
      <c r="AM9">
        <v>0</v>
      </c>
      <c r="AN9">
        <v>0</v>
      </c>
      <c r="AO9">
        <v>1</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1</v>
      </c>
      <c r="BO9">
        <v>0</v>
      </c>
      <c r="BP9">
        <v>0</v>
      </c>
      <c r="BQ9">
        <v>0</v>
      </c>
      <c r="BR9">
        <v>0</v>
      </c>
      <c r="BS9">
        <v>0</v>
      </c>
      <c r="BT9">
        <v>0</v>
      </c>
      <c r="BU9">
        <v>0</v>
      </c>
      <c r="BV9">
        <v>0</v>
      </c>
      <c r="BW9">
        <v>0</v>
      </c>
      <c r="BX9" s="1">
        <v>0</v>
      </c>
      <c r="BY9" s="1">
        <v>0</v>
      </c>
      <c r="BZ9" s="1">
        <v>0</v>
      </c>
      <c r="CA9" s="1">
        <v>0</v>
      </c>
      <c r="CB9" s="1">
        <v>0</v>
      </c>
      <c r="CC9" s="1">
        <v>0</v>
      </c>
      <c r="CD9">
        <v>0</v>
      </c>
      <c r="CE9">
        <v>0</v>
      </c>
      <c r="CF9">
        <v>0</v>
      </c>
      <c r="CG9">
        <v>0</v>
      </c>
      <c r="CH9">
        <v>0</v>
      </c>
      <c r="CI9" s="1">
        <f t="shared" si="0"/>
        <v>2</v>
      </c>
      <c r="CJ9" t="s">
        <v>259</v>
      </c>
      <c r="CK9" t="s">
        <v>260</v>
      </c>
      <c r="CL9" t="s">
        <v>261</v>
      </c>
      <c r="CM9">
        <v>1</v>
      </c>
      <c r="CN9" t="s">
        <v>262</v>
      </c>
      <c r="CO9">
        <v>1</v>
      </c>
      <c r="CP9">
        <v>0</v>
      </c>
      <c r="CQ9">
        <v>1</v>
      </c>
      <c r="CR9">
        <v>1</v>
      </c>
      <c r="CS9">
        <v>0</v>
      </c>
      <c r="CT9">
        <v>0</v>
      </c>
      <c r="CU9">
        <v>0</v>
      </c>
      <c r="CV9">
        <v>0</v>
      </c>
      <c r="CW9" s="1">
        <v>0</v>
      </c>
      <c r="CX9" s="1">
        <v>0</v>
      </c>
      <c r="CY9" s="1">
        <v>0</v>
      </c>
      <c r="CZ9" s="1">
        <v>0</v>
      </c>
      <c r="DA9">
        <v>0</v>
      </c>
      <c r="DB9" s="1">
        <v>0</v>
      </c>
      <c r="DC9" t="s">
        <v>143</v>
      </c>
      <c r="DD9">
        <v>1</v>
      </c>
      <c r="DE9">
        <v>0</v>
      </c>
      <c r="DF9">
        <v>0</v>
      </c>
      <c r="DG9" s="6">
        <v>0</v>
      </c>
      <c r="DH9" s="6">
        <v>0</v>
      </c>
      <c r="DI9" s="6">
        <v>0</v>
      </c>
      <c r="DJ9" s="6">
        <v>0</v>
      </c>
      <c r="DK9">
        <v>0</v>
      </c>
      <c r="DL9">
        <v>0</v>
      </c>
      <c r="DM9">
        <v>0</v>
      </c>
      <c r="DN9">
        <v>0</v>
      </c>
      <c r="DO9">
        <v>0</v>
      </c>
      <c r="DP9">
        <v>1</v>
      </c>
      <c r="DQ9">
        <v>1</v>
      </c>
      <c r="DR9">
        <v>1</v>
      </c>
      <c r="DS9">
        <v>1</v>
      </c>
      <c r="DT9">
        <v>1</v>
      </c>
      <c r="DU9">
        <v>0</v>
      </c>
      <c r="DV9">
        <v>0</v>
      </c>
      <c r="DW9">
        <v>1</v>
      </c>
      <c r="DY9">
        <v>0</v>
      </c>
      <c r="DZ9" t="s">
        <v>263</v>
      </c>
      <c r="EA9">
        <v>0</v>
      </c>
      <c r="EB9" t="s">
        <v>157</v>
      </c>
      <c r="EC9" t="s">
        <v>264</v>
      </c>
    </row>
    <row r="10" spans="1:133">
      <c r="A10" t="s">
        <v>265</v>
      </c>
      <c r="B10" t="s">
        <v>266</v>
      </c>
      <c r="C10">
        <v>2022</v>
      </c>
      <c r="D10" t="s">
        <v>267</v>
      </c>
      <c r="E10">
        <v>2</v>
      </c>
      <c r="F10" t="s">
        <v>268</v>
      </c>
      <c r="G10">
        <v>8.4890000000000008</v>
      </c>
      <c r="H10" t="s">
        <v>269</v>
      </c>
      <c r="I10" t="s">
        <v>270</v>
      </c>
      <c r="J10" s="6" t="s">
        <v>179</v>
      </c>
      <c r="K10" t="s">
        <v>140</v>
      </c>
      <c r="L10" t="s">
        <v>271</v>
      </c>
      <c r="M10" t="s">
        <v>272</v>
      </c>
      <c r="N10" t="s">
        <v>180</v>
      </c>
      <c r="O10" t="s">
        <v>273</v>
      </c>
      <c r="P10" t="s">
        <v>144</v>
      </c>
      <c r="Q10" t="s">
        <v>144</v>
      </c>
      <c r="R10" t="s">
        <v>274</v>
      </c>
      <c r="S10" t="s">
        <v>275</v>
      </c>
      <c r="T10" t="s">
        <v>276</v>
      </c>
      <c r="U10" t="s">
        <v>148</v>
      </c>
      <c r="V10" t="s">
        <v>277</v>
      </c>
      <c r="W10" t="s">
        <v>278</v>
      </c>
      <c r="X10">
        <v>3</v>
      </c>
      <c r="Y10" t="s">
        <v>279</v>
      </c>
      <c r="Z10" t="s">
        <v>150</v>
      </c>
      <c r="AA10" t="s">
        <v>280</v>
      </c>
      <c r="AB10">
        <v>0</v>
      </c>
      <c r="AC10">
        <v>0</v>
      </c>
      <c r="AD10">
        <v>1</v>
      </c>
      <c r="AE10">
        <v>0</v>
      </c>
      <c r="AF10">
        <v>0</v>
      </c>
      <c r="AG10">
        <v>0</v>
      </c>
      <c r="AH10">
        <v>0</v>
      </c>
      <c r="AI10">
        <v>0</v>
      </c>
      <c r="AJ10">
        <v>0</v>
      </c>
      <c r="AK10">
        <v>0</v>
      </c>
      <c r="AL10">
        <v>0</v>
      </c>
      <c r="AM10">
        <v>0</v>
      </c>
      <c r="AN10">
        <v>0</v>
      </c>
      <c r="AO10">
        <v>0</v>
      </c>
      <c r="AP10">
        <v>0</v>
      </c>
      <c r="AQ10">
        <v>0</v>
      </c>
      <c r="AR10">
        <v>0</v>
      </c>
      <c r="AS10">
        <v>0</v>
      </c>
      <c r="AT10">
        <v>0</v>
      </c>
      <c r="AU10">
        <v>1</v>
      </c>
      <c r="AV10">
        <v>1</v>
      </c>
      <c r="AW10">
        <v>1</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s="1">
        <v>0</v>
      </c>
      <c r="BY10" s="1">
        <v>0</v>
      </c>
      <c r="BZ10" s="1">
        <v>0</v>
      </c>
      <c r="CA10" s="1">
        <v>0</v>
      </c>
      <c r="CB10" s="1">
        <v>0</v>
      </c>
      <c r="CC10" s="1">
        <v>0</v>
      </c>
      <c r="CD10">
        <v>0</v>
      </c>
      <c r="CE10">
        <v>0</v>
      </c>
      <c r="CF10">
        <v>0</v>
      </c>
      <c r="CG10">
        <v>0</v>
      </c>
      <c r="CH10">
        <v>0</v>
      </c>
      <c r="CI10" s="1">
        <f t="shared" si="0"/>
        <v>4</v>
      </c>
      <c r="CJ10" t="s">
        <v>204</v>
      </c>
      <c r="CK10" s="6" t="s">
        <v>152</v>
      </c>
      <c r="CL10" t="s">
        <v>204</v>
      </c>
      <c r="CM10">
        <v>1</v>
      </c>
      <c r="CN10" s="2" t="s">
        <v>281</v>
      </c>
      <c r="CO10">
        <v>0</v>
      </c>
      <c r="CP10">
        <v>1</v>
      </c>
      <c r="CQ10">
        <v>0</v>
      </c>
      <c r="CR10">
        <v>0</v>
      </c>
      <c r="CS10">
        <v>0</v>
      </c>
      <c r="CT10">
        <v>0</v>
      </c>
      <c r="CU10">
        <v>0</v>
      </c>
      <c r="CV10">
        <v>0</v>
      </c>
      <c r="CW10" s="1">
        <v>0</v>
      </c>
      <c r="CX10" s="1">
        <v>0</v>
      </c>
      <c r="CY10" s="1">
        <v>0</v>
      </c>
      <c r="CZ10" s="1">
        <v>0</v>
      </c>
      <c r="DA10">
        <v>1</v>
      </c>
      <c r="DB10" s="1">
        <v>0</v>
      </c>
      <c r="DC10" t="s">
        <v>282</v>
      </c>
      <c r="DD10">
        <v>0</v>
      </c>
      <c r="DE10">
        <v>0</v>
      </c>
      <c r="DF10">
        <v>0</v>
      </c>
      <c r="DG10" s="6">
        <v>0</v>
      </c>
      <c r="DH10" s="6">
        <v>0</v>
      </c>
      <c r="DI10" s="6">
        <v>0</v>
      </c>
      <c r="DJ10" s="6">
        <v>0</v>
      </c>
      <c r="DK10">
        <v>0</v>
      </c>
      <c r="DL10">
        <v>0</v>
      </c>
      <c r="DM10">
        <v>0</v>
      </c>
      <c r="DN10">
        <v>0</v>
      </c>
      <c r="DO10">
        <v>0</v>
      </c>
      <c r="DP10">
        <v>0</v>
      </c>
      <c r="DQ10">
        <v>0</v>
      </c>
      <c r="DR10">
        <v>0</v>
      </c>
      <c r="DS10">
        <v>1</v>
      </c>
      <c r="DT10">
        <v>1</v>
      </c>
      <c r="DU10">
        <v>0</v>
      </c>
      <c r="DV10">
        <v>0</v>
      </c>
      <c r="DW10">
        <v>1</v>
      </c>
      <c r="DY10">
        <v>0</v>
      </c>
      <c r="DZ10" t="s">
        <v>283</v>
      </c>
      <c r="EA10">
        <v>1</v>
      </c>
      <c r="EB10" s="3" t="s">
        <v>284</v>
      </c>
      <c r="EC10" t="s">
        <v>285</v>
      </c>
    </row>
    <row r="11" spans="1:133">
      <c r="A11" t="s">
        <v>286</v>
      </c>
      <c r="B11" t="s">
        <v>287</v>
      </c>
      <c r="C11">
        <v>2022</v>
      </c>
      <c r="D11" t="s">
        <v>288</v>
      </c>
      <c r="E11">
        <v>10</v>
      </c>
      <c r="F11" t="s">
        <v>289</v>
      </c>
      <c r="G11">
        <v>8</v>
      </c>
      <c r="H11" t="s">
        <v>137</v>
      </c>
      <c r="I11" t="s">
        <v>290</v>
      </c>
      <c r="J11" t="s">
        <v>250</v>
      </c>
      <c r="K11" t="s">
        <v>140</v>
      </c>
      <c r="L11" t="s">
        <v>251</v>
      </c>
      <c r="M11" t="s">
        <v>291</v>
      </c>
      <c r="N11" t="s">
        <v>140</v>
      </c>
      <c r="O11" t="s">
        <v>143</v>
      </c>
      <c r="P11" t="s">
        <v>144</v>
      </c>
      <c r="Q11" t="s">
        <v>292</v>
      </c>
      <c r="R11" t="s">
        <v>293</v>
      </c>
      <c r="S11" t="s">
        <v>29</v>
      </c>
      <c r="T11" t="s">
        <v>294</v>
      </c>
      <c r="U11" t="s">
        <v>148</v>
      </c>
      <c r="V11" t="s">
        <v>152</v>
      </c>
      <c r="W11">
        <v>22499</v>
      </c>
      <c r="X11">
        <v>6</v>
      </c>
      <c r="Y11" t="s">
        <v>295</v>
      </c>
      <c r="Z11" t="s">
        <v>150</v>
      </c>
      <c r="AA11" t="s">
        <v>296</v>
      </c>
      <c r="AB11">
        <v>1</v>
      </c>
      <c r="AC11">
        <v>0</v>
      </c>
      <c r="AD11">
        <v>1</v>
      </c>
      <c r="AE11">
        <v>0</v>
      </c>
      <c r="AF11">
        <v>0</v>
      </c>
      <c r="AG11">
        <v>0</v>
      </c>
      <c r="AH11">
        <v>0</v>
      </c>
      <c r="AI11">
        <v>0</v>
      </c>
      <c r="AJ11">
        <v>0</v>
      </c>
      <c r="AK11">
        <v>0</v>
      </c>
      <c r="AL11">
        <v>1</v>
      </c>
      <c r="AM11">
        <v>1</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s="1">
        <v>0</v>
      </c>
      <c r="BY11" s="1">
        <v>0</v>
      </c>
      <c r="BZ11" s="1">
        <v>0</v>
      </c>
      <c r="CA11" s="1">
        <v>0</v>
      </c>
      <c r="CB11" s="1">
        <v>0</v>
      </c>
      <c r="CC11" s="1">
        <v>0</v>
      </c>
      <c r="CD11">
        <v>0</v>
      </c>
      <c r="CE11">
        <v>0</v>
      </c>
      <c r="CF11">
        <v>0</v>
      </c>
      <c r="CG11">
        <v>0</v>
      </c>
      <c r="CH11">
        <v>0</v>
      </c>
      <c r="CI11" s="1">
        <f t="shared" si="0"/>
        <v>4</v>
      </c>
      <c r="CJ11" t="s">
        <v>204</v>
      </c>
      <c r="CK11" s="6" t="s">
        <v>152</v>
      </c>
      <c r="CL11" t="s">
        <v>204</v>
      </c>
      <c r="CM11">
        <v>1</v>
      </c>
      <c r="CN11" t="s">
        <v>262</v>
      </c>
      <c r="CO11">
        <v>0</v>
      </c>
      <c r="CP11">
        <v>1</v>
      </c>
      <c r="CQ11">
        <v>0</v>
      </c>
      <c r="CR11">
        <v>0</v>
      </c>
      <c r="CS11">
        <v>0</v>
      </c>
      <c r="CT11">
        <v>0</v>
      </c>
      <c r="CU11">
        <v>0</v>
      </c>
      <c r="CV11">
        <v>0</v>
      </c>
      <c r="CW11" s="1">
        <v>0</v>
      </c>
      <c r="CX11" s="1">
        <v>0</v>
      </c>
      <c r="CY11" s="1">
        <v>0</v>
      </c>
      <c r="CZ11" s="1">
        <v>0</v>
      </c>
      <c r="DA11">
        <v>1</v>
      </c>
      <c r="DB11" s="1">
        <v>0</v>
      </c>
      <c r="DC11" t="s">
        <v>297</v>
      </c>
      <c r="DD11">
        <v>0</v>
      </c>
      <c r="DE11">
        <v>0</v>
      </c>
      <c r="DF11">
        <v>0</v>
      </c>
      <c r="DG11" s="6">
        <v>0</v>
      </c>
      <c r="DH11" s="6">
        <v>0</v>
      </c>
      <c r="DI11" s="6">
        <v>0</v>
      </c>
      <c r="DJ11" s="6">
        <v>0</v>
      </c>
      <c r="DK11">
        <v>0</v>
      </c>
      <c r="DL11">
        <v>0</v>
      </c>
      <c r="DM11">
        <v>0</v>
      </c>
      <c r="DN11">
        <v>0</v>
      </c>
      <c r="DO11">
        <v>1</v>
      </c>
      <c r="DP11">
        <v>1</v>
      </c>
      <c r="DQ11">
        <v>1</v>
      </c>
      <c r="DR11">
        <v>1</v>
      </c>
      <c r="DS11">
        <v>1</v>
      </c>
      <c r="DT11">
        <v>0</v>
      </c>
      <c r="DU11">
        <v>0</v>
      </c>
      <c r="DV11">
        <v>0</v>
      </c>
      <c r="DW11">
        <v>1</v>
      </c>
      <c r="DY11">
        <v>0</v>
      </c>
      <c r="DZ11" t="s">
        <v>298</v>
      </c>
      <c r="EA11">
        <v>0</v>
      </c>
      <c r="EB11" t="s">
        <v>157</v>
      </c>
      <c r="EC11" t="s">
        <v>299</v>
      </c>
    </row>
    <row r="12" spans="1:133">
      <c r="A12" t="s">
        <v>300</v>
      </c>
      <c r="B12" t="s">
        <v>301</v>
      </c>
      <c r="C12">
        <v>2022</v>
      </c>
      <c r="D12" t="s">
        <v>302</v>
      </c>
      <c r="E12">
        <v>2</v>
      </c>
      <c r="F12" t="s">
        <v>303</v>
      </c>
      <c r="G12">
        <v>1.7</v>
      </c>
      <c r="H12" t="s">
        <v>137</v>
      </c>
      <c r="I12" t="s">
        <v>138</v>
      </c>
      <c r="J12" t="s">
        <v>139</v>
      </c>
      <c r="K12" t="s">
        <v>140</v>
      </c>
      <c r="L12" t="s">
        <v>197</v>
      </c>
      <c r="M12" t="s">
        <v>304</v>
      </c>
      <c r="N12" t="s">
        <v>305</v>
      </c>
      <c r="O12" t="s">
        <v>143</v>
      </c>
      <c r="P12" t="s">
        <v>144</v>
      </c>
      <c r="Q12" t="s">
        <v>144</v>
      </c>
      <c r="R12" t="s">
        <v>306</v>
      </c>
      <c r="S12" t="s">
        <v>307</v>
      </c>
      <c r="T12" t="s">
        <v>214</v>
      </c>
      <c r="U12" t="s">
        <v>150</v>
      </c>
      <c r="V12" t="s">
        <v>152</v>
      </c>
      <c r="W12">
        <v>1562</v>
      </c>
      <c r="X12">
        <v>3</v>
      </c>
      <c r="Y12" t="s">
        <v>308</v>
      </c>
      <c r="Z12" t="s">
        <v>150</v>
      </c>
      <c r="AA12" t="s">
        <v>309</v>
      </c>
      <c r="AB12">
        <v>1</v>
      </c>
      <c r="AC12">
        <v>0</v>
      </c>
      <c r="AD12">
        <v>0</v>
      </c>
      <c r="AE12">
        <v>0</v>
      </c>
      <c r="AF12">
        <v>0</v>
      </c>
      <c r="AG12">
        <v>1</v>
      </c>
      <c r="AH12">
        <v>0</v>
      </c>
      <c r="AI12">
        <v>0</v>
      </c>
      <c r="AJ12">
        <v>0</v>
      </c>
      <c r="AK12">
        <v>0</v>
      </c>
      <c r="AL12">
        <v>0</v>
      </c>
      <c r="AM12">
        <v>0</v>
      </c>
      <c r="AN12">
        <v>0</v>
      </c>
      <c r="AO12">
        <v>0</v>
      </c>
      <c r="AP12">
        <v>0</v>
      </c>
      <c r="AQ12">
        <v>0</v>
      </c>
      <c r="AR12">
        <v>0</v>
      </c>
      <c r="AS12">
        <v>0</v>
      </c>
      <c r="AT12">
        <v>0</v>
      </c>
      <c r="AU12">
        <v>0</v>
      </c>
      <c r="AV12">
        <v>0</v>
      </c>
      <c r="AW12">
        <v>1</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s="1">
        <v>0</v>
      </c>
      <c r="BY12" s="1">
        <v>0</v>
      </c>
      <c r="BZ12" s="1">
        <v>0</v>
      </c>
      <c r="CA12" s="1">
        <v>0</v>
      </c>
      <c r="CB12" s="1">
        <v>0</v>
      </c>
      <c r="CC12" s="1">
        <v>0</v>
      </c>
      <c r="CD12">
        <v>0</v>
      </c>
      <c r="CE12">
        <v>0</v>
      </c>
      <c r="CF12">
        <v>0</v>
      </c>
      <c r="CG12">
        <v>0</v>
      </c>
      <c r="CH12">
        <v>0</v>
      </c>
      <c r="CI12" s="1">
        <f t="shared" si="0"/>
        <v>3</v>
      </c>
      <c r="CJ12" t="s">
        <v>204</v>
      </c>
      <c r="CK12" s="6" t="s">
        <v>152</v>
      </c>
      <c r="CL12" t="s">
        <v>204</v>
      </c>
      <c r="CM12">
        <v>1</v>
      </c>
      <c r="CN12" t="s">
        <v>310</v>
      </c>
      <c r="CO12">
        <v>0</v>
      </c>
      <c r="CP12">
        <v>1</v>
      </c>
      <c r="CQ12">
        <v>0</v>
      </c>
      <c r="CR12">
        <v>0</v>
      </c>
      <c r="CS12">
        <v>0</v>
      </c>
      <c r="CT12">
        <v>0</v>
      </c>
      <c r="CU12">
        <v>0</v>
      </c>
      <c r="CV12">
        <v>0</v>
      </c>
      <c r="CW12" s="1">
        <v>0</v>
      </c>
      <c r="CX12" s="1">
        <v>0</v>
      </c>
      <c r="CY12" s="1">
        <v>0</v>
      </c>
      <c r="CZ12" s="1">
        <v>0</v>
      </c>
      <c r="DA12">
        <v>1</v>
      </c>
      <c r="DB12" s="1">
        <v>0</v>
      </c>
      <c r="DC12" t="s">
        <v>217</v>
      </c>
      <c r="DD12">
        <v>0</v>
      </c>
      <c r="DE12">
        <v>0</v>
      </c>
      <c r="DF12">
        <v>0</v>
      </c>
      <c r="DG12" s="6">
        <v>0</v>
      </c>
      <c r="DH12" s="6">
        <v>0</v>
      </c>
      <c r="DI12" s="6">
        <v>0</v>
      </c>
      <c r="DJ12" s="6">
        <v>0</v>
      </c>
      <c r="DK12">
        <v>0</v>
      </c>
      <c r="DL12">
        <v>0</v>
      </c>
      <c r="DM12">
        <v>0</v>
      </c>
      <c r="DN12">
        <v>0</v>
      </c>
      <c r="DO12">
        <v>0</v>
      </c>
      <c r="DP12">
        <v>0</v>
      </c>
      <c r="DQ12">
        <v>0</v>
      </c>
      <c r="DR12">
        <v>1</v>
      </c>
      <c r="DS12">
        <v>1</v>
      </c>
      <c r="DT12">
        <v>0</v>
      </c>
      <c r="DU12">
        <v>0</v>
      </c>
      <c r="DV12">
        <v>0</v>
      </c>
      <c r="DW12">
        <v>1</v>
      </c>
      <c r="DY12">
        <v>0</v>
      </c>
      <c r="EA12">
        <v>0</v>
      </c>
      <c r="EB12" t="s">
        <v>157</v>
      </c>
      <c r="EC12" t="s">
        <v>311</v>
      </c>
    </row>
    <row r="13" spans="1:133">
      <c r="A13" t="s">
        <v>312</v>
      </c>
      <c r="B13" t="s">
        <v>313</v>
      </c>
      <c r="C13">
        <v>2022</v>
      </c>
      <c r="D13" t="s">
        <v>314</v>
      </c>
      <c r="E13">
        <v>7</v>
      </c>
      <c r="F13" t="s">
        <v>315</v>
      </c>
      <c r="G13">
        <v>3.327</v>
      </c>
      <c r="H13" t="s">
        <v>137</v>
      </c>
      <c r="I13" t="s">
        <v>138</v>
      </c>
      <c r="J13" t="s">
        <v>139</v>
      </c>
      <c r="K13" t="s">
        <v>140</v>
      </c>
      <c r="L13" t="s">
        <v>197</v>
      </c>
      <c r="M13" t="s">
        <v>316</v>
      </c>
      <c r="N13" t="s">
        <v>305</v>
      </c>
      <c r="O13" t="s">
        <v>143</v>
      </c>
      <c r="P13" t="s">
        <v>144</v>
      </c>
      <c r="Q13" t="s">
        <v>144</v>
      </c>
      <c r="R13" t="s">
        <v>317</v>
      </c>
      <c r="S13" t="s">
        <v>318</v>
      </c>
      <c r="T13" t="s">
        <v>276</v>
      </c>
      <c r="U13" t="s">
        <v>150</v>
      </c>
      <c r="V13" t="s">
        <v>152</v>
      </c>
      <c r="W13" t="s">
        <v>319</v>
      </c>
      <c r="X13" t="s">
        <v>152</v>
      </c>
      <c r="Y13" t="s">
        <v>152</v>
      </c>
      <c r="Z13" t="s">
        <v>150</v>
      </c>
      <c r="AA13" t="s">
        <v>320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1</v>
      </c>
      <c r="BQ13">
        <v>1</v>
      </c>
      <c r="BR13">
        <v>1</v>
      </c>
      <c r="BS13">
        <v>0</v>
      </c>
      <c r="BT13">
        <v>0</v>
      </c>
      <c r="BU13">
        <v>0</v>
      </c>
      <c r="BV13">
        <v>0</v>
      </c>
      <c r="BW13">
        <v>0</v>
      </c>
      <c r="BX13" s="1">
        <v>0</v>
      </c>
      <c r="BY13" s="1">
        <v>0</v>
      </c>
      <c r="BZ13" s="1">
        <v>0</v>
      </c>
      <c r="CA13" s="1">
        <v>0</v>
      </c>
      <c r="CB13" s="1">
        <v>0</v>
      </c>
      <c r="CC13" s="1">
        <v>0</v>
      </c>
      <c r="CD13">
        <v>0</v>
      </c>
      <c r="CE13">
        <v>0</v>
      </c>
      <c r="CF13">
        <v>0</v>
      </c>
      <c r="CG13">
        <v>0</v>
      </c>
      <c r="CH13">
        <v>0</v>
      </c>
      <c r="CI13" s="1">
        <f t="shared" si="0"/>
        <v>3</v>
      </c>
      <c r="CJ13" t="s">
        <v>204</v>
      </c>
      <c r="CK13" s="6" t="s">
        <v>152</v>
      </c>
      <c r="CL13" t="s">
        <v>204</v>
      </c>
      <c r="CM13">
        <v>1</v>
      </c>
      <c r="CN13" t="s">
        <v>321</v>
      </c>
      <c r="CO13">
        <v>0</v>
      </c>
      <c r="CP13">
        <v>1</v>
      </c>
      <c r="CQ13">
        <v>0</v>
      </c>
      <c r="CR13">
        <v>0</v>
      </c>
      <c r="CS13">
        <v>0</v>
      </c>
      <c r="CT13">
        <v>0</v>
      </c>
      <c r="CU13">
        <v>0</v>
      </c>
      <c r="CV13">
        <v>1</v>
      </c>
      <c r="CW13" s="1">
        <v>0</v>
      </c>
      <c r="CX13" s="1">
        <v>0</v>
      </c>
      <c r="CY13" s="1">
        <v>0</v>
      </c>
      <c r="CZ13" s="1">
        <v>0</v>
      </c>
      <c r="DA13">
        <v>1</v>
      </c>
      <c r="DB13" s="1">
        <v>0</v>
      </c>
      <c r="DC13" t="s">
        <v>322</v>
      </c>
      <c r="DD13">
        <v>0</v>
      </c>
      <c r="DE13">
        <v>0</v>
      </c>
      <c r="DF13">
        <v>0</v>
      </c>
      <c r="DG13" s="6">
        <v>0</v>
      </c>
      <c r="DH13" s="6">
        <v>0</v>
      </c>
      <c r="DI13" s="6">
        <v>0</v>
      </c>
      <c r="DJ13" s="6">
        <v>0</v>
      </c>
      <c r="DK13">
        <v>0</v>
      </c>
      <c r="DL13">
        <v>0</v>
      </c>
      <c r="DM13">
        <v>0</v>
      </c>
      <c r="DN13">
        <v>0</v>
      </c>
      <c r="DO13">
        <v>0</v>
      </c>
      <c r="DP13">
        <v>0</v>
      </c>
      <c r="DQ13">
        <v>0</v>
      </c>
      <c r="DR13">
        <v>0</v>
      </c>
      <c r="DS13">
        <v>1</v>
      </c>
      <c r="DT13">
        <v>1</v>
      </c>
      <c r="DU13">
        <v>0</v>
      </c>
      <c r="DV13">
        <v>0</v>
      </c>
      <c r="DW13">
        <v>0</v>
      </c>
      <c r="DY13">
        <v>0</v>
      </c>
      <c r="EA13">
        <v>1</v>
      </c>
      <c r="EB13" s="3" t="s">
        <v>323</v>
      </c>
      <c r="EC13" t="s">
        <v>324</v>
      </c>
    </row>
    <row r="14" spans="1:133">
      <c r="A14" t="s">
        <v>325</v>
      </c>
      <c r="B14" t="s">
        <v>326</v>
      </c>
      <c r="C14">
        <v>2022</v>
      </c>
      <c r="D14" t="s">
        <v>327</v>
      </c>
      <c r="E14">
        <v>4</v>
      </c>
      <c r="F14" t="s">
        <v>289</v>
      </c>
      <c r="G14">
        <v>8</v>
      </c>
      <c r="H14" t="s">
        <v>137</v>
      </c>
      <c r="I14" t="s">
        <v>138</v>
      </c>
      <c r="J14" t="s">
        <v>250</v>
      </c>
      <c r="K14" t="s">
        <v>140</v>
      </c>
      <c r="L14" t="s">
        <v>251</v>
      </c>
      <c r="M14" t="s">
        <v>328</v>
      </c>
      <c r="N14" t="s">
        <v>305</v>
      </c>
      <c r="O14" t="s">
        <v>143</v>
      </c>
      <c r="P14" t="s">
        <v>144</v>
      </c>
      <c r="Q14" t="s">
        <v>292</v>
      </c>
      <c r="R14" t="s">
        <v>293</v>
      </c>
      <c r="S14" t="s">
        <v>329</v>
      </c>
      <c r="T14" t="s">
        <v>214</v>
      </c>
      <c r="U14" t="s">
        <v>148</v>
      </c>
      <c r="V14" t="s">
        <v>152</v>
      </c>
      <c r="W14" t="s">
        <v>330</v>
      </c>
      <c r="X14">
        <v>2</v>
      </c>
      <c r="Y14" t="s">
        <v>331</v>
      </c>
      <c r="Z14" t="s">
        <v>150</v>
      </c>
      <c r="AA14" t="s">
        <v>332</v>
      </c>
      <c r="AB14">
        <v>1</v>
      </c>
      <c r="AC14">
        <v>0</v>
      </c>
      <c r="AD14">
        <v>1</v>
      </c>
      <c r="AE14">
        <v>0</v>
      </c>
      <c r="AF14">
        <v>0</v>
      </c>
      <c r="AG14">
        <v>1</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1</v>
      </c>
      <c r="BT14">
        <v>0</v>
      </c>
      <c r="BU14">
        <v>0</v>
      </c>
      <c r="BV14">
        <v>0</v>
      </c>
      <c r="BW14">
        <v>0</v>
      </c>
      <c r="BX14" s="1">
        <v>0</v>
      </c>
      <c r="BY14" s="1">
        <v>0</v>
      </c>
      <c r="BZ14" s="1">
        <v>0</v>
      </c>
      <c r="CA14" s="1">
        <v>0</v>
      </c>
      <c r="CB14" s="1">
        <v>0</v>
      </c>
      <c r="CC14" s="1">
        <v>0</v>
      </c>
      <c r="CD14">
        <v>0</v>
      </c>
      <c r="CE14">
        <v>0</v>
      </c>
      <c r="CF14">
        <v>0</v>
      </c>
      <c r="CG14">
        <v>0</v>
      </c>
      <c r="CH14">
        <v>0</v>
      </c>
      <c r="CI14" s="1">
        <f t="shared" si="0"/>
        <v>4</v>
      </c>
      <c r="CJ14" t="s">
        <v>204</v>
      </c>
      <c r="CK14" s="6" t="s">
        <v>152</v>
      </c>
      <c r="CL14" t="s">
        <v>204</v>
      </c>
      <c r="CM14">
        <v>1</v>
      </c>
      <c r="CN14" t="s">
        <v>217</v>
      </c>
      <c r="CO14">
        <v>0</v>
      </c>
      <c r="CP14">
        <v>1</v>
      </c>
      <c r="CQ14">
        <v>0</v>
      </c>
      <c r="CR14">
        <v>0</v>
      </c>
      <c r="CS14">
        <v>0</v>
      </c>
      <c r="CT14">
        <v>0</v>
      </c>
      <c r="CU14">
        <v>0</v>
      </c>
      <c r="CV14">
        <v>0</v>
      </c>
      <c r="CW14" s="1">
        <v>0</v>
      </c>
      <c r="CX14" s="1">
        <v>0</v>
      </c>
      <c r="CY14" s="1">
        <v>0</v>
      </c>
      <c r="CZ14" s="1">
        <v>0</v>
      </c>
      <c r="DA14">
        <v>1</v>
      </c>
      <c r="DB14" s="1">
        <v>0</v>
      </c>
      <c r="DC14" t="s">
        <v>217</v>
      </c>
      <c r="DD14">
        <v>0</v>
      </c>
      <c r="DE14">
        <v>0</v>
      </c>
      <c r="DF14">
        <v>0</v>
      </c>
      <c r="DG14" s="6">
        <v>0</v>
      </c>
      <c r="DH14" s="6">
        <v>0</v>
      </c>
      <c r="DI14" s="6">
        <v>0</v>
      </c>
      <c r="DJ14" s="6">
        <v>0</v>
      </c>
      <c r="DK14">
        <v>0</v>
      </c>
      <c r="DL14">
        <v>0</v>
      </c>
      <c r="DM14">
        <v>0</v>
      </c>
      <c r="DN14">
        <v>0</v>
      </c>
      <c r="DO14">
        <v>0</v>
      </c>
      <c r="DP14">
        <v>0</v>
      </c>
      <c r="DQ14">
        <v>0</v>
      </c>
      <c r="DR14">
        <v>1</v>
      </c>
      <c r="DS14">
        <v>0</v>
      </c>
      <c r="DT14">
        <v>1</v>
      </c>
      <c r="DU14">
        <v>1</v>
      </c>
      <c r="DV14">
        <v>0</v>
      </c>
      <c r="DW14">
        <v>1</v>
      </c>
      <c r="DY14">
        <v>0</v>
      </c>
      <c r="DZ14" t="s">
        <v>333</v>
      </c>
      <c r="EA14">
        <v>1</v>
      </c>
      <c r="EB14" s="3" t="s">
        <v>334</v>
      </c>
      <c r="EC14" t="s">
        <v>335</v>
      </c>
    </row>
    <row r="15" spans="1:133">
      <c r="A15" t="s">
        <v>336</v>
      </c>
      <c r="B15" t="s">
        <v>337</v>
      </c>
      <c r="C15">
        <v>2022</v>
      </c>
      <c r="D15" t="s">
        <v>338</v>
      </c>
      <c r="E15">
        <v>11</v>
      </c>
      <c r="F15" t="s">
        <v>339</v>
      </c>
      <c r="G15">
        <v>13.99</v>
      </c>
      <c r="H15" t="s">
        <v>137</v>
      </c>
      <c r="I15" t="s">
        <v>138</v>
      </c>
      <c r="J15" t="s">
        <v>139</v>
      </c>
      <c r="K15" t="s">
        <v>140</v>
      </c>
      <c r="L15" s="6" t="s">
        <v>181</v>
      </c>
      <c r="M15" t="s">
        <v>340</v>
      </c>
      <c r="N15" t="s">
        <v>140</v>
      </c>
      <c r="O15" t="s">
        <v>143</v>
      </c>
      <c r="P15" t="s">
        <v>144</v>
      </c>
      <c r="Q15" t="s">
        <v>144</v>
      </c>
      <c r="R15" t="s">
        <v>317</v>
      </c>
      <c r="S15" t="s">
        <v>146</v>
      </c>
      <c r="T15" t="s">
        <v>341</v>
      </c>
      <c r="U15" t="s">
        <v>150</v>
      </c>
      <c r="V15" t="s">
        <v>152</v>
      </c>
      <c r="W15" t="s">
        <v>152</v>
      </c>
      <c r="X15">
        <v>6</v>
      </c>
      <c r="Y15" t="s">
        <v>342</v>
      </c>
      <c r="Z15" t="s">
        <v>167</v>
      </c>
      <c r="AA15" t="s">
        <v>343</v>
      </c>
      <c r="AB15">
        <v>1</v>
      </c>
      <c r="AC15">
        <v>0</v>
      </c>
      <c r="AD15">
        <v>0</v>
      </c>
      <c r="AE15">
        <v>0</v>
      </c>
      <c r="AF15">
        <v>0</v>
      </c>
      <c r="AG15">
        <v>0</v>
      </c>
      <c r="AH15">
        <v>0</v>
      </c>
      <c r="AI15">
        <v>0</v>
      </c>
      <c r="AJ15">
        <v>0</v>
      </c>
      <c r="AK15">
        <v>0</v>
      </c>
      <c r="AL15">
        <v>0</v>
      </c>
      <c r="AM15">
        <v>0</v>
      </c>
      <c r="AN15">
        <v>1</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s="1">
        <v>0</v>
      </c>
      <c r="BY15" s="1">
        <v>0</v>
      </c>
      <c r="BZ15" s="1">
        <v>0</v>
      </c>
      <c r="CA15" s="1">
        <v>0</v>
      </c>
      <c r="CB15" s="1">
        <v>0</v>
      </c>
      <c r="CC15" s="1">
        <v>0</v>
      </c>
      <c r="CD15">
        <v>0</v>
      </c>
      <c r="CE15">
        <v>0</v>
      </c>
      <c r="CF15">
        <v>0</v>
      </c>
      <c r="CG15">
        <v>0</v>
      </c>
      <c r="CH15">
        <v>0</v>
      </c>
      <c r="CI15" s="1">
        <f t="shared" si="0"/>
        <v>2</v>
      </c>
      <c r="CJ15" t="s">
        <v>204</v>
      </c>
      <c r="CK15" s="6" t="s">
        <v>152</v>
      </c>
      <c r="CL15" t="s">
        <v>204</v>
      </c>
      <c r="CM15">
        <v>1</v>
      </c>
      <c r="CN15" t="s">
        <v>344</v>
      </c>
      <c r="CO15">
        <v>0</v>
      </c>
      <c r="CP15">
        <v>1</v>
      </c>
      <c r="CQ15">
        <v>0</v>
      </c>
      <c r="CR15">
        <v>0</v>
      </c>
      <c r="CS15">
        <v>0</v>
      </c>
      <c r="CT15">
        <v>0</v>
      </c>
      <c r="CU15">
        <v>0</v>
      </c>
      <c r="CV15">
        <v>0</v>
      </c>
      <c r="CW15" s="1">
        <v>0</v>
      </c>
      <c r="CX15" s="1">
        <v>0</v>
      </c>
      <c r="CY15" s="1">
        <v>0</v>
      </c>
      <c r="CZ15" s="1">
        <v>0</v>
      </c>
      <c r="DA15">
        <v>1</v>
      </c>
      <c r="DB15" s="1">
        <v>0</v>
      </c>
      <c r="DC15" t="s">
        <v>345</v>
      </c>
      <c r="DD15">
        <v>1</v>
      </c>
      <c r="DE15">
        <v>0</v>
      </c>
      <c r="DF15">
        <v>0</v>
      </c>
      <c r="DG15" s="6">
        <v>0</v>
      </c>
      <c r="DH15" s="6">
        <v>0</v>
      </c>
      <c r="DI15" s="6">
        <v>0</v>
      </c>
      <c r="DJ15" s="6">
        <v>0</v>
      </c>
      <c r="DK15">
        <v>0</v>
      </c>
      <c r="DL15">
        <v>0</v>
      </c>
      <c r="DM15">
        <v>0</v>
      </c>
      <c r="DN15">
        <v>0</v>
      </c>
      <c r="DO15">
        <v>0</v>
      </c>
      <c r="DP15">
        <v>1</v>
      </c>
      <c r="DQ15">
        <v>1</v>
      </c>
      <c r="DR15">
        <v>1</v>
      </c>
      <c r="DS15">
        <v>1</v>
      </c>
      <c r="DT15">
        <v>1</v>
      </c>
      <c r="DU15">
        <v>0</v>
      </c>
      <c r="DV15">
        <v>0</v>
      </c>
      <c r="DW15">
        <v>1</v>
      </c>
      <c r="DY15">
        <v>0</v>
      </c>
      <c r="EA15">
        <v>1</v>
      </c>
      <c r="EB15" s="3" t="s">
        <v>346</v>
      </c>
      <c r="EC15" t="s">
        <v>347</v>
      </c>
    </row>
    <row r="16" spans="1:133">
      <c r="A16" t="s">
        <v>348</v>
      </c>
      <c r="B16" t="s">
        <v>349</v>
      </c>
      <c r="C16">
        <v>2022</v>
      </c>
      <c r="D16" t="s">
        <v>350</v>
      </c>
      <c r="E16">
        <v>20</v>
      </c>
      <c r="F16" t="s">
        <v>339</v>
      </c>
      <c r="G16">
        <v>13.99</v>
      </c>
      <c r="H16" t="s">
        <v>137</v>
      </c>
      <c r="I16" t="s">
        <v>138</v>
      </c>
      <c r="J16" t="s">
        <v>139</v>
      </c>
      <c r="K16" t="s">
        <v>140</v>
      </c>
      <c r="L16" t="s">
        <v>197</v>
      </c>
      <c r="M16" t="s">
        <v>351</v>
      </c>
      <c r="N16" t="s">
        <v>140</v>
      </c>
      <c r="O16" t="s">
        <v>143</v>
      </c>
      <c r="P16" t="s">
        <v>144</v>
      </c>
      <c r="Q16" t="s">
        <v>144</v>
      </c>
      <c r="R16" t="s">
        <v>165</v>
      </c>
      <c r="S16" t="s">
        <v>352</v>
      </c>
      <c r="T16" t="s">
        <v>214</v>
      </c>
      <c r="U16" t="s">
        <v>148</v>
      </c>
      <c r="V16" t="s">
        <v>353</v>
      </c>
      <c r="W16">
        <f xml:space="preserve"> 1925 + 10533</f>
        <v>12458</v>
      </c>
      <c r="X16" t="s">
        <v>354</v>
      </c>
      <c r="Z16" t="s">
        <v>150</v>
      </c>
      <c r="AA16" t="s">
        <v>355</v>
      </c>
      <c r="AB16">
        <v>1</v>
      </c>
      <c r="AC16">
        <v>0</v>
      </c>
      <c r="AD16">
        <v>0</v>
      </c>
      <c r="AE16">
        <v>1</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1</v>
      </c>
      <c r="BP16">
        <v>0</v>
      </c>
      <c r="BQ16">
        <v>0</v>
      </c>
      <c r="BR16">
        <v>0</v>
      </c>
      <c r="BS16">
        <v>0</v>
      </c>
      <c r="BT16">
        <v>0</v>
      </c>
      <c r="BU16">
        <v>0</v>
      </c>
      <c r="BV16">
        <v>0</v>
      </c>
      <c r="BW16">
        <v>0</v>
      </c>
      <c r="BX16" s="1">
        <v>0</v>
      </c>
      <c r="BY16" s="1">
        <v>0</v>
      </c>
      <c r="BZ16" s="1">
        <v>0</v>
      </c>
      <c r="CA16" s="1">
        <v>0</v>
      </c>
      <c r="CB16" s="1">
        <v>0</v>
      </c>
      <c r="CC16" s="1">
        <v>0</v>
      </c>
      <c r="CD16">
        <v>0</v>
      </c>
      <c r="CE16">
        <v>0</v>
      </c>
      <c r="CF16">
        <v>0</v>
      </c>
      <c r="CG16">
        <v>0</v>
      </c>
      <c r="CH16">
        <v>0</v>
      </c>
      <c r="CI16" s="1">
        <f t="shared" si="0"/>
        <v>3</v>
      </c>
      <c r="CJ16" t="s">
        <v>204</v>
      </c>
      <c r="CK16" s="6" t="s">
        <v>152</v>
      </c>
      <c r="CL16" t="s">
        <v>204</v>
      </c>
      <c r="CM16">
        <v>1</v>
      </c>
      <c r="CN16" t="s">
        <v>356</v>
      </c>
      <c r="CO16">
        <v>0</v>
      </c>
      <c r="CP16">
        <v>1</v>
      </c>
      <c r="CQ16">
        <v>0</v>
      </c>
      <c r="CR16">
        <v>0</v>
      </c>
      <c r="CS16">
        <v>0</v>
      </c>
      <c r="CT16">
        <v>0</v>
      </c>
      <c r="CU16">
        <v>0</v>
      </c>
      <c r="CV16">
        <v>0</v>
      </c>
      <c r="CW16" s="1">
        <v>0</v>
      </c>
      <c r="CX16" s="1">
        <v>0</v>
      </c>
      <c r="CY16" s="1">
        <v>0</v>
      </c>
      <c r="CZ16" s="1">
        <v>0</v>
      </c>
      <c r="DA16">
        <v>1</v>
      </c>
      <c r="DB16" s="1">
        <v>0</v>
      </c>
      <c r="DC16" t="s">
        <v>357</v>
      </c>
      <c r="DD16">
        <v>0</v>
      </c>
      <c r="DE16">
        <v>0</v>
      </c>
      <c r="DF16">
        <v>1</v>
      </c>
      <c r="DG16" s="6">
        <v>0</v>
      </c>
      <c r="DH16" s="6">
        <v>0</v>
      </c>
      <c r="DI16" s="6">
        <v>0</v>
      </c>
      <c r="DJ16" s="6">
        <v>0</v>
      </c>
      <c r="DK16">
        <v>0</v>
      </c>
      <c r="DL16">
        <v>0</v>
      </c>
      <c r="DM16">
        <v>0</v>
      </c>
      <c r="DN16">
        <v>0</v>
      </c>
      <c r="DO16">
        <v>1</v>
      </c>
      <c r="DP16">
        <v>1</v>
      </c>
      <c r="DQ16">
        <v>1</v>
      </c>
      <c r="DR16">
        <v>1</v>
      </c>
      <c r="DS16">
        <v>1</v>
      </c>
      <c r="DT16">
        <v>1</v>
      </c>
      <c r="DU16">
        <v>0</v>
      </c>
      <c r="DV16">
        <v>0</v>
      </c>
      <c r="DW16">
        <v>1</v>
      </c>
      <c r="DY16">
        <v>0</v>
      </c>
      <c r="DZ16" t="s">
        <v>358</v>
      </c>
      <c r="EA16">
        <v>1</v>
      </c>
      <c r="EB16" s="3" t="s">
        <v>359</v>
      </c>
      <c r="EC16" t="s">
        <v>360</v>
      </c>
    </row>
    <row r="17" spans="1:133">
      <c r="A17" t="s">
        <v>361</v>
      </c>
      <c r="B17" t="s">
        <v>362</v>
      </c>
      <c r="C17">
        <v>2022</v>
      </c>
      <c r="D17" t="s">
        <v>363</v>
      </c>
      <c r="E17">
        <v>10</v>
      </c>
      <c r="F17" t="s">
        <v>364</v>
      </c>
      <c r="G17">
        <v>3.1909999999999998</v>
      </c>
      <c r="H17" t="s">
        <v>137</v>
      </c>
      <c r="I17" t="s">
        <v>138</v>
      </c>
      <c r="J17" t="s">
        <v>139</v>
      </c>
      <c r="K17" t="s">
        <v>140</v>
      </c>
      <c r="L17" t="s">
        <v>365</v>
      </c>
      <c r="M17" t="s">
        <v>366</v>
      </c>
      <c r="N17" t="s">
        <v>180</v>
      </c>
      <c r="O17" t="s">
        <v>367</v>
      </c>
      <c r="P17" t="s">
        <v>144</v>
      </c>
      <c r="Q17" t="s">
        <v>144</v>
      </c>
      <c r="R17" t="s">
        <v>165</v>
      </c>
      <c r="S17" t="s">
        <v>146</v>
      </c>
      <c r="T17" t="s">
        <v>214</v>
      </c>
      <c r="U17" t="s">
        <v>255</v>
      </c>
      <c r="V17" t="s">
        <v>152</v>
      </c>
      <c r="W17" t="s">
        <v>152</v>
      </c>
      <c r="X17">
        <v>2</v>
      </c>
      <c r="Y17" t="s">
        <v>368</v>
      </c>
      <c r="Z17" t="s">
        <v>167</v>
      </c>
      <c r="AA17" t="s">
        <v>369</v>
      </c>
      <c r="AB17">
        <v>1</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s="1">
        <v>0</v>
      </c>
      <c r="BY17" s="1">
        <v>0</v>
      </c>
      <c r="BZ17" s="1">
        <v>0</v>
      </c>
      <c r="CA17" s="1">
        <v>0</v>
      </c>
      <c r="CB17" s="1">
        <v>0</v>
      </c>
      <c r="CC17" s="1">
        <v>0</v>
      </c>
      <c r="CD17">
        <v>0</v>
      </c>
      <c r="CE17">
        <v>0</v>
      </c>
      <c r="CF17">
        <v>0</v>
      </c>
      <c r="CG17">
        <v>0</v>
      </c>
      <c r="CH17">
        <v>0</v>
      </c>
      <c r="CI17" s="1">
        <f t="shared" si="0"/>
        <v>1</v>
      </c>
      <c r="CJ17" t="s">
        <v>204</v>
      </c>
      <c r="CK17" s="6" t="s">
        <v>152</v>
      </c>
      <c r="CL17" t="s">
        <v>204</v>
      </c>
      <c r="CM17">
        <v>1</v>
      </c>
      <c r="CN17" t="s">
        <v>205</v>
      </c>
      <c r="CO17">
        <v>1</v>
      </c>
      <c r="CP17">
        <v>1</v>
      </c>
      <c r="CQ17">
        <v>0</v>
      </c>
      <c r="CR17">
        <v>0</v>
      </c>
      <c r="CS17">
        <v>0</v>
      </c>
      <c r="CT17">
        <v>0</v>
      </c>
      <c r="CU17">
        <v>0</v>
      </c>
      <c r="CV17">
        <v>0</v>
      </c>
      <c r="CW17" s="1">
        <v>0</v>
      </c>
      <c r="CX17" s="1">
        <v>0</v>
      </c>
      <c r="CY17" s="1">
        <v>0</v>
      </c>
      <c r="CZ17" s="1">
        <v>0</v>
      </c>
      <c r="DA17">
        <v>1</v>
      </c>
      <c r="DB17" s="1">
        <v>0</v>
      </c>
      <c r="DC17" t="s">
        <v>370</v>
      </c>
      <c r="DD17">
        <v>0</v>
      </c>
      <c r="DE17">
        <v>0</v>
      </c>
      <c r="DF17">
        <v>0</v>
      </c>
      <c r="DG17" s="6">
        <v>0</v>
      </c>
      <c r="DH17" s="6">
        <v>0</v>
      </c>
      <c r="DI17" s="6">
        <v>0</v>
      </c>
      <c r="DJ17" s="6">
        <v>0</v>
      </c>
      <c r="DK17">
        <v>0</v>
      </c>
      <c r="DL17">
        <v>0</v>
      </c>
      <c r="DM17">
        <v>0</v>
      </c>
      <c r="DN17">
        <v>0</v>
      </c>
      <c r="DO17">
        <v>0</v>
      </c>
      <c r="DP17">
        <v>1</v>
      </c>
      <c r="DQ17">
        <v>1</v>
      </c>
      <c r="DR17">
        <v>1</v>
      </c>
      <c r="DS17">
        <v>1</v>
      </c>
      <c r="DT17">
        <v>1</v>
      </c>
      <c r="DU17">
        <v>0</v>
      </c>
      <c r="DV17">
        <v>0</v>
      </c>
      <c r="DW17">
        <v>1</v>
      </c>
      <c r="DY17">
        <v>0</v>
      </c>
      <c r="EA17">
        <v>1</v>
      </c>
      <c r="EB17" s="3" t="s">
        <v>371</v>
      </c>
      <c r="EC17" t="s">
        <v>372</v>
      </c>
    </row>
    <row r="18" spans="1:133">
      <c r="A18" t="s">
        <v>373</v>
      </c>
      <c r="B18" t="s">
        <v>374</v>
      </c>
      <c r="C18">
        <v>2022</v>
      </c>
      <c r="D18" t="s">
        <v>233</v>
      </c>
      <c r="E18">
        <v>9</v>
      </c>
      <c r="F18" t="s">
        <v>375</v>
      </c>
      <c r="G18">
        <v>4.84</v>
      </c>
      <c r="H18" t="s">
        <v>137</v>
      </c>
      <c r="I18" t="s">
        <v>138</v>
      </c>
      <c r="J18" t="s">
        <v>139</v>
      </c>
      <c r="K18" t="s">
        <v>140</v>
      </c>
      <c r="L18" t="s">
        <v>197</v>
      </c>
      <c r="M18" t="s">
        <v>376</v>
      </c>
      <c r="N18" t="s">
        <v>140</v>
      </c>
      <c r="O18" t="s">
        <v>143</v>
      </c>
      <c r="P18" t="s">
        <v>144</v>
      </c>
      <c r="Q18" t="s">
        <v>144</v>
      </c>
      <c r="R18" t="s">
        <v>165</v>
      </c>
      <c r="S18" t="s">
        <v>377</v>
      </c>
      <c r="T18" t="s">
        <v>378</v>
      </c>
      <c r="U18" t="s">
        <v>148</v>
      </c>
      <c r="V18" t="s">
        <v>152</v>
      </c>
      <c r="W18" t="s">
        <v>379</v>
      </c>
      <c r="X18">
        <v>7</v>
      </c>
      <c r="Y18" t="s">
        <v>380</v>
      </c>
      <c r="Z18" t="s">
        <v>150</v>
      </c>
      <c r="AA18" t="s">
        <v>381</v>
      </c>
      <c r="AB18">
        <v>1</v>
      </c>
      <c r="AC18">
        <v>0</v>
      </c>
      <c r="AD18">
        <v>1</v>
      </c>
      <c r="AE18">
        <v>1</v>
      </c>
      <c r="AF18">
        <v>0</v>
      </c>
      <c r="AG18">
        <v>1</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1</v>
      </c>
      <c r="BC18">
        <v>0</v>
      </c>
      <c r="BD18">
        <v>0</v>
      </c>
      <c r="BE18">
        <v>0</v>
      </c>
      <c r="BF18">
        <v>0</v>
      </c>
      <c r="BG18">
        <v>0</v>
      </c>
      <c r="BH18">
        <v>1</v>
      </c>
      <c r="BI18">
        <v>0</v>
      </c>
      <c r="BJ18">
        <v>1</v>
      </c>
      <c r="BK18">
        <v>1</v>
      </c>
      <c r="BL18">
        <v>0</v>
      </c>
      <c r="BM18">
        <v>0</v>
      </c>
      <c r="BN18">
        <v>0</v>
      </c>
      <c r="BO18">
        <v>0</v>
      </c>
      <c r="BP18">
        <v>0</v>
      </c>
      <c r="BQ18">
        <v>0</v>
      </c>
      <c r="BR18">
        <v>0</v>
      </c>
      <c r="BS18">
        <v>0</v>
      </c>
      <c r="BT18">
        <v>0</v>
      </c>
      <c r="BU18">
        <v>0</v>
      </c>
      <c r="BV18">
        <v>0</v>
      </c>
      <c r="BW18">
        <v>0</v>
      </c>
      <c r="BX18" s="1">
        <v>0</v>
      </c>
      <c r="BY18" s="1">
        <v>0</v>
      </c>
      <c r="BZ18" s="1">
        <v>0</v>
      </c>
      <c r="CA18" s="1">
        <v>0</v>
      </c>
      <c r="CB18" s="1">
        <v>0</v>
      </c>
      <c r="CC18" s="1">
        <v>0</v>
      </c>
      <c r="CD18">
        <v>0</v>
      </c>
      <c r="CE18">
        <v>0</v>
      </c>
      <c r="CF18">
        <v>0</v>
      </c>
      <c r="CG18">
        <v>0</v>
      </c>
      <c r="CH18">
        <v>0</v>
      </c>
      <c r="CI18" s="1">
        <f t="shared" si="0"/>
        <v>8</v>
      </c>
      <c r="CJ18" t="s">
        <v>204</v>
      </c>
      <c r="CK18" s="6" t="s">
        <v>152</v>
      </c>
      <c r="CL18" t="s">
        <v>204</v>
      </c>
      <c r="CM18">
        <v>1</v>
      </c>
      <c r="CN18" t="s">
        <v>382</v>
      </c>
      <c r="CO18">
        <v>1</v>
      </c>
      <c r="CP18">
        <v>1</v>
      </c>
      <c r="CQ18">
        <v>0</v>
      </c>
      <c r="CR18">
        <v>0</v>
      </c>
      <c r="CS18">
        <v>0</v>
      </c>
      <c r="CT18">
        <v>0</v>
      </c>
      <c r="CU18">
        <v>0</v>
      </c>
      <c r="CV18">
        <v>0</v>
      </c>
      <c r="CW18" s="1">
        <v>0</v>
      </c>
      <c r="CX18" s="1">
        <v>0</v>
      </c>
      <c r="CY18" s="1">
        <v>0</v>
      </c>
      <c r="CZ18" s="1">
        <v>0</v>
      </c>
      <c r="DA18">
        <v>1</v>
      </c>
      <c r="DB18" s="1">
        <v>0</v>
      </c>
      <c r="DC18" t="s">
        <v>383</v>
      </c>
      <c r="DD18">
        <v>0</v>
      </c>
      <c r="DE18">
        <v>0</v>
      </c>
      <c r="DF18">
        <v>0</v>
      </c>
      <c r="DG18" s="6">
        <v>0</v>
      </c>
      <c r="DH18" s="6">
        <v>0</v>
      </c>
      <c r="DI18" s="6">
        <v>0</v>
      </c>
      <c r="DJ18" s="6">
        <v>0</v>
      </c>
      <c r="DK18">
        <v>0</v>
      </c>
      <c r="DL18">
        <v>0</v>
      </c>
      <c r="DM18">
        <v>0</v>
      </c>
      <c r="DN18">
        <v>0</v>
      </c>
      <c r="DO18">
        <v>1</v>
      </c>
      <c r="DP18">
        <v>1</v>
      </c>
      <c r="DQ18">
        <v>1</v>
      </c>
      <c r="DR18">
        <v>1</v>
      </c>
      <c r="DS18">
        <v>1</v>
      </c>
      <c r="DT18">
        <v>0</v>
      </c>
      <c r="DU18">
        <v>1</v>
      </c>
      <c r="DV18">
        <v>0</v>
      </c>
      <c r="DW18">
        <v>1</v>
      </c>
      <c r="DY18">
        <v>0</v>
      </c>
      <c r="EA18">
        <v>0</v>
      </c>
      <c r="EB18" t="s">
        <v>157</v>
      </c>
      <c r="EC18" t="s">
        <v>384</v>
      </c>
    </row>
    <row r="19" spans="1:133">
      <c r="A19" t="s">
        <v>385</v>
      </c>
      <c r="B19" t="s">
        <v>386</v>
      </c>
      <c r="C19">
        <v>2023</v>
      </c>
      <c r="D19" t="s">
        <v>387</v>
      </c>
      <c r="E19">
        <v>3</v>
      </c>
      <c r="F19" t="s">
        <v>388</v>
      </c>
      <c r="G19">
        <v>5.85</v>
      </c>
      <c r="H19" t="s">
        <v>137</v>
      </c>
      <c r="I19" t="s">
        <v>138</v>
      </c>
      <c r="J19" t="s">
        <v>139</v>
      </c>
      <c r="K19" t="s">
        <v>140</v>
      </c>
      <c r="L19" t="s">
        <v>197</v>
      </c>
      <c r="M19" t="s">
        <v>389</v>
      </c>
      <c r="N19" t="s">
        <v>305</v>
      </c>
      <c r="O19" t="s">
        <v>143</v>
      </c>
      <c r="P19" t="s">
        <v>144</v>
      </c>
      <c r="Q19" t="s">
        <v>144</v>
      </c>
      <c r="R19" t="s">
        <v>165</v>
      </c>
      <c r="S19" t="s">
        <v>146</v>
      </c>
      <c r="T19" t="s">
        <v>236</v>
      </c>
      <c r="U19" t="s">
        <v>150</v>
      </c>
      <c r="V19" s="9">
        <v>5874261</v>
      </c>
      <c r="W19" t="s">
        <v>238</v>
      </c>
      <c r="X19" s="6">
        <v>13</v>
      </c>
      <c r="Y19" t="s">
        <v>239</v>
      </c>
      <c r="Z19" t="s">
        <v>150</v>
      </c>
      <c r="AA19" s="2" t="s">
        <v>240</v>
      </c>
      <c r="AB19">
        <v>1</v>
      </c>
      <c r="AC19">
        <v>0</v>
      </c>
      <c r="AD19">
        <v>0</v>
      </c>
      <c r="AE19">
        <v>0</v>
      </c>
      <c r="AF19">
        <v>0</v>
      </c>
      <c r="AG19">
        <v>0</v>
      </c>
      <c r="AH19">
        <v>0</v>
      </c>
      <c r="AI19">
        <v>0</v>
      </c>
      <c r="AJ19">
        <v>0</v>
      </c>
      <c r="AK19">
        <v>0</v>
      </c>
      <c r="AL19">
        <v>0</v>
      </c>
      <c r="AM19">
        <v>1</v>
      </c>
      <c r="AN19">
        <v>0</v>
      </c>
      <c r="AO19">
        <v>0</v>
      </c>
      <c r="AP19">
        <v>0</v>
      </c>
      <c r="AQ19">
        <v>0</v>
      </c>
      <c r="AR19">
        <v>0</v>
      </c>
      <c r="AS19">
        <v>0</v>
      </c>
      <c r="AT19">
        <v>0</v>
      </c>
      <c r="AU19">
        <v>0</v>
      </c>
      <c r="AV19">
        <v>0</v>
      </c>
      <c r="AW19">
        <v>0</v>
      </c>
      <c r="AX19">
        <v>0</v>
      </c>
      <c r="AY19">
        <v>0</v>
      </c>
      <c r="AZ19">
        <v>0</v>
      </c>
      <c r="BA19">
        <v>0</v>
      </c>
      <c r="BB19">
        <v>0</v>
      </c>
      <c r="BC19">
        <v>0</v>
      </c>
      <c r="BD19">
        <v>1</v>
      </c>
      <c r="BE19">
        <v>0</v>
      </c>
      <c r="BF19">
        <v>0</v>
      </c>
      <c r="BG19">
        <v>0</v>
      </c>
      <c r="BH19">
        <v>0</v>
      </c>
      <c r="BI19">
        <v>1</v>
      </c>
      <c r="BJ19">
        <v>1</v>
      </c>
      <c r="BK19">
        <v>0</v>
      </c>
      <c r="BL19">
        <v>0</v>
      </c>
      <c r="BM19">
        <v>0</v>
      </c>
      <c r="BN19">
        <v>0</v>
      </c>
      <c r="BO19">
        <v>0</v>
      </c>
      <c r="BP19">
        <v>0</v>
      </c>
      <c r="BQ19">
        <v>0</v>
      </c>
      <c r="BR19">
        <v>0</v>
      </c>
      <c r="BS19">
        <v>0</v>
      </c>
      <c r="BT19">
        <v>0</v>
      </c>
      <c r="BU19">
        <v>0</v>
      </c>
      <c r="BV19">
        <v>0</v>
      </c>
      <c r="BW19">
        <v>0</v>
      </c>
      <c r="BX19" s="1">
        <v>0</v>
      </c>
      <c r="BY19" s="1">
        <v>0</v>
      </c>
      <c r="BZ19" s="1">
        <v>0</v>
      </c>
      <c r="CA19" s="1">
        <v>0</v>
      </c>
      <c r="CB19" s="1">
        <v>0</v>
      </c>
      <c r="CC19" s="1">
        <v>0</v>
      </c>
      <c r="CD19">
        <v>0</v>
      </c>
      <c r="CE19">
        <v>0</v>
      </c>
      <c r="CF19">
        <v>0</v>
      </c>
      <c r="CG19">
        <v>0</v>
      </c>
      <c r="CH19">
        <v>0</v>
      </c>
      <c r="CI19" s="1">
        <f t="shared" si="0"/>
        <v>5</v>
      </c>
      <c r="CJ19" t="s">
        <v>204</v>
      </c>
      <c r="CK19" s="6" t="s">
        <v>152</v>
      </c>
      <c r="CL19" t="s">
        <v>204</v>
      </c>
      <c r="CM19">
        <v>1</v>
      </c>
      <c r="CN19" s="6" t="s">
        <v>241</v>
      </c>
      <c r="CO19">
        <v>0</v>
      </c>
      <c r="CP19">
        <v>1</v>
      </c>
      <c r="CQ19">
        <v>0</v>
      </c>
      <c r="CR19">
        <v>0</v>
      </c>
      <c r="CS19">
        <v>0</v>
      </c>
      <c r="CT19">
        <v>0</v>
      </c>
      <c r="CU19">
        <v>0</v>
      </c>
      <c r="CV19">
        <v>0</v>
      </c>
      <c r="CW19" s="1">
        <v>0</v>
      </c>
      <c r="CX19" s="1">
        <v>0</v>
      </c>
      <c r="CY19" s="1">
        <v>0</v>
      </c>
      <c r="CZ19" s="1">
        <v>0</v>
      </c>
      <c r="DA19">
        <v>1</v>
      </c>
      <c r="DB19" s="1">
        <v>0</v>
      </c>
      <c r="DC19" t="s">
        <v>345</v>
      </c>
      <c r="DD19">
        <v>0</v>
      </c>
      <c r="DE19">
        <v>0</v>
      </c>
      <c r="DF19">
        <v>0</v>
      </c>
      <c r="DG19" s="6">
        <v>0</v>
      </c>
      <c r="DH19" s="6">
        <v>0</v>
      </c>
      <c r="DI19" s="6">
        <v>0</v>
      </c>
      <c r="DJ19" s="6">
        <v>0</v>
      </c>
      <c r="DK19">
        <v>0</v>
      </c>
      <c r="DL19">
        <v>0</v>
      </c>
      <c r="DM19">
        <v>0</v>
      </c>
      <c r="DN19">
        <v>0</v>
      </c>
      <c r="DO19">
        <v>0</v>
      </c>
      <c r="DP19">
        <v>0</v>
      </c>
      <c r="DQ19">
        <v>0</v>
      </c>
      <c r="DR19">
        <v>1</v>
      </c>
      <c r="DS19">
        <v>1</v>
      </c>
      <c r="DT19">
        <v>1</v>
      </c>
      <c r="DU19">
        <v>0</v>
      </c>
      <c r="DV19">
        <v>0</v>
      </c>
      <c r="DW19">
        <v>0</v>
      </c>
      <c r="DY19">
        <v>0</v>
      </c>
      <c r="EA19">
        <v>0</v>
      </c>
      <c r="EB19" t="s">
        <v>157</v>
      </c>
      <c r="EC19" t="s">
        <v>390</v>
      </c>
    </row>
    <row r="20" spans="1:133">
      <c r="A20" t="s">
        <v>391</v>
      </c>
      <c r="B20" t="s">
        <v>392</v>
      </c>
      <c r="C20">
        <v>2022</v>
      </c>
      <c r="D20" t="s">
        <v>393</v>
      </c>
      <c r="E20">
        <v>2</v>
      </c>
      <c r="F20" t="s">
        <v>339</v>
      </c>
      <c r="G20">
        <v>13.99</v>
      </c>
      <c r="H20" t="s">
        <v>137</v>
      </c>
      <c r="I20" t="s">
        <v>138</v>
      </c>
      <c r="J20" t="s">
        <v>250</v>
      </c>
      <c r="K20" t="s">
        <v>140</v>
      </c>
      <c r="L20" t="s">
        <v>251</v>
      </c>
      <c r="M20" t="s">
        <v>394</v>
      </c>
      <c r="N20" t="s">
        <v>180</v>
      </c>
      <c r="O20" t="s">
        <v>395</v>
      </c>
      <c r="P20" t="s">
        <v>144</v>
      </c>
      <c r="Q20" t="s">
        <v>292</v>
      </c>
      <c r="R20" t="s">
        <v>293</v>
      </c>
      <c r="S20" t="s">
        <v>29</v>
      </c>
      <c r="T20" t="s">
        <v>396</v>
      </c>
      <c r="U20" t="s">
        <v>167</v>
      </c>
      <c r="V20" t="s">
        <v>152</v>
      </c>
      <c r="W20" t="s">
        <v>152</v>
      </c>
      <c r="X20">
        <v>3</v>
      </c>
      <c r="Y20" t="s">
        <v>397</v>
      </c>
      <c r="Z20" t="s">
        <v>150</v>
      </c>
      <c r="AA20" t="s">
        <v>398</v>
      </c>
      <c r="AB20">
        <v>0</v>
      </c>
      <c r="AC20">
        <v>0</v>
      </c>
      <c r="AD20">
        <v>1</v>
      </c>
      <c r="AE20">
        <v>0</v>
      </c>
      <c r="AF20">
        <v>0</v>
      </c>
      <c r="AG20">
        <v>1</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s="1">
        <v>1</v>
      </c>
      <c r="BY20">
        <v>1</v>
      </c>
      <c r="BZ20">
        <v>1</v>
      </c>
      <c r="CA20">
        <v>0</v>
      </c>
      <c r="CB20">
        <v>0</v>
      </c>
      <c r="CC20">
        <v>0</v>
      </c>
      <c r="CD20">
        <v>0</v>
      </c>
      <c r="CE20">
        <v>0</v>
      </c>
      <c r="CF20">
        <v>0</v>
      </c>
      <c r="CG20">
        <v>0</v>
      </c>
      <c r="CH20">
        <v>0</v>
      </c>
      <c r="CI20" s="1">
        <f t="shared" si="0"/>
        <v>5</v>
      </c>
      <c r="CJ20" t="s">
        <v>204</v>
      </c>
      <c r="CK20" t="s">
        <v>152</v>
      </c>
      <c r="CL20" t="s">
        <v>204</v>
      </c>
      <c r="CM20">
        <v>1</v>
      </c>
      <c r="CN20" t="s">
        <v>218</v>
      </c>
      <c r="CO20">
        <v>1</v>
      </c>
      <c r="CP20">
        <v>0</v>
      </c>
      <c r="CQ20">
        <v>0</v>
      </c>
      <c r="CR20">
        <v>0</v>
      </c>
      <c r="CS20">
        <v>0</v>
      </c>
      <c r="CT20">
        <v>0</v>
      </c>
      <c r="CU20">
        <v>0</v>
      </c>
      <c r="CV20">
        <v>0</v>
      </c>
      <c r="CW20">
        <v>0</v>
      </c>
      <c r="CX20">
        <v>0</v>
      </c>
      <c r="CY20">
        <v>0</v>
      </c>
      <c r="CZ20">
        <v>0</v>
      </c>
      <c r="DA20">
        <v>1</v>
      </c>
      <c r="DB20">
        <v>1</v>
      </c>
      <c r="DC20" t="s">
        <v>399</v>
      </c>
      <c r="DD20">
        <v>0</v>
      </c>
      <c r="DE20">
        <v>0</v>
      </c>
      <c r="DF20">
        <v>0</v>
      </c>
      <c r="DG20" s="6">
        <v>1</v>
      </c>
      <c r="DH20" s="6">
        <v>1</v>
      </c>
      <c r="DI20" s="6">
        <v>1</v>
      </c>
      <c r="DJ20" s="6">
        <v>0</v>
      </c>
      <c r="DK20">
        <v>0</v>
      </c>
      <c r="DL20">
        <v>0</v>
      </c>
      <c r="DM20">
        <v>0</v>
      </c>
      <c r="DN20">
        <v>0</v>
      </c>
      <c r="DO20">
        <v>0</v>
      </c>
      <c r="DP20">
        <v>0</v>
      </c>
      <c r="DQ20">
        <v>0</v>
      </c>
      <c r="DR20">
        <v>0</v>
      </c>
      <c r="DS20">
        <v>1</v>
      </c>
      <c r="DT20">
        <v>1</v>
      </c>
      <c r="DU20">
        <v>0</v>
      </c>
      <c r="DV20">
        <v>0</v>
      </c>
      <c r="DW20">
        <v>1</v>
      </c>
      <c r="DX20">
        <v>10</v>
      </c>
      <c r="DY20" t="s">
        <v>156</v>
      </c>
      <c r="EA20">
        <v>1</v>
      </c>
      <c r="EB20" s="3" t="s">
        <v>400</v>
      </c>
      <c r="EC20" s="2" t="s">
        <v>401</v>
      </c>
    </row>
    <row r="21" spans="1:133">
      <c r="A21" t="s">
        <v>402</v>
      </c>
      <c r="B21" t="s">
        <v>403</v>
      </c>
      <c r="C21">
        <v>2022</v>
      </c>
      <c r="D21" t="s">
        <v>404</v>
      </c>
      <c r="E21">
        <v>4</v>
      </c>
      <c r="F21" s="1" t="s">
        <v>211</v>
      </c>
      <c r="G21" s="1">
        <v>6.931</v>
      </c>
      <c r="H21" t="s">
        <v>137</v>
      </c>
      <c r="I21" t="s">
        <v>138</v>
      </c>
      <c r="J21" t="s">
        <v>250</v>
      </c>
      <c r="K21" t="s">
        <v>140</v>
      </c>
      <c r="L21" t="s">
        <v>271</v>
      </c>
      <c r="M21" t="s">
        <v>405</v>
      </c>
      <c r="N21" t="s">
        <v>305</v>
      </c>
      <c r="O21" t="s">
        <v>143</v>
      </c>
      <c r="P21" t="s">
        <v>144</v>
      </c>
      <c r="Q21" t="s">
        <v>144</v>
      </c>
      <c r="R21" t="s">
        <v>293</v>
      </c>
      <c r="S21" t="s">
        <v>406</v>
      </c>
      <c r="T21" t="s">
        <v>214</v>
      </c>
      <c r="U21" t="s">
        <v>150</v>
      </c>
      <c r="V21" t="s">
        <v>407</v>
      </c>
      <c r="W21" t="s">
        <v>408</v>
      </c>
      <c r="X21">
        <v>2</v>
      </c>
      <c r="Y21" t="s">
        <v>331</v>
      </c>
      <c r="Z21" t="s">
        <v>150</v>
      </c>
      <c r="AA21" t="s">
        <v>408</v>
      </c>
      <c r="AB21">
        <v>1</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1</v>
      </c>
      <c r="AX21">
        <v>0</v>
      </c>
      <c r="AY21">
        <v>0</v>
      </c>
      <c r="AZ21">
        <v>0</v>
      </c>
      <c r="BA21">
        <v>0</v>
      </c>
      <c r="BB21">
        <v>1</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s="1">
        <v>0</v>
      </c>
      <c r="BY21">
        <v>0</v>
      </c>
      <c r="BZ21">
        <v>0</v>
      </c>
      <c r="CA21">
        <v>0</v>
      </c>
      <c r="CB21">
        <v>0</v>
      </c>
      <c r="CC21">
        <v>0</v>
      </c>
      <c r="CD21">
        <v>0</v>
      </c>
      <c r="CE21">
        <v>0</v>
      </c>
      <c r="CF21">
        <v>0</v>
      </c>
      <c r="CG21">
        <v>0</v>
      </c>
      <c r="CH21">
        <v>0</v>
      </c>
      <c r="CI21" s="1">
        <f t="shared" si="0"/>
        <v>3</v>
      </c>
      <c r="CJ21" t="s">
        <v>204</v>
      </c>
      <c r="CK21" t="s">
        <v>152</v>
      </c>
      <c r="CL21" t="s">
        <v>204</v>
      </c>
      <c r="CM21">
        <v>1</v>
      </c>
      <c r="CN21" t="s">
        <v>409</v>
      </c>
      <c r="CO21">
        <v>0</v>
      </c>
      <c r="CP21">
        <v>1</v>
      </c>
      <c r="CQ21">
        <v>0</v>
      </c>
      <c r="CR21">
        <v>0</v>
      </c>
      <c r="CS21">
        <v>0</v>
      </c>
      <c r="CT21">
        <v>0</v>
      </c>
      <c r="CU21">
        <v>0</v>
      </c>
      <c r="CV21">
        <v>0</v>
      </c>
      <c r="CW21">
        <v>0</v>
      </c>
      <c r="CX21">
        <v>0</v>
      </c>
      <c r="CY21">
        <v>0</v>
      </c>
      <c r="CZ21">
        <v>0</v>
      </c>
      <c r="DA21">
        <v>1</v>
      </c>
      <c r="DB21">
        <v>0</v>
      </c>
      <c r="DC21" t="s">
        <v>189</v>
      </c>
      <c r="DD21">
        <v>0</v>
      </c>
      <c r="DE21">
        <v>0</v>
      </c>
      <c r="DF21">
        <v>0</v>
      </c>
      <c r="DG21">
        <v>0</v>
      </c>
      <c r="DH21">
        <v>0</v>
      </c>
      <c r="DI21">
        <v>0</v>
      </c>
      <c r="DJ21">
        <v>1</v>
      </c>
      <c r="DK21">
        <v>0</v>
      </c>
      <c r="DL21">
        <v>0</v>
      </c>
      <c r="DM21">
        <v>0</v>
      </c>
      <c r="DN21">
        <v>0</v>
      </c>
      <c r="DO21">
        <v>0</v>
      </c>
      <c r="DP21">
        <v>0</v>
      </c>
      <c r="DQ21">
        <v>0</v>
      </c>
      <c r="DR21">
        <v>0</v>
      </c>
      <c r="DS21">
        <v>1</v>
      </c>
      <c r="DT21">
        <v>1</v>
      </c>
      <c r="DU21">
        <v>0</v>
      </c>
      <c r="DV21">
        <v>0</v>
      </c>
      <c r="DW21">
        <v>1</v>
      </c>
      <c r="DX21" t="s">
        <v>410</v>
      </c>
      <c r="DY21">
        <v>0</v>
      </c>
      <c r="EA21">
        <v>1</v>
      </c>
      <c r="EB21" s="3" t="s">
        <v>411</v>
      </c>
      <c r="EC21" t="s">
        <v>412</v>
      </c>
    </row>
    <row r="22" spans="1:133">
      <c r="A22" t="s">
        <v>413</v>
      </c>
      <c r="B22" t="s">
        <v>414</v>
      </c>
      <c r="C22">
        <v>2022</v>
      </c>
      <c r="D22" t="s">
        <v>415</v>
      </c>
      <c r="E22">
        <v>5</v>
      </c>
      <c r="F22" t="s">
        <v>315</v>
      </c>
      <c r="G22">
        <v>3.327</v>
      </c>
      <c r="H22" t="s">
        <v>137</v>
      </c>
      <c r="I22" t="s">
        <v>138</v>
      </c>
      <c r="J22" t="s">
        <v>139</v>
      </c>
      <c r="K22" t="s">
        <v>140</v>
      </c>
      <c r="L22" t="s">
        <v>141</v>
      </c>
      <c r="M22" t="s">
        <v>416</v>
      </c>
      <c r="N22" t="s">
        <v>180</v>
      </c>
      <c r="O22" t="s">
        <v>417</v>
      </c>
      <c r="P22" t="s">
        <v>144</v>
      </c>
      <c r="Q22" t="s">
        <v>144</v>
      </c>
      <c r="R22" t="s">
        <v>145</v>
      </c>
      <c r="S22" t="s">
        <v>146</v>
      </c>
      <c r="T22" t="s">
        <v>214</v>
      </c>
      <c r="U22" t="s">
        <v>150</v>
      </c>
      <c r="V22" t="s">
        <v>152</v>
      </c>
      <c r="W22" t="s">
        <v>418</v>
      </c>
      <c r="X22">
        <v>2</v>
      </c>
      <c r="Y22" t="s">
        <v>419</v>
      </c>
      <c r="Z22" t="s">
        <v>167</v>
      </c>
      <c r="AA22" t="s">
        <v>418</v>
      </c>
      <c r="AB22">
        <v>1</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s="1">
        <v>0</v>
      </c>
      <c r="BY22">
        <v>0</v>
      </c>
      <c r="BZ22">
        <v>0</v>
      </c>
      <c r="CA22">
        <v>0</v>
      </c>
      <c r="CB22">
        <v>0</v>
      </c>
      <c r="CC22">
        <v>0</v>
      </c>
      <c r="CD22">
        <v>0</v>
      </c>
      <c r="CE22">
        <v>0</v>
      </c>
      <c r="CF22">
        <v>0</v>
      </c>
      <c r="CG22">
        <v>0</v>
      </c>
      <c r="CH22">
        <v>0</v>
      </c>
      <c r="CI22" s="1">
        <f t="shared" si="0"/>
        <v>1</v>
      </c>
      <c r="CJ22" t="s">
        <v>204</v>
      </c>
      <c r="CK22" t="s">
        <v>152</v>
      </c>
      <c r="CL22" t="s">
        <v>204</v>
      </c>
      <c r="CM22">
        <v>1</v>
      </c>
      <c r="CN22" t="s">
        <v>420</v>
      </c>
      <c r="CO22">
        <v>0</v>
      </c>
      <c r="CP22">
        <v>1</v>
      </c>
      <c r="CQ22">
        <v>0</v>
      </c>
      <c r="CR22">
        <v>0</v>
      </c>
      <c r="CS22">
        <v>0</v>
      </c>
      <c r="CT22">
        <v>0</v>
      </c>
      <c r="CU22">
        <v>0</v>
      </c>
      <c r="CV22">
        <v>0</v>
      </c>
      <c r="CW22">
        <v>0</v>
      </c>
      <c r="CX22">
        <v>0</v>
      </c>
      <c r="CY22">
        <v>0</v>
      </c>
      <c r="CZ22">
        <v>0</v>
      </c>
      <c r="DA22">
        <v>0</v>
      </c>
      <c r="DB22">
        <v>0</v>
      </c>
      <c r="DC22" t="s">
        <v>189</v>
      </c>
      <c r="DD22">
        <v>1</v>
      </c>
      <c r="DE22">
        <v>0</v>
      </c>
      <c r="DF22">
        <v>0</v>
      </c>
      <c r="DG22">
        <v>0</v>
      </c>
      <c r="DH22">
        <v>0</v>
      </c>
      <c r="DI22">
        <v>0</v>
      </c>
      <c r="DJ22">
        <v>0</v>
      </c>
      <c r="DK22">
        <v>0</v>
      </c>
      <c r="DL22">
        <v>0</v>
      </c>
      <c r="DM22">
        <v>0</v>
      </c>
      <c r="DN22">
        <v>0</v>
      </c>
      <c r="DO22">
        <v>0</v>
      </c>
      <c r="DP22">
        <v>0</v>
      </c>
      <c r="DQ22">
        <v>0</v>
      </c>
      <c r="DR22">
        <v>0</v>
      </c>
      <c r="DS22">
        <v>1</v>
      </c>
      <c r="DT22">
        <v>1</v>
      </c>
      <c r="DU22">
        <v>0</v>
      </c>
      <c r="DV22">
        <v>0</v>
      </c>
      <c r="DW22">
        <v>1</v>
      </c>
      <c r="DX22">
        <v>10</v>
      </c>
      <c r="DY22">
        <v>0</v>
      </c>
      <c r="EA22">
        <v>1</v>
      </c>
      <c r="EB22" s="3" t="s">
        <v>421</v>
      </c>
      <c r="EC22" t="s">
        <v>422</v>
      </c>
    </row>
    <row r="23" spans="1:133">
      <c r="A23" t="s">
        <v>423</v>
      </c>
      <c r="B23" t="s">
        <v>424</v>
      </c>
      <c r="C23">
        <v>2022</v>
      </c>
      <c r="D23" t="s">
        <v>425</v>
      </c>
      <c r="E23">
        <v>8</v>
      </c>
      <c r="F23" t="s">
        <v>426</v>
      </c>
      <c r="G23">
        <v>3.2509999999999999</v>
      </c>
      <c r="H23" t="s">
        <v>137</v>
      </c>
      <c r="I23" t="s">
        <v>138</v>
      </c>
      <c r="J23" t="s">
        <v>139</v>
      </c>
      <c r="K23" t="s">
        <v>140</v>
      </c>
      <c r="L23" t="s">
        <v>197</v>
      </c>
      <c r="M23" t="s">
        <v>427</v>
      </c>
      <c r="N23" t="s">
        <v>305</v>
      </c>
      <c r="O23" t="s">
        <v>143</v>
      </c>
      <c r="P23" t="s">
        <v>144</v>
      </c>
      <c r="Q23" t="s">
        <v>144</v>
      </c>
      <c r="R23" t="s">
        <v>165</v>
      </c>
      <c r="S23" t="s">
        <v>146</v>
      </c>
      <c r="T23" t="s">
        <v>428</v>
      </c>
      <c r="U23" t="s">
        <v>167</v>
      </c>
      <c r="V23" t="s">
        <v>152</v>
      </c>
      <c r="W23" t="s">
        <v>152</v>
      </c>
      <c r="X23" t="s">
        <v>152</v>
      </c>
      <c r="Y23" t="s">
        <v>429</v>
      </c>
      <c r="Z23" t="s">
        <v>150</v>
      </c>
      <c r="AA23" t="s">
        <v>430</v>
      </c>
      <c r="AB23">
        <v>1</v>
      </c>
      <c r="AC23">
        <v>0</v>
      </c>
      <c r="AD23">
        <v>0</v>
      </c>
      <c r="AE23">
        <v>1</v>
      </c>
      <c r="AF23">
        <v>0</v>
      </c>
      <c r="AG23">
        <v>0</v>
      </c>
      <c r="AH23">
        <v>0</v>
      </c>
      <c r="AI23">
        <v>0</v>
      </c>
      <c r="AJ23">
        <v>1</v>
      </c>
      <c r="AK23">
        <v>0</v>
      </c>
      <c r="AL23">
        <v>0</v>
      </c>
      <c r="AM23">
        <v>0</v>
      </c>
      <c r="AN23">
        <v>0</v>
      </c>
      <c r="AO23">
        <v>0</v>
      </c>
      <c r="AP23">
        <v>0</v>
      </c>
      <c r="AQ23">
        <v>0</v>
      </c>
      <c r="AR23">
        <v>0</v>
      </c>
      <c r="AS23">
        <v>1</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s="1">
        <v>0</v>
      </c>
      <c r="BY23">
        <v>0</v>
      </c>
      <c r="BZ23">
        <v>0</v>
      </c>
      <c r="CA23">
        <v>1</v>
      </c>
      <c r="CB23">
        <v>0</v>
      </c>
      <c r="CC23">
        <v>0</v>
      </c>
      <c r="CD23">
        <v>0</v>
      </c>
      <c r="CE23">
        <v>0</v>
      </c>
      <c r="CF23">
        <v>0</v>
      </c>
      <c r="CG23">
        <v>0</v>
      </c>
      <c r="CH23">
        <v>0</v>
      </c>
      <c r="CI23" s="1">
        <f t="shared" si="0"/>
        <v>5</v>
      </c>
      <c r="CJ23" t="s">
        <v>152</v>
      </c>
      <c r="CK23" t="s">
        <v>186</v>
      </c>
      <c r="CL23" t="s">
        <v>187</v>
      </c>
      <c r="CM23">
        <v>1</v>
      </c>
      <c r="CN23" t="s">
        <v>217</v>
      </c>
      <c r="CO23">
        <v>0</v>
      </c>
      <c r="CP23">
        <v>1</v>
      </c>
      <c r="CQ23">
        <v>0</v>
      </c>
      <c r="CR23">
        <v>0</v>
      </c>
      <c r="CS23">
        <v>0</v>
      </c>
      <c r="CT23">
        <v>0</v>
      </c>
      <c r="CU23">
        <v>0</v>
      </c>
      <c r="CV23">
        <v>0</v>
      </c>
      <c r="CW23">
        <v>0</v>
      </c>
      <c r="CX23">
        <v>0</v>
      </c>
      <c r="CY23">
        <v>0</v>
      </c>
      <c r="CZ23">
        <v>0</v>
      </c>
      <c r="DA23">
        <v>0</v>
      </c>
      <c r="DB23">
        <v>0</v>
      </c>
      <c r="DC23" t="s">
        <v>217</v>
      </c>
      <c r="DD23">
        <v>0</v>
      </c>
      <c r="DE23">
        <v>0</v>
      </c>
      <c r="DF23">
        <v>0</v>
      </c>
      <c r="DG23">
        <v>0</v>
      </c>
      <c r="DH23">
        <v>0</v>
      </c>
      <c r="DI23">
        <v>0</v>
      </c>
      <c r="DJ23">
        <v>0</v>
      </c>
      <c r="DK23">
        <v>0</v>
      </c>
      <c r="DL23">
        <v>0</v>
      </c>
      <c r="DM23">
        <v>0</v>
      </c>
      <c r="DN23">
        <v>0</v>
      </c>
      <c r="DO23">
        <v>1</v>
      </c>
      <c r="DP23">
        <v>0</v>
      </c>
      <c r="DQ23">
        <v>0</v>
      </c>
      <c r="DR23">
        <v>1</v>
      </c>
      <c r="DS23">
        <v>1</v>
      </c>
      <c r="DT23">
        <v>0</v>
      </c>
      <c r="DU23">
        <v>0</v>
      </c>
      <c r="DV23">
        <v>0</v>
      </c>
      <c r="DW23" t="s">
        <v>152</v>
      </c>
      <c r="DX23" t="s">
        <v>152</v>
      </c>
      <c r="DY23">
        <v>1</v>
      </c>
      <c r="EA23">
        <v>1</v>
      </c>
      <c r="EB23" s="3" t="s">
        <v>431</v>
      </c>
      <c r="EC23" t="s">
        <v>432</v>
      </c>
    </row>
    <row r="24" spans="1:133">
      <c r="A24" t="s">
        <v>433</v>
      </c>
      <c r="B24" t="s">
        <v>434</v>
      </c>
      <c r="C24">
        <v>2022</v>
      </c>
      <c r="D24" t="s">
        <v>435</v>
      </c>
      <c r="E24">
        <v>19</v>
      </c>
      <c r="F24" t="s">
        <v>339</v>
      </c>
      <c r="G24">
        <v>13.99</v>
      </c>
      <c r="H24" t="s">
        <v>137</v>
      </c>
      <c r="I24" t="s">
        <v>436</v>
      </c>
      <c r="J24" t="s">
        <v>139</v>
      </c>
      <c r="K24" t="s">
        <v>437</v>
      </c>
      <c r="L24" t="s">
        <v>197</v>
      </c>
      <c r="M24" t="s">
        <v>427</v>
      </c>
      <c r="N24" t="s">
        <v>140</v>
      </c>
      <c r="O24" t="s">
        <v>143</v>
      </c>
      <c r="P24" t="s">
        <v>144</v>
      </c>
      <c r="Q24" t="s">
        <v>144</v>
      </c>
      <c r="R24" t="s">
        <v>317</v>
      </c>
      <c r="S24" t="s">
        <v>146</v>
      </c>
      <c r="T24" t="s">
        <v>438</v>
      </c>
      <c r="U24" t="s">
        <v>150</v>
      </c>
      <c r="V24" t="s">
        <v>152</v>
      </c>
      <c r="W24" t="s">
        <v>152</v>
      </c>
      <c r="X24" t="s">
        <v>152</v>
      </c>
      <c r="Z24" t="s">
        <v>150</v>
      </c>
      <c r="AA24" t="s">
        <v>439</v>
      </c>
      <c r="AB24">
        <v>1</v>
      </c>
      <c r="AC24">
        <v>0</v>
      </c>
      <c r="AD24">
        <v>1</v>
      </c>
      <c r="AE24">
        <v>1</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1</v>
      </c>
      <c r="BF24">
        <v>0</v>
      </c>
      <c r="BG24">
        <v>0</v>
      </c>
      <c r="BH24">
        <v>0</v>
      </c>
      <c r="BI24">
        <v>0</v>
      </c>
      <c r="BJ24">
        <v>0</v>
      </c>
      <c r="BK24">
        <v>0</v>
      </c>
      <c r="BL24">
        <v>0</v>
      </c>
      <c r="BM24">
        <v>1</v>
      </c>
      <c r="BN24">
        <v>0</v>
      </c>
      <c r="BO24">
        <v>0</v>
      </c>
      <c r="BP24">
        <v>0</v>
      </c>
      <c r="BQ24">
        <v>0</v>
      </c>
      <c r="BR24">
        <v>0</v>
      </c>
      <c r="BS24">
        <v>0</v>
      </c>
      <c r="BT24">
        <v>0</v>
      </c>
      <c r="BU24">
        <v>0</v>
      </c>
      <c r="BV24">
        <v>0</v>
      </c>
      <c r="BW24">
        <v>0</v>
      </c>
      <c r="BX24" s="1">
        <v>0</v>
      </c>
      <c r="BY24">
        <v>0</v>
      </c>
      <c r="BZ24">
        <v>0</v>
      </c>
      <c r="CA24">
        <v>0</v>
      </c>
      <c r="CB24">
        <v>0</v>
      </c>
      <c r="CC24">
        <v>0</v>
      </c>
      <c r="CD24">
        <v>0</v>
      </c>
      <c r="CE24">
        <v>0</v>
      </c>
      <c r="CF24">
        <v>0</v>
      </c>
      <c r="CG24">
        <v>0</v>
      </c>
      <c r="CH24">
        <v>0</v>
      </c>
      <c r="CI24" s="1">
        <f t="shared" si="0"/>
        <v>5</v>
      </c>
      <c r="CJ24" t="s">
        <v>204</v>
      </c>
      <c r="CK24" t="s">
        <v>152</v>
      </c>
      <c r="CL24" t="s">
        <v>152</v>
      </c>
      <c r="CM24">
        <v>1</v>
      </c>
      <c r="CN24" t="s">
        <v>440</v>
      </c>
      <c r="CO24">
        <v>0</v>
      </c>
      <c r="CP24">
        <v>1</v>
      </c>
      <c r="CQ24">
        <v>0</v>
      </c>
      <c r="CR24">
        <v>0</v>
      </c>
      <c r="CS24">
        <v>0</v>
      </c>
      <c r="CT24">
        <v>0</v>
      </c>
      <c r="CU24">
        <v>0</v>
      </c>
      <c r="CV24">
        <v>0</v>
      </c>
      <c r="CW24">
        <v>0</v>
      </c>
      <c r="CX24">
        <v>0</v>
      </c>
      <c r="CY24">
        <v>0</v>
      </c>
      <c r="CZ24">
        <v>0</v>
      </c>
      <c r="DA24">
        <v>1</v>
      </c>
      <c r="DB24">
        <v>0</v>
      </c>
      <c r="DC24" t="s">
        <v>205</v>
      </c>
      <c r="DD24">
        <v>0</v>
      </c>
      <c r="DE24">
        <v>0</v>
      </c>
      <c r="DF24">
        <v>0</v>
      </c>
      <c r="DG24">
        <v>0</v>
      </c>
      <c r="DH24">
        <v>0</v>
      </c>
      <c r="DI24">
        <v>0</v>
      </c>
      <c r="DJ24">
        <v>0</v>
      </c>
      <c r="DK24">
        <v>0</v>
      </c>
      <c r="DL24">
        <v>0</v>
      </c>
      <c r="DM24">
        <v>0</v>
      </c>
      <c r="DN24">
        <v>0</v>
      </c>
      <c r="DO24">
        <v>0</v>
      </c>
      <c r="DP24">
        <v>0</v>
      </c>
      <c r="DQ24">
        <v>0</v>
      </c>
      <c r="DR24">
        <v>0</v>
      </c>
      <c r="DS24">
        <v>1</v>
      </c>
      <c r="DT24">
        <v>1</v>
      </c>
      <c r="DU24">
        <v>0</v>
      </c>
      <c r="DV24">
        <v>0</v>
      </c>
      <c r="DW24">
        <v>0</v>
      </c>
      <c r="DX24" t="s">
        <v>255</v>
      </c>
      <c r="DY24">
        <v>0</v>
      </c>
      <c r="DZ24" t="s">
        <v>441</v>
      </c>
      <c r="EA24">
        <v>0</v>
      </c>
      <c r="EB24" t="s">
        <v>255</v>
      </c>
      <c r="EC24" t="s">
        <v>442</v>
      </c>
    </row>
    <row r="25" spans="1:133">
      <c r="A25" t="s">
        <v>443</v>
      </c>
      <c r="B25" t="s">
        <v>444</v>
      </c>
      <c r="C25">
        <v>2022</v>
      </c>
      <c r="D25" t="s">
        <v>445</v>
      </c>
      <c r="E25">
        <v>0</v>
      </c>
      <c r="F25" t="s">
        <v>446</v>
      </c>
      <c r="G25">
        <v>6.6980000000000004</v>
      </c>
      <c r="H25" t="s">
        <v>137</v>
      </c>
      <c r="I25" t="s">
        <v>138</v>
      </c>
      <c r="J25" t="s">
        <v>179</v>
      </c>
      <c r="K25" t="s">
        <v>140</v>
      </c>
      <c r="L25" t="s">
        <v>447</v>
      </c>
      <c r="M25" t="s">
        <v>448</v>
      </c>
      <c r="N25" t="s">
        <v>180</v>
      </c>
      <c r="O25" t="s">
        <v>449</v>
      </c>
      <c r="P25" t="s">
        <v>253</v>
      </c>
      <c r="Q25" t="s">
        <v>144</v>
      </c>
      <c r="R25" t="s">
        <v>450</v>
      </c>
      <c r="S25" t="s">
        <v>35</v>
      </c>
      <c r="T25" t="s">
        <v>451</v>
      </c>
      <c r="U25" t="s">
        <v>150</v>
      </c>
      <c r="V25" t="s">
        <v>152</v>
      </c>
      <c r="W25" t="s">
        <v>152</v>
      </c>
      <c r="X25" t="s">
        <v>452</v>
      </c>
      <c r="Y25" t="s">
        <v>453</v>
      </c>
      <c r="Z25" t="s">
        <v>150</v>
      </c>
      <c r="AA25" t="s">
        <v>152</v>
      </c>
      <c r="AB25">
        <v>1</v>
      </c>
      <c r="AC25">
        <v>0</v>
      </c>
      <c r="AD25">
        <v>0</v>
      </c>
      <c r="AE25">
        <v>0</v>
      </c>
      <c r="AF25">
        <v>0</v>
      </c>
      <c r="AG25">
        <v>0</v>
      </c>
      <c r="AH25">
        <v>0</v>
      </c>
      <c r="AI25">
        <v>0</v>
      </c>
      <c r="AJ25">
        <v>1</v>
      </c>
      <c r="AK25">
        <v>0</v>
      </c>
      <c r="AL25">
        <v>0</v>
      </c>
      <c r="AM25">
        <v>0</v>
      </c>
      <c r="AN25">
        <v>0</v>
      </c>
      <c r="AO25">
        <v>0</v>
      </c>
      <c r="AP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s="1">
        <v>0</v>
      </c>
      <c r="BY25">
        <v>0</v>
      </c>
      <c r="BZ25">
        <v>0</v>
      </c>
      <c r="CA25">
        <v>0</v>
      </c>
      <c r="CB25">
        <v>1</v>
      </c>
      <c r="CC25">
        <v>0</v>
      </c>
      <c r="CD25">
        <v>0</v>
      </c>
      <c r="CE25">
        <v>0</v>
      </c>
      <c r="CF25">
        <v>0</v>
      </c>
      <c r="CG25">
        <v>0</v>
      </c>
      <c r="CH25">
        <v>0</v>
      </c>
      <c r="CI25" s="1">
        <f t="shared" si="0"/>
        <v>3</v>
      </c>
      <c r="CJ25" t="s">
        <v>204</v>
      </c>
      <c r="CK25" t="s">
        <v>152</v>
      </c>
      <c r="CL25" t="s">
        <v>152</v>
      </c>
      <c r="CM25">
        <v>1</v>
      </c>
      <c r="CN25" t="s">
        <v>454</v>
      </c>
      <c r="CO25">
        <v>0</v>
      </c>
      <c r="CP25">
        <v>1</v>
      </c>
      <c r="CQ25">
        <v>0</v>
      </c>
      <c r="CR25">
        <v>0</v>
      </c>
      <c r="CS25">
        <v>0</v>
      </c>
      <c r="CT25">
        <v>0</v>
      </c>
      <c r="CU25">
        <v>0</v>
      </c>
      <c r="CV25">
        <v>0</v>
      </c>
      <c r="CW25">
        <v>0</v>
      </c>
      <c r="CX25">
        <v>0</v>
      </c>
      <c r="CY25">
        <v>0</v>
      </c>
      <c r="CZ25">
        <v>0</v>
      </c>
      <c r="DA25" s="11">
        <v>1</v>
      </c>
      <c r="DB25">
        <v>0</v>
      </c>
      <c r="DC25" t="s">
        <v>455</v>
      </c>
      <c r="DD25">
        <v>0</v>
      </c>
      <c r="DE25">
        <v>0</v>
      </c>
      <c r="DF25">
        <v>0</v>
      </c>
      <c r="DG25">
        <v>1</v>
      </c>
      <c r="DH25">
        <v>0</v>
      </c>
      <c r="DI25">
        <v>0</v>
      </c>
      <c r="DJ25">
        <v>1</v>
      </c>
      <c r="DK25">
        <v>0</v>
      </c>
      <c r="DL25">
        <v>0</v>
      </c>
      <c r="DM25">
        <v>0</v>
      </c>
      <c r="DN25">
        <v>0</v>
      </c>
      <c r="DO25">
        <v>0</v>
      </c>
      <c r="DP25">
        <v>0</v>
      </c>
      <c r="DQ25">
        <v>0</v>
      </c>
      <c r="DR25">
        <v>0</v>
      </c>
      <c r="DS25">
        <v>0</v>
      </c>
      <c r="DT25">
        <v>0</v>
      </c>
      <c r="DU25">
        <v>0</v>
      </c>
      <c r="DV25">
        <v>0</v>
      </c>
      <c r="DW25">
        <v>0</v>
      </c>
      <c r="DX25">
        <v>0</v>
      </c>
      <c r="DY25">
        <v>0</v>
      </c>
      <c r="EA25">
        <v>0</v>
      </c>
      <c r="EB25" t="s">
        <v>255</v>
      </c>
      <c r="EC25" s="2" t="s">
        <v>456</v>
      </c>
    </row>
    <row r="26" spans="1:133">
      <c r="A26" t="s">
        <v>457</v>
      </c>
      <c r="B26" t="s">
        <v>458</v>
      </c>
      <c r="C26">
        <v>2021</v>
      </c>
      <c r="D26" t="s">
        <v>459</v>
      </c>
      <c r="E26">
        <v>5</v>
      </c>
      <c r="F26" t="s">
        <v>460</v>
      </c>
      <c r="G26">
        <v>3.72</v>
      </c>
      <c r="H26" t="s">
        <v>137</v>
      </c>
      <c r="I26" t="s">
        <v>290</v>
      </c>
      <c r="J26" t="s">
        <v>250</v>
      </c>
      <c r="K26" t="s">
        <v>437</v>
      </c>
      <c r="L26" t="s">
        <v>461</v>
      </c>
      <c r="M26" t="s">
        <v>462</v>
      </c>
      <c r="N26" t="s">
        <v>305</v>
      </c>
      <c r="O26" t="s">
        <v>143</v>
      </c>
      <c r="P26" t="s">
        <v>144</v>
      </c>
      <c r="Q26" t="s">
        <v>463</v>
      </c>
      <c r="R26" t="s">
        <v>165</v>
      </c>
      <c r="S26" t="s">
        <v>80</v>
      </c>
      <c r="T26" t="s">
        <v>464</v>
      </c>
      <c r="U26" t="s">
        <v>150</v>
      </c>
      <c r="V26" s="9">
        <v>96000000</v>
      </c>
      <c r="W26" t="s">
        <v>152</v>
      </c>
      <c r="X26" t="s">
        <v>452</v>
      </c>
      <c r="Y26" t="s">
        <v>465</v>
      </c>
      <c r="Z26" t="s">
        <v>150</v>
      </c>
      <c r="AA26" t="s">
        <v>466</v>
      </c>
      <c r="AB26">
        <v>0</v>
      </c>
      <c r="AC26">
        <v>0</v>
      </c>
      <c r="AD26">
        <v>0</v>
      </c>
      <c r="AE26">
        <v>0</v>
      </c>
      <c r="AF26">
        <v>0</v>
      </c>
      <c r="AG26">
        <v>0</v>
      </c>
      <c r="AH26">
        <v>0</v>
      </c>
      <c r="AI26">
        <v>0</v>
      </c>
      <c r="AJ26">
        <v>0</v>
      </c>
      <c r="AK26">
        <v>0</v>
      </c>
      <c r="AL26">
        <v>0</v>
      </c>
      <c r="AM26">
        <v>0</v>
      </c>
      <c r="AN26">
        <v>0</v>
      </c>
      <c r="AO26">
        <v>0</v>
      </c>
      <c r="AP26">
        <v>0</v>
      </c>
      <c r="AQ26">
        <v>0</v>
      </c>
      <c r="AR26">
        <v>0</v>
      </c>
      <c r="AS26">
        <v>0</v>
      </c>
      <c r="AT26">
        <v>0</v>
      </c>
      <c r="AU26">
        <v>1</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s="1">
        <v>0</v>
      </c>
      <c r="BY26" s="1">
        <v>0</v>
      </c>
      <c r="BZ26" s="1">
        <v>0</v>
      </c>
      <c r="CA26" s="1">
        <v>0</v>
      </c>
      <c r="CB26" s="1">
        <v>0</v>
      </c>
      <c r="CC26" s="1">
        <v>1</v>
      </c>
      <c r="CD26">
        <v>0</v>
      </c>
      <c r="CE26">
        <v>0</v>
      </c>
      <c r="CF26">
        <v>0</v>
      </c>
      <c r="CG26">
        <v>0</v>
      </c>
      <c r="CH26">
        <v>0</v>
      </c>
      <c r="CI26" s="1">
        <f t="shared" si="0"/>
        <v>2</v>
      </c>
      <c r="CJ26" t="s">
        <v>204</v>
      </c>
      <c r="CK26" t="s">
        <v>152</v>
      </c>
      <c r="CL26" t="s">
        <v>152</v>
      </c>
      <c r="CM26">
        <v>1</v>
      </c>
      <c r="CN26" t="s">
        <v>467</v>
      </c>
      <c r="CO26">
        <v>0</v>
      </c>
      <c r="CP26">
        <v>1</v>
      </c>
      <c r="CQ26">
        <v>1</v>
      </c>
      <c r="CR26">
        <v>0</v>
      </c>
      <c r="CS26">
        <v>1</v>
      </c>
      <c r="CT26">
        <v>0</v>
      </c>
      <c r="CU26">
        <v>0</v>
      </c>
      <c r="CV26">
        <v>0</v>
      </c>
      <c r="CW26">
        <v>1</v>
      </c>
      <c r="CX26">
        <v>0</v>
      </c>
      <c r="CY26">
        <v>0</v>
      </c>
      <c r="CZ26">
        <v>0</v>
      </c>
      <c r="DA26">
        <v>1</v>
      </c>
      <c r="DB26">
        <v>0</v>
      </c>
      <c r="DC26" t="s">
        <v>282</v>
      </c>
      <c r="DD26">
        <v>0</v>
      </c>
      <c r="DE26">
        <v>0</v>
      </c>
      <c r="DF26">
        <v>0</v>
      </c>
      <c r="DG26">
        <v>0</v>
      </c>
      <c r="DH26">
        <v>0</v>
      </c>
      <c r="DI26">
        <v>0</v>
      </c>
      <c r="DJ26">
        <v>1</v>
      </c>
      <c r="DK26">
        <v>0</v>
      </c>
      <c r="DL26">
        <v>0</v>
      </c>
      <c r="DM26">
        <v>0</v>
      </c>
      <c r="DN26">
        <v>0</v>
      </c>
      <c r="DO26">
        <v>0</v>
      </c>
      <c r="DP26">
        <v>1</v>
      </c>
      <c r="DQ26">
        <v>0</v>
      </c>
      <c r="DR26">
        <v>1</v>
      </c>
      <c r="DS26">
        <v>1</v>
      </c>
      <c r="DT26">
        <v>1</v>
      </c>
      <c r="DU26">
        <v>0</v>
      </c>
      <c r="DV26">
        <v>0</v>
      </c>
      <c r="DW26">
        <v>1</v>
      </c>
      <c r="DX26">
        <v>5</v>
      </c>
      <c r="DY26">
        <v>0</v>
      </c>
      <c r="DZ26" t="s">
        <v>468</v>
      </c>
      <c r="EA26">
        <v>1</v>
      </c>
      <c r="EB26" s="3" t="s">
        <v>469</v>
      </c>
      <c r="EC26" t="s">
        <v>470</v>
      </c>
    </row>
    <row r="27" spans="1:133">
      <c r="A27" t="s">
        <v>471</v>
      </c>
      <c r="B27" t="s">
        <v>472</v>
      </c>
      <c r="C27">
        <v>2021</v>
      </c>
      <c r="D27" t="s">
        <v>473</v>
      </c>
      <c r="E27">
        <v>35</v>
      </c>
      <c r="F27" t="s">
        <v>339</v>
      </c>
      <c r="G27">
        <v>13.99</v>
      </c>
      <c r="H27" t="s">
        <v>137</v>
      </c>
      <c r="I27" t="s">
        <v>249</v>
      </c>
      <c r="J27" t="s">
        <v>139</v>
      </c>
      <c r="K27" t="s">
        <v>140</v>
      </c>
      <c r="L27" t="s">
        <v>461</v>
      </c>
      <c r="M27" t="s">
        <v>474</v>
      </c>
      <c r="N27" t="s">
        <v>305</v>
      </c>
      <c r="O27" t="s">
        <v>143</v>
      </c>
      <c r="P27" t="s">
        <v>475</v>
      </c>
      <c r="Q27" t="s">
        <v>199</v>
      </c>
      <c r="R27" t="s">
        <v>476</v>
      </c>
      <c r="S27" t="s">
        <v>307</v>
      </c>
      <c r="T27" t="s">
        <v>214</v>
      </c>
      <c r="U27" t="s">
        <v>150</v>
      </c>
      <c r="V27" t="s">
        <v>477</v>
      </c>
      <c r="Z27" t="s">
        <v>150</v>
      </c>
      <c r="AA27" t="s">
        <v>478</v>
      </c>
      <c r="AB27">
        <v>1</v>
      </c>
      <c r="AC27">
        <v>0</v>
      </c>
      <c r="AD27">
        <v>0</v>
      </c>
      <c r="AE27">
        <v>0</v>
      </c>
      <c r="AF27">
        <v>0</v>
      </c>
      <c r="AG27">
        <v>0</v>
      </c>
      <c r="AH27">
        <v>0</v>
      </c>
      <c r="AI27">
        <v>0</v>
      </c>
      <c r="AJ27">
        <v>0</v>
      </c>
      <c r="AK27">
        <v>0</v>
      </c>
      <c r="AL27">
        <v>0</v>
      </c>
      <c r="AM27">
        <v>0</v>
      </c>
      <c r="AN27">
        <v>0</v>
      </c>
      <c r="AO27">
        <v>0</v>
      </c>
      <c r="AP27">
        <v>0</v>
      </c>
      <c r="AQ27">
        <v>0</v>
      </c>
      <c r="AR27">
        <v>0</v>
      </c>
      <c r="AS27">
        <v>0</v>
      </c>
      <c r="AT27">
        <v>0</v>
      </c>
      <c r="AU27">
        <v>1</v>
      </c>
      <c r="AV27">
        <v>0</v>
      </c>
      <c r="AW27">
        <v>1</v>
      </c>
      <c r="AX27">
        <v>0</v>
      </c>
      <c r="AY27">
        <v>0</v>
      </c>
      <c r="AZ27">
        <v>0</v>
      </c>
      <c r="BA27">
        <v>0</v>
      </c>
      <c r="BB27">
        <v>0</v>
      </c>
      <c r="BC27">
        <v>0</v>
      </c>
      <c r="BD27">
        <v>0</v>
      </c>
      <c r="BE27">
        <v>0</v>
      </c>
      <c r="BF27">
        <v>0</v>
      </c>
      <c r="BG27">
        <v>0</v>
      </c>
      <c r="BH27">
        <v>0</v>
      </c>
      <c r="BI27">
        <v>0</v>
      </c>
      <c r="BJ27">
        <v>0</v>
      </c>
      <c r="BK27">
        <v>0</v>
      </c>
      <c r="BL27">
        <v>0</v>
      </c>
      <c r="BM27">
        <v>0</v>
      </c>
      <c r="BN27">
        <v>0</v>
      </c>
      <c r="BO27">
        <v>0</v>
      </c>
      <c r="BP27">
        <v>1</v>
      </c>
      <c r="BQ27">
        <v>0</v>
      </c>
      <c r="BR27">
        <v>0</v>
      </c>
      <c r="BS27">
        <v>0</v>
      </c>
      <c r="BT27">
        <v>0</v>
      </c>
      <c r="BU27">
        <v>0</v>
      </c>
      <c r="BV27">
        <v>0</v>
      </c>
      <c r="BW27">
        <v>0</v>
      </c>
      <c r="BX27" s="1">
        <v>0</v>
      </c>
      <c r="BY27" s="1">
        <v>0</v>
      </c>
      <c r="BZ27" s="1">
        <v>0</v>
      </c>
      <c r="CA27" s="1">
        <v>0</v>
      </c>
      <c r="CB27" s="1">
        <v>0</v>
      </c>
      <c r="CC27" s="1">
        <v>0</v>
      </c>
      <c r="CD27">
        <v>0</v>
      </c>
      <c r="CE27">
        <v>0</v>
      </c>
      <c r="CF27">
        <v>0</v>
      </c>
      <c r="CG27">
        <v>0</v>
      </c>
      <c r="CH27">
        <v>0</v>
      </c>
      <c r="CI27" s="1">
        <f t="shared" si="0"/>
        <v>4</v>
      </c>
      <c r="CJ27">
        <v>0</v>
      </c>
      <c r="CK27">
        <v>0</v>
      </c>
      <c r="CL27" t="s">
        <v>152</v>
      </c>
      <c r="CM27">
        <v>1</v>
      </c>
      <c r="CN27" t="s">
        <v>479</v>
      </c>
      <c r="CO27">
        <v>0</v>
      </c>
      <c r="CP27">
        <v>1</v>
      </c>
      <c r="DF27">
        <v>1</v>
      </c>
      <c r="DG27">
        <v>0</v>
      </c>
      <c r="DH27">
        <v>0</v>
      </c>
      <c r="DI27">
        <v>0</v>
      </c>
      <c r="DJ27">
        <v>0</v>
      </c>
      <c r="DK27">
        <v>0</v>
      </c>
      <c r="DL27">
        <v>0</v>
      </c>
      <c r="DM27">
        <v>0</v>
      </c>
      <c r="DN27">
        <v>0</v>
      </c>
      <c r="DO27">
        <v>0</v>
      </c>
      <c r="DP27">
        <v>0</v>
      </c>
      <c r="DQ27">
        <v>0</v>
      </c>
      <c r="DR27">
        <v>0</v>
      </c>
      <c r="DS27">
        <v>1</v>
      </c>
      <c r="DT27">
        <v>1</v>
      </c>
      <c r="DU27">
        <v>0</v>
      </c>
      <c r="DV27">
        <v>0</v>
      </c>
      <c r="EA27">
        <v>1</v>
      </c>
      <c r="EB27" s="3" t="s">
        <v>480</v>
      </c>
      <c r="EC27" t="s">
        <v>481</v>
      </c>
    </row>
    <row r="28" spans="1:133">
      <c r="A28" t="s">
        <v>482</v>
      </c>
      <c r="B28" t="s">
        <v>483</v>
      </c>
      <c r="C28">
        <v>2021</v>
      </c>
      <c r="D28" t="s">
        <v>484</v>
      </c>
      <c r="E28">
        <v>7</v>
      </c>
      <c r="F28" t="s">
        <v>460</v>
      </c>
      <c r="G28">
        <v>3.72</v>
      </c>
      <c r="H28" t="s">
        <v>137</v>
      </c>
      <c r="I28" t="s">
        <v>138</v>
      </c>
      <c r="J28" t="s">
        <v>139</v>
      </c>
      <c r="K28" t="s">
        <v>140</v>
      </c>
      <c r="L28" t="s">
        <v>461</v>
      </c>
      <c r="M28" t="s">
        <v>485</v>
      </c>
      <c r="N28" t="s">
        <v>305</v>
      </c>
      <c r="O28" t="s">
        <v>143</v>
      </c>
      <c r="P28" t="s">
        <v>144</v>
      </c>
      <c r="Q28" t="s">
        <v>486</v>
      </c>
      <c r="R28" t="s">
        <v>165</v>
      </c>
      <c r="S28" t="s">
        <v>487</v>
      </c>
      <c r="T28" t="s">
        <v>214</v>
      </c>
      <c r="U28" t="s">
        <v>167</v>
      </c>
      <c r="V28" s="9">
        <v>71460</v>
      </c>
      <c r="W28" t="s">
        <v>488</v>
      </c>
      <c r="X28">
        <v>3</v>
      </c>
      <c r="Y28" t="s">
        <v>489</v>
      </c>
      <c r="Z28" t="s">
        <v>167</v>
      </c>
      <c r="AB28">
        <v>1</v>
      </c>
      <c r="AC28">
        <v>1</v>
      </c>
      <c r="AD28">
        <v>0</v>
      </c>
      <c r="AE28">
        <v>0</v>
      </c>
      <c r="AF28">
        <v>0</v>
      </c>
      <c r="AG28">
        <v>0</v>
      </c>
      <c r="AH28">
        <v>0</v>
      </c>
      <c r="AI28">
        <v>0</v>
      </c>
      <c r="AJ28">
        <v>0</v>
      </c>
      <c r="AK28">
        <v>0</v>
      </c>
      <c r="AL28">
        <v>0</v>
      </c>
      <c r="AM28">
        <v>0</v>
      </c>
      <c r="AN28">
        <v>1</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s="1">
        <v>0</v>
      </c>
      <c r="BY28" s="1">
        <v>0</v>
      </c>
      <c r="BZ28" s="1">
        <v>0</v>
      </c>
      <c r="CA28" s="1">
        <v>1</v>
      </c>
      <c r="CB28" s="1">
        <v>0</v>
      </c>
      <c r="CC28" s="1">
        <v>0</v>
      </c>
      <c r="CD28">
        <v>0</v>
      </c>
      <c r="CE28">
        <v>0</v>
      </c>
      <c r="CF28">
        <v>0</v>
      </c>
      <c r="CG28">
        <v>0</v>
      </c>
      <c r="CH28">
        <v>0</v>
      </c>
      <c r="CI28" s="1">
        <f t="shared" si="0"/>
        <v>4</v>
      </c>
      <c r="CJ28" t="s">
        <v>490</v>
      </c>
      <c r="CK28" t="s">
        <v>186</v>
      </c>
      <c r="CL28" t="s">
        <v>187</v>
      </c>
      <c r="CM28">
        <v>1</v>
      </c>
      <c r="CN28" t="s">
        <v>491</v>
      </c>
      <c r="CO28">
        <v>0</v>
      </c>
      <c r="CP28">
        <v>1</v>
      </c>
      <c r="CQ28">
        <v>0</v>
      </c>
      <c r="CR28">
        <v>0</v>
      </c>
      <c r="CS28">
        <v>0</v>
      </c>
      <c r="CT28">
        <v>0</v>
      </c>
      <c r="CU28">
        <v>0</v>
      </c>
      <c r="CV28">
        <v>0</v>
      </c>
      <c r="CW28">
        <v>0</v>
      </c>
      <c r="CX28">
        <v>0</v>
      </c>
      <c r="CY28">
        <v>0</v>
      </c>
      <c r="CZ28">
        <v>0</v>
      </c>
      <c r="DA28">
        <v>1</v>
      </c>
      <c r="DB28">
        <v>0</v>
      </c>
      <c r="DC28" t="s">
        <v>492</v>
      </c>
      <c r="DF28">
        <v>1</v>
      </c>
      <c r="DG28">
        <v>0</v>
      </c>
      <c r="DH28">
        <v>0</v>
      </c>
      <c r="DI28">
        <v>0</v>
      </c>
      <c r="DJ28">
        <v>0</v>
      </c>
      <c r="DK28">
        <v>0</v>
      </c>
      <c r="DL28">
        <v>0</v>
      </c>
      <c r="DM28">
        <v>0</v>
      </c>
      <c r="DN28">
        <v>0</v>
      </c>
      <c r="DO28">
        <v>0</v>
      </c>
      <c r="DP28">
        <v>0</v>
      </c>
      <c r="DQ28">
        <v>0</v>
      </c>
      <c r="DR28">
        <v>0</v>
      </c>
      <c r="DS28">
        <v>1</v>
      </c>
      <c r="DT28">
        <v>1</v>
      </c>
      <c r="DU28">
        <v>0</v>
      </c>
      <c r="DV28">
        <v>0</v>
      </c>
      <c r="DW28">
        <v>1</v>
      </c>
      <c r="DY28">
        <v>0</v>
      </c>
      <c r="EA28">
        <v>0</v>
      </c>
      <c r="EC28" t="s">
        <v>493</v>
      </c>
    </row>
    <row r="29" spans="1:133">
      <c r="A29" t="s">
        <v>494</v>
      </c>
      <c r="B29" t="s">
        <v>495</v>
      </c>
      <c r="C29">
        <v>2021</v>
      </c>
      <c r="D29" t="s">
        <v>496</v>
      </c>
      <c r="E29">
        <v>13</v>
      </c>
      <c r="F29" t="s">
        <v>497</v>
      </c>
      <c r="G29">
        <v>3.298</v>
      </c>
      <c r="H29" t="s">
        <v>137</v>
      </c>
      <c r="I29" t="s">
        <v>498</v>
      </c>
      <c r="J29" t="s">
        <v>250</v>
      </c>
      <c r="K29" t="s">
        <v>180</v>
      </c>
      <c r="L29" t="s">
        <v>499</v>
      </c>
      <c r="M29" t="s">
        <v>500</v>
      </c>
      <c r="N29" t="s">
        <v>305</v>
      </c>
      <c r="O29" t="s">
        <v>143</v>
      </c>
      <c r="P29" t="s">
        <v>475</v>
      </c>
      <c r="Q29" t="s">
        <v>475</v>
      </c>
      <c r="R29" t="s">
        <v>17</v>
      </c>
      <c r="S29" t="s">
        <v>36</v>
      </c>
      <c r="T29" t="s">
        <v>214</v>
      </c>
      <c r="U29" t="s">
        <v>167</v>
      </c>
      <c r="Z29" t="s">
        <v>150</v>
      </c>
      <c r="AA29" t="s">
        <v>501</v>
      </c>
      <c r="AB29">
        <v>0</v>
      </c>
      <c r="AC29">
        <v>0</v>
      </c>
      <c r="AD29">
        <v>0</v>
      </c>
      <c r="AE29">
        <v>0</v>
      </c>
      <c r="AF29">
        <v>0</v>
      </c>
      <c r="AG29">
        <v>0</v>
      </c>
      <c r="AH29">
        <v>0</v>
      </c>
      <c r="AI29">
        <v>0</v>
      </c>
      <c r="AJ29">
        <v>0</v>
      </c>
      <c r="AK29">
        <v>1</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s="1">
        <v>0</v>
      </c>
      <c r="CD29">
        <v>0</v>
      </c>
      <c r="CE29">
        <v>0</v>
      </c>
      <c r="CF29">
        <v>0</v>
      </c>
      <c r="CG29">
        <v>0</v>
      </c>
      <c r="CH29">
        <v>0</v>
      </c>
      <c r="CI29" s="1">
        <f t="shared" si="0"/>
        <v>1</v>
      </c>
      <c r="CO29">
        <v>0</v>
      </c>
      <c r="CP29">
        <v>1</v>
      </c>
      <c r="CQ29">
        <v>0</v>
      </c>
      <c r="CR29">
        <v>1</v>
      </c>
      <c r="CS29">
        <v>0</v>
      </c>
      <c r="CT29">
        <v>0</v>
      </c>
      <c r="CU29">
        <v>0</v>
      </c>
      <c r="CV29">
        <v>0</v>
      </c>
      <c r="CW29">
        <v>0</v>
      </c>
      <c r="CX29">
        <v>0</v>
      </c>
      <c r="CY29">
        <v>0</v>
      </c>
      <c r="CZ29">
        <v>0</v>
      </c>
      <c r="DF29">
        <v>0</v>
      </c>
      <c r="DG29">
        <v>0</v>
      </c>
      <c r="DH29">
        <v>0</v>
      </c>
      <c r="DI29">
        <v>0</v>
      </c>
      <c r="DJ29">
        <v>0</v>
      </c>
      <c r="DK29">
        <v>0</v>
      </c>
      <c r="DL29">
        <v>0</v>
      </c>
      <c r="DM29">
        <v>0</v>
      </c>
      <c r="DN29">
        <v>0</v>
      </c>
      <c r="DO29">
        <v>1</v>
      </c>
      <c r="DP29">
        <v>1</v>
      </c>
      <c r="DQ29">
        <v>1</v>
      </c>
      <c r="DR29">
        <v>1</v>
      </c>
      <c r="DS29">
        <v>1</v>
      </c>
      <c r="DT29">
        <v>0</v>
      </c>
      <c r="DU29">
        <v>0</v>
      </c>
      <c r="DV29">
        <v>0</v>
      </c>
      <c r="DW29">
        <v>0</v>
      </c>
      <c r="DY29">
        <v>0</v>
      </c>
      <c r="EA29">
        <v>0</v>
      </c>
      <c r="EB29" s="3" t="s">
        <v>502</v>
      </c>
      <c r="EC29" t="s">
        <v>503</v>
      </c>
    </row>
    <row r="30" spans="1:133">
      <c r="A30" s="2" t="s">
        <v>504</v>
      </c>
      <c r="B30" t="s">
        <v>505</v>
      </c>
      <c r="C30">
        <v>2021</v>
      </c>
      <c r="D30" t="s">
        <v>506</v>
      </c>
      <c r="E30">
        <v>62</v>
      </c>
      <c r="F30" s="1" t="s">
        <v>162</v>
      </c>
      <c r="G30" s="1">
        <v>6.931</v>
      </c>
      <c r="H30" t="s">
        <v>137</v>
      </c>
      <c r="I30" t="s">
        <v>249</v>
      </c>
      <c r="J30" t="s">
        <v>139</v>
      </c>
      <c r="K30" t="s">
        <v>140</v>
      </c>
      <c r="L30" t="s">
        <v>499</v>
      </c>
      <c r="M30" t="s">
        <v>507</v>
      </c>
      <c r="N30" t="s">
        <v>305</v>
      </c>
      <c r="O30" t="s">
        <v>143</v>
      </c>
      <c r="P30" t="s">
        <v>144</v>
      </c>
      <c r="Q30" t="s">
        <v>144</v>
      </c>
      <c r="R30" t="s">
        <v>165</v>
      </c>
      <c r="S30" t="s">
        <v>307</v>
      </c>
      <c r="T30" t="s">
        <v>214</v>
      </c>
      <c r="U30" t="s">
        <v>150</v>
      </c>
      <c r="V30" t="s">
        <v>508</v>
      </c>
      <c r="Z30" t="s">
        <v>150</v>
      </c>
      <c r="AB30">
        <v>1</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1</v>
      </c>
      <c r="AX30">
        <v>0</v>
      </c>
      <c r="AY30">
        <v>0</v>
      </c>
      <c r="AZ30">
        <v>0</v>
      </c>
      <c r="BA30">
        <v>0</v>
      </c>
      <c r="BB30">
        <v>0</v>
      </c>
      <c r="BC30">
        <v>0</v>
      </c>
      <c r="BD30">
        <v>1</v>
      </c>
      <c r="BE30">
        <v>0</v>
      </c>
      <c r="BF30">
        <v>0</v>
      </c>
      <c r="BG30">
        <v>0</v>
      </c>
      <c r="BH30">
        <v>0</v>
      </c>
      <c r="BI30">
        <v>0</v>
      </c>
      <c r="BJ30">
        <v>0</v>
      </c>
      <c r="BK30">
        <v>0</v>
      </c>
      <c r="BL30">
        <v>0</v>
      </c>
      <c r="BM30">
        <v>0</v>
      </c>
      <c r="BN30">
        <v>0</v>
      </c>
      <c r="BO30">
        <v>0</v>
      </c>
      <c r="BP30">
        <v>0</v>
      </c>
      <c r="BQ30">
        <v>0</v>
      </c>
      <c r="BR30">
        <v>0</v>
      </c>
      <c r="BS30">
        <v>0</v>
      </c>
      <c r="BT30">
        <v>0</v>
      </c>
      <c r="BU30">
        <v>0</v>
      </c>
      <c r="BV30">
        <v>0</v>
      </c>
      <c r="BW30">
        <v>0</v>
      </c>
      <c r="BX30" s="1">
        <v>0</v>
      </c>
      <c r="BY30" s="1">
        <v>0</v>
      </c>
      <c r="BZ30" s="1">
        <v>0</v>
      </c>
      <c r="CA30" s="1">
        <v>0</v>
      </c>
      <c r="CB30" s="1">
        <v>0</v>
      </c>
      <c r="CC30" s="1">
        <v>0</v>
      </c>
      <c r="CD30">
        <v>0</v>
      </c>
      <c r="CE30">
        <v>0</v>
      </c>
      <c r="CF30">
        <v>0</v>
      </c>
      <c r="CG30">
        <v>0</v>
      </c>
      <c r="CH30">
        <v>0</v>
      </c>
      <c r="CI30" s="1">
        <f t="shared" si="0"/>
        <v>3</v>
      </c>
      <c r="CJ30" t="s">
        <v>152</v>
      </c>
      <c r="CL30" t="s">
        <v>152</v>
      </c>
      <c r="CM30">
        <v>1</v>
      </c>
      <c r="CN30" t="s">
        <v>509</v>
      </c>
      <c r="CO30">
        <v>0</v>
      </c>
      <c r="CP30">
        <v>1</v>
      </c>
      <c r="CQ30">
        <v>0</v>
      </c>
      <c r="CR30">
        <v>0</v>
      </c>
      <c r="CS30">
        <v>0</v>
      </c>
      <c r="CT30">
        <v>0</v>
      </c>
      <c r="CU30">
        <v>0</v>
      </c>
      <c r="CV30">
        <v>0</v>
      </c>
      <c r="CW30">
        <v>0</v>
      </c>
      <c r="CX30">
        <v>0</v>
      </c>
      <c r="CY30">
        <v>0</v>
      </c>
      <c r="DA30">
        <v>1</v>
      </c>
      <c r="DC30" t="s">
        <v>217</v>
      </c>
      <c r="DD30">
        <v>0</v>
      </c>
      <c r="DF30">
        <v>0</v>
      </c>
      <c r="DG30">
        <v>0</v>
      </c>
      <c r="DH30">
        <v>0</v>
      </c>
      <c r="DI30">
        <v>0</v>
      </c>
      <c r="DJ30">
        <v>0</v>
      </c>
      <c r="DK30">
        <v>0</v>
      </c>
      <c r="DL30">
        <v>0</v>
      </c>
      <c r="DM30">
        <v>0</v>
      </c>
      <c r="DN30">
        <v>0</v>
      </c>
      <c r="DO30">
        <v>1</v>
      </c>
      <c r="DP30">
        <v>1</v>
      </c>
      <c r="DQ30">
        <v>1</v>
      </c>
      <c r="DR30">
        <v>1</v>
      </c>
      <c r="DS30">
        <v>1</v>
      </c>
      <c r="DT30">
        <v>1</v>
      </c>
      <c r="DU30">
        <v>0</v>
      </c>
      <c r="DV30">
        <v>0</v>
      </c>
      <c r="DW30">
        <v>0</v>
      </c>
      <c r="DY30">
        <v>0</v>
      </c>
      <c r="EA30">
        <v>1</v>
      </c>
      <c r="EB30" s="3" t="s">
        <v>510</v>
      </c>
      <c r="EC30" t="s">
        <v>511</v>
      </c>
    </row>
    <row r="31" spans="1:133">
      <c r="A31" t="s">
        <v>512</v>
      </c>
      <c r="B31" t="s">
        <v>513</v>
      </c>
      <c r="C31">
        <v>2021</v>
      </c>
      <c r="D31" t="s">
        <v>514</v>
      </c>
      <c r="E31">
        <v>14</v>
      </c>
      <c r="F31" s="1" t="s">
        <v>162</v>
      </c>
      <c r="G31" s="1">
        <v>6.931</v>
      </c>
      <c r="H31" t="s">
        <v>137</v>
      </c>
      <c r="I31" t="s">
        <v>515</v>
      </c>
      <c r="J31" t="s">
        <v>250</v>
      </c>
      <c r="K31" t="s">
        <v>140</v>
      </c>
      <c r="L31" t="s">
        <v>271</v>
      </c>
      <c r="M31" t="s">
        <v>516</v>
      </c>
      <c r="N31" t="s">
        <v>305</v>
      </c>
      <c r="O31" t="s">
        <v>143</v>
      </c>
      <c r="P31" t="s">
        <v>517</v>
      </c>
      <c r="Q31" t="s">
        <v>292</v>
      </c>
      <c r="R31" t="s">
        <v>518</v>
      </c>
      <c r="S31" t="s">
        <v>275</v>
      </c>
      <c r="T31" t="s">
        <v>214</v>
      </c>
      <c r="U31" t="s">
        <v>150</v>
      </c>
      <c r="V31" t="s">
        <v>152</v>
      </c>
      <c r="W31">
        <v>14247</v>
      </c>
      <c r="X31">
        <v>3</v>
      </c>
      <c r="Y31" t="s">
        <v>519</v>
      </c>
      <c r="Z31" t="s">
        <v>150</v>
      </c>
      <c r="AA31" t="s">
        <v>520</v>
      </c>
      <c r="AB31">
        <v>0</v>
      </c>
      <c r="AC31">
        <v>0</v>
      </c>
      <c r="AD31">
        <v>1</v>
      </c>
      <c r="AE31">
        <v>0</v>
      </c>
      <c r="AF31">
        <v>0</v>
      </c>
      <c r="AG31">
        <v>0</v>
      </c>
      <c r="AH31">
        <v>0</v>
      </c>
      <c r="AI31">
        <v>0</v>
      </c>
      <c r="AJ31">
        <v>0</v>
      </c>
      <c r="AK31">
        <v>0</v>
      </c>
      <c r="AL31">
        <v>0</v>
      </c>
      <c r="AM31">
        <v>0</v>
      </c>
      <c r="AN31">
        <v>0</v>
      </c>
      <c r="AO31">
        <v>0</v>
      </c>
      <c r="AP31">
        <v>0</v>
      </c>
      <c r="AQ31">
        <v>0</v>
      </c>
      <c r="AR31">
        <v>0</v>
      </c>
      <c r="AS31">
        <v>0</v>
      </c>
      <c r="AT31">
        <v>0</v>
      </c>
      <c r="AU31">
        <v>1</v>
      </c>
      <c r="AV31">
        <v>0</v>
      </c>
      <c r="AW31">
        <v>1</v>
      </c>
      <c r="AX31">
        <v>0</v>
      </c>
      <c r="AY31">
        <v>0</v>
      </c>
      <c r="AZ31">
        <v>0</v>
      </c>
      <c r="BA31">
        <v>0</v>
      </c>
      <c r="BB31">
        <v>0</v>
      </c>
      <c r="BC31">
        <v>0</v>
      </c>
      <c r="BD31">
        <v>0</v>
      </c>
      <c r="BE31">
        <v>0</v>
      </c>
      <c r="BF31">
        <v>0</v>
      </c>
      <c r="BG31">
        <v>0</v>
      </c>
      <c r="BH31">
        <v>1</v>
      </c>
      <c r="BI31">
        <v>0</v>
      </c>
      <c r="BJ31">
        <v>0</v>
      </c>
      <c r="BK31">
        <v>0</v>
      </c>
      <c r="BL31">
        <v>0</v>
      </c>
      <c r="BM31">
        <v>0</v>
      </c>
      <c r="BN31">
        <v>0</v>
      </c>
      <c r="BO31">
        <v>0</v>
      </c>
      <c r="BP31">
        <v>0</v>
      </c>
      <c r="BQ31">
        <v>0</v>
      </c>
      <c r="BR31">
        <v>0</v>
      </c>
      <c r="BS31">
        <v>0</v>
      </c>
      <c r="BT31">
        <v>0</v>
      </c>
      <c r="BU31">
        <v>0</v>
      </c>
      <c r="BV31">
        <v>0</v>
      </c>
      <c r="BW31">
        <v>0</v>
      </c>
      <c r="BX31" s="1">
        <v>0</v>
      </c>
      <c r="BY31" s="1">
        <v>0</v>
      </c>
      <c r="BZ31" s="1">
        <v>0</v>
      </c>
      <c r="CA31" s="1">
        <v>0</v>
      </c>
      <c r="CB31" s="1">
        <v>0</v>
      </c>
      <c r="CC31" s="1">
        <v>0</v>
      </c>
      <c r="CD31">
        <v>0</v>
      </c>
      <c r="CE31">
        <v>0</v>
      </c>
      <c r="CF31">
        <v>0</v>
      </c>
      <c r="CG31">
        <v>0</v>
      </c>
      <c r="CH31">
        <v>0</v>
      </c>
      <c r="CI31" s="1">
        <f t="shared" si="0"/>
        <v>4</v>
      </c>
      <c r="CJ31" t="s">
        <v>152</v>
      </c>
      <c r="CK31" t="s">
        <v>152</v>
      </c>
      <c r="CL31" t="s">
        <v>152</v>
      </c>
      <c r="CM31">
        <v>1</v>
      </c>
      <c r="CN31" t="s">
        <v>521</v>
      </c>
      <c r="CO31">
        <v>0</v>
      </c>
      <c r="CP31">
        <v>1</v>
      </c>
      <c r="CQ31">
        <v>0</v>
      </c>
      <c r="CR31">
        <v>0</v>
      </c>
      <c r="CS31">
        <v>0</v>
      </c>
      <c r="CT31">
        <v>0</v>
      </c>
      <c r="CU31">
        <v>0</v>
      </c>
      <c r="CV31">
        <v>0</v>
      </c>
      <c r="CW31">
        <v>0</v>
      </c>
      <c r="CX31">
        <v>0</v>
      </c>
      <c r="CY31">
        <v>0</v>
      </c>
      <c r="CZ31">
        <v>0</v>
      </c>
      <c r="DA31" s="10">
        <v>1</v>
      </c>
      <c r="DB31">
        <v>0</v>
      </c>
      <c r="DC31" t="s">
        <v>522</v>
      </c>
      <c r="DD31">
        <v>0</v>
      </c>
      <c r="DE31">
        <v>0</v>
      </c>
      <c r="DF31">
        <v>0</v>
      </c>
      <c r="DG31">
        <v>0</v>
      </c>
      <c r="DH31">
        <v>0</v>
      </c>
      <c r="DI31">
        <v>0</v>
      </c>
      <c r="DJ31">
        <v>0</v>
      </c>
      <c r="DK31">
        <v>0</v>
      </c>
      <c r="DL31">
        <v>0</v>
      </c>
      <c r="DM31">
        <v>0</v>
      </c>
      <c r="DN31">
        <v>0</v>
      </c>
      <c r="DO31">
        <v>0</v>
      </c>
      <c r="DP31">
        <v>0</v>
      </c>
      <c r="DQ31">
        <v>0</v>
      </c>
      <c r="DR31">
        <v>0</v>
      </c>
      <c r="DS31">
        <v>1</v>
      </c>
      <c r="DT31">
        <v>0</v>
      </c>
      <c r="DU31">
        <v>0</v>
      </c>
      <c r="DV31">
        <v>0</v>
      </c>
      <c r="DW31">
        <v>1</v>
      </c>
      <c r="DX31">
        <v>5</v>
      </c>
      <c r="DY31">
        <v>0</v>
      </c>
      <c r="EA31">
        <v>1</v>
      </c>
      <c r="EB31" s="3" t="s">
        <v>523</v>
      </c>
      <c r="EC31" t="s">
        <v>524</v>
      </c>
    </row>
    <row r="32" spans="1:133">
      <c r="A32" t="s">
        <v>525</v>
      </c>
      <c r="B32" t="s">
        <v>526</v>
      </c>
      <c r="C32">
        <v>2021</v>
      </c>
      <c r="D32" t="s">
        <v>527</v>
      </c>
      <c r="E32">
        <v>62</v>
      </c>
      <c r="F32" t="s">
        <v>528</v>
      </c>
      <c r="G32">
        <v>3.7389999999999999</v>
      </c>
      <c r="H32" t="s">
        <v>137</v>
      </c>
      <c r="I32" t="s">
        <v>138</v>
      </c>
      <c r="J32" t="s">
        <v>139</v>
      </c>
      <c r="K32" t="s">
        <v>140</v>
      </c>
      <c r="L32" t="s">
        <v>529</v>
      </c>
      <c r="M32" s="2" t="s">
        <v>530</v>
      </c>
      <c r="N32" t="s">
        <v>180</v>
      </c>
      <c r="O32" t="s">
        <v>143</v>
      </c>
      <c r="P32" t="s">
        <v>531</v>
      </c>
      <c r="S32" t="s">
        <v>532</v>
      </c>
      <c r="T32" t="s">
        <v>214</v>
      </c>
      <c r="V32" t="s">
        <v>533</v>
      </c>
      <c r="W32" t="s">
        <v>534</v>
      </c>
      <c r="AB32">
        <v>1</v>
      </c>
      <c r="AC32">
        <v>0</v>
      </c>
      <c r="AD32">
        <v>0</v>
      </c>
      <c r="AE32">
        <v>0</v>
      </c>
      <c r="AF32">
        <v>0</v>
      </c>
      <c r="AG32">
        <v>0</v>
      </c>
      <c r="AH32">
        <v>0</v>
      </c>
      <c r="AI32">
        <v>0</v>
      </c>
      <c r="AJ32">
        <v>1</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s="1">
        <v>0</v>
      </c>
      <c r="BY32" s="1">
        <v>0</v>
      </c>
      <c r="BZ32" s="1">
        <v>0</v>
      </c>
      <c r="CA32" s="1">
        <v>0</v>
      </c>
      <c r="CB32" s="1">
        <v>1</v>
      </c>
      <c r="CC32" s="1">
        <v>0</v>
      </c>
      <c r="CD32">
        <v>0</v>
      </c>
      <c r="CE32">
        <v>0</v>
      </c>
      <c r="CF32">
        <v>0</v>
      </c>
      <c r="CG32">
        <v>0</v>
      </c>
      <c r="CH32">
        <v>0</v>
      </c>
      <c r="CI32" s="1">
        <f t="shared" si="0"/>
        <v>3</v>
      </c>
      <c r="CJ32" t="s">
        <v>152</v>
      </c>
      <c r="CL32" t="s">
        <v>152</v>
      </c>
      <c r="CM32">
        <v>1</v>
      </c>
      <c r="CN32" t="s">
        <v>535</v>
      </c>
      <c r="CO32">
        <v>0</v>
      </c>
      <c r="CP32">
        <v>1</v>
      </c>
      <c r="CQ32">
        <v>0</v>
      </c>
      <c r="CR32">
        <v>0</v>
      </c>
      <c r="CS32">
        <v>0</v>
      </c>
      <c r="CT32">
        <v>0</v>
      </c>
      <c r="CU32">
        <v>0</v>
      </c>
      <c r="CV32">
        <v>0</v>
      </c>
      <c r="CW32" s="10">
        <v>1</v>
      </c>
      <c r="CX32">
        <v>0</v>
      </c>
      <c r="CY32">
        <v>0</v>
      </c>
      <c r="DA32">
        <v>0</v>
      </c>
      <c r="DC32">
        <v>0</v>
      </c>
      <c r="DD32">
        <v>0</v>
      </c>
      <c r="DF32">
        <v>0</v>
      </c>
      <c r="DG32">
        <v>0</v>
      </c>
      <c r="DH32">
        <v>0</v>
      </c>
      <c r="DI32">
        <v>0</v>
      </c>
      <c r="DJ32">
        <v>0</v>
      </c>
      <c r="DK32">
        <v>0</v>
      </c>
      <c r="DL32">
        <v>0</v>
      </c>
      <c r="DM32">
        <v>0</v>
      </c>
      <c r="DN32">
        <v>0</v>
      </c>
      <c r="DO32">
        <v>1</v>
      </c>
      <c r="DP32">
        <v>0</v>
      </c>
      <c r="DQ32">
        <v>0</v>
      </c>
      <c r="DR32">
        <v>0</v>
      </c>
      <c r="DS32">
        <v>0</v>
      </c>
      <c r="DT32">
        <v>0</v>
      </c>
      <c r="DU32">
        <v>0</v>
      </c>
      <c r="DV32">
        <v>0</v>
      </c>
      <c r="DW32">
        <v>0</v>
      </c>
      <c r="DY32">
        <v>0</v>
      </c>
      <c r="EA32">
        <v>0</v>
      </c>
      <c r="EC32" t="s">
        <v>536</v>
      </c>
    </row>
    <row r="33" spans="1:133">
      <c r="A33" t="s">
        <v>537</v>
      </c>
      <c r="B33" t="s">
        <v>538</v>
      </c>
      <c r="C33">
        <v>2021</v>
      </c>
      <c r="D33" t="s">
        <v>539</v>
      </c>
      <c r="E33">
        <v>25</v>
      </c>
      <c r="F33" t="s">
        <v>497</v>
      </c>
      <c r="G33">
        <v>3.298</v>
      </c>
      <c r="H33" t="s">
        <v>137</v>
      </c>
      <c r="I33" t="s">
        <v>138</v>
      </c>
      <c r="J33" t="s">
        <v>250</v>
      </c>
      <c r="K33" t="s">
        <v>140</v>
      </c>
      <c r="L33" t="s">
        <v>499</v>
      </c>
      <c r="M33" t="s">
        <v>540</v>
      </c>
      <c r="N33" t="s">
        <v>305</v>
      </c>
      <c r="O33" t="s">
        <v>143</v>
      </c>
      <c r="P33" t="s">
        <v>144</v>
      </c>
      <c r="Q33" t="s">
        <v>292</v>
      </c>
      <c r="S33" t="s">
        <v>146</v>
      </c>
      <c r="T33" t="s">
        <v>29</v>
      </c>
      <c r="U33" t="s">
        <v>150</v>
      </c>
      <c r="V33" t="s">
        <v>541</v>
      </c>
      <c r="X33" t="s">
        <v>542</v>
      </c>
      <c r="AA33" t="s">
        <v>543</v>
      </c>
      <c r="AB33">
        <v>1</v>
      </c>
      <c r="AC33">
        <v>0</v>
      </c>
      <c r="AD33">
        <v>1</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s="1">
        <v>0</v>
      </c>
      <c r="BY33" s="1">
        <v>0</v>
      </c>
      <c r="BZ33" s="1">
        <v>0</v>
      </c>
      <c r="CA33" s="1">
        <v>0</v>
      </c>
      <c r="CB33" s="1">
        <v>0</v>
      </c>
      <c r="CC33" s="1">
        <v>0</v>
      </c>
      <c r="CD33">
        <v>0</v>
      </c>
      <c r="CE33">
        <v>0</v>
      </c>
      <c r="CF33">
        <v>0</v>
      </c>
      <c r="CG33">
        <v>0</v>
      </c>
      <c r="CH33">
        <v>0</v>
      </c>
      <c r="CI33" s="1">
        <f t="shared" si="0"/>
        <v>2</v>
      </c>
      <c r="CJ33" t="s">
        <v>152</v>
      </c>
      <c r="CL33" t="s">
        <v>152</v>
      </c>
      <c r="CM33">
        <v>1</v>
      </c>
      <c r="CN33" t="s">
        <v>544</v>
      </c>
      <c r="CO33">
        <v>0</v>
      </c>
      <c r="CP33">
        <v>1</v>
      </c>
      <c r="CQ33">
        <v>1</v>
      </c>
      <c r="CR33">
        <v>0</v>
      </c>
      <c r="CS33">
        <v>0</v>
      </c>
      <c r="CT33">
        <v>0</v>
      </c>
      <c r="CU33">
        <v>0</v>
      </c>
      <c r="CV33">
        <v>0</v>
      </c>
      <c r="CW33">
        <v>0</v>
      </c>
      <c r="CX33">
        <v>0</v>
      </c>
      <c r="CY33">
        <v>0</v>
      </c>
      <c r="DA33">
        <v>0</v>
      </c>
      <c r="DC33">
        <v>0</v>
      </c>
      <c r="DD33">
        <v>0</v>
      </c>
      <c r="DF33">
        <v>0</v>
      </c>
      <c r="DG33">
        <v>0</v>
      </c>
      <c r="DH33">
        <v>0</v>
      </c>
      <c r="DI33">
        <v>0</v>
      </c>
      <c r="DJ33">
        <v>0</v>
      </c>
      <c r="DK33">
        <v>1</v>
      </c>
      <c r="DL33">
        <v>0</v>
      </c>
      <c r="DM33">
        <v>0</v>
      </c>
      <c r="DN33">
        <v>0</v>
      </c>
      <c r="DO33">
        <v>0</v>
      </c>
      <c r="DP33">
        <v>1</v>
      </c>
      <c r="DQ33">
        <v>1</v>
      </c>
      <c r="DR33">
        <v>1</v>
      </c>
      <c r="DS33">
        <v>1</v>
      </c>
      <c r="DT33">
        <v>0</v>
      </c>
      <c r="DU33">
        <v>0</v>
      </c>
      <c r="DV33">
        <v>0</v>
      </c>
      <c r="DW33">
        <v>0</v>
      </c>
      <c r="DY33">
        <v>0</v>
      </c>
      <c r="DZ33">
        <v>0</v>
      </c>
      <c r="EA33">
        <v>0</v>
      </c>
      <c r="EC33" t="s">
        <v>545</v>
      </c>
    </row>
    <row r="34" spans="1:133">
      <c r="A34" t="s">
        <v>546</v>
      </c>
      <c r="B34" t="s">
        <v>547</v>
      </c>
      <c r="C34">
        <v>2021</v>
      </c>
      <c r="D34" t="s">
        <v>484</v>
      </c>
      <c r="E34">
        <v>9</v>
      </c>
      <c r="F34" t="s">
        <v>548</v>
      </c>
      <c r="G34">
        <v>4.7720000000000002</v>
      </c>
      <c r="H34" t="s">
        <v>137</v>
      </c>
      <c r="I34" t="s">
        <v>138</v>
      </c>
      <c r="J34" t="s">
        <v>250</v>
      </c>
      <c r="K34" t="s">
        <v>140</v>
      </c>
      <c r="L34" t="s">
        <v>499</v>
      </c>
      <c r="M34" t="s">
        <v>549</v>
      </c>
      <c r="N34" t="s">
        <v>305</v>
      </c>
      <c r="O34" t="s">
        <v>143</v>
      </c>
      <c r="P34" t="s">
        <v>550</v>
      </c>
      <c r="S34" t="s">
        <v>551</v>
      </c>
      <c r="T34" t="s">
        <v>214</v>
      </c>
      <c r="U34" t="s">
        <v>150</v>
      </c>
      <c r="V34" t="s">
        <v>552</v>
      </c>
      <c r="W34" t="s">
        <v>553</v>
      </c>
      <c r="X34" t="s">
        <v>550</v>
      </c>
      <c r="Z34" t="s">
        <v>150</v>
      </c>
      <c r="AB34">
        <v>0</v>
      </c>
      <c r="AC34">
        <v>0</v>
      </c>
      <c r="AD34">
        <v>0</v>
      </c>
      <c r="AE34">
        <v>0</v>
      </c>
      <c r="AF34">
        <v>0</v>
      </c>
      <c r="AG34">
        <v>1</v>
      </c>
      <c r="AH34">
        <v>0</v>
      </c>
      <c r="AI34">
        <v>0</v>
      </c>
      <c r="AJ34">
        <v>0</v>
      </c>
      <c r="AK34">
        <v>0</v>
      </c>
      <c r="AL34">
        <v>0</v>
      </c>
      <c r="AM34">
        <v>0</v>
      </c>
      <c r="AN34">
        <v>0</v>
      </c>
      <c r="AO34">
        <v>1</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s="1">
        <v>0</v>
      </c>
      <c r="BY34" s="1">
        <v>0</v>
      </c>
      <c r="BZ34" s="1">
        <v>0</v>
      </c>
      <c r="CA34" s="1">
        <v>0</v>
      </c>
      <c r="CB34" s="1">
        <v>0</v>
      </c>
      <c r="CC34" s="1">
        <v>0</v>
      </c>
      <c r="CD34">
        <v>0</v>
      </c>
      <c r="CE34">
        <v>0</v>
      </c>
      <c r="CF34">
        <v>0</v>
      </c>
      <c r="CG34">
        <v>0</v>
      </c>
      <c r="CH34">
        <v>0</v>
      </c>
      <c r="CI34" s="1">
        <f t="shared" si="0"/>
        <v>2</v>
      </c>
      <c r="CJ34" t="s">
        <v>152</v>
      </c>
      <c r="CL34" t="s">
        <v>152</v>
      </c>
      <c r="CO34">
        <v>0</v>
      </c>
      <c r="CP34">
        <v>1</v>
      </c>
      <c r="CQ34">
        <v>0</v>
      </c>
      <c r="CR34">
        <v>0</v>
      </c>
      <c r="CS34">
        <v>0</v>
      </c>
      <c r="CT34">
        <v>0</v>
      </c>
      <c r="CU34">
        <v>0</v>
      </c>
      <c r="CV34">
        <v>0</v>
      </c>
      <c r="CW34">
        <v>0</v>
      </c>
      <c r="CX34">
        <v>0</v>
      </c>
      <c r="CY34">
        <v>0</v>
      </c>
      <c r="DA34">
        <v>0</v>
      </c>
      <c r="DC34">
        <v>0</v>
      </c>
      <c r="DD34">
        <v>0</v>
      </c>
      <c r="DF34">
        <v>0</v>
      </c>
      <c r="DG34">
        <v>0</v>
      </c>
      <c r="DH34">
        <v>0</v>
      </c>
      <c r="DI34">
        <v>0</v>
      </c>
      <c r="DJ34">
        <v>0</v>
      </c>
      <c r="DK34">
        <v>1</v>
      </c>
      <c r="DL34">
        <v>1</v>
      </c>
      <c r="DM34">
        <v>0</v>
      </c>
      <c r="DN34">
        <v>0</v>
      </c>
      <c r="DO34">
        <v>0</v>
      </c>
      <c r="DP34">
        <v>0</v>
      </c>
      <c r="DQ34">
        <v>0</v>
      </c>
      <c r="DR34">
        <v>0</v>
      </c>
      <c r="DS34">
        <v>0</v>
      </c>
      <c r="DT34">
        <v>0</v>
      </c>
      <c r="DU34">
        <v>0</v>
      </c>
      <c r="DV34">
        <v>0</v>
      </c>
      <c r="DW34">
        <v>1</v>
      </c>
      <c r="DY34">
        <v>0</v>
      </c>
      <c r="DZ34">
        <v>0</v>
      </c>
      <c r="EA34">
        <v>0</v>
      </c>
      <c r="EC34" t="s">
        <v>554</v>
      </c>
    </row>
    <row r="35" spans="1:133">
      <c r="A35" t="s">
        <v>555</v>
      </c>
      <c r="B35" t="s">
        <v>556</v>
      </c>
      <c r="C35">
        <v>2020</v>
      </c>
      <c r="D35" t="s">
        <v>557</v>
      </c>
      <c r="E35">
        <v>23</v>
      </c>
      <c r="F35" t="s">
        <v>558</v>
      </c>
      <c r="G35" s="1" t="s">
        <v>255</v>
      </c>
      <c r="H35" t="s">
        <v>137</v>
      </c>
      <c r="I35" t="s">
        <v>559</v>
      </c>
      <c r="J35" t="s">
        <v>139</v>
      </c>
      <c r="K35" t="s">
        <v>140</v>
      </c>
      <c r="L35" t="s">
        <v>499</v>
      </c>
      <c r="M35" t="s">
        <v>560</v>
      </c>
      <c r="N35" t="s">
        <v>305</v>
      </c>
      <c r="O35" t="s">
        <v>143</v>
      </c>
      <c r="P35" t="s">
        <v>517</v>
      </c>
      <c r="Q35" t="s">
        <v>292</v>
      </c>
      <c r="R35" t="s">
        <v>518</v>
      </c>
      <c r="S35" t="s">
        <v>561</v>
      </c>
      <c r="T35" t="s">
        <v>562</v>
      </c>
      <c r="U35" t="s">
        <v>167</v>
      </c>
      <c r="Z35" t="s">
        <v>150</v>
      </c>
      <c r="AA35" t="s">
        <v>563</v>
      </c>
      <c r="AB35">
        <v>0</v>
      </c>
      <c r="AC35">
        <v>0</v>
      </c>
      <c r="AD35">
        <v>1</v>
      </c>
      <c r="AE35">
        <v>0</v>
      </c>
      <c r="AF35">
        <v>0</v>
      </c>
      <c r="AG35">
        <v>0</v>
      </c>
      <c r="AH35">
        <v>0</v>
      </c>
      <c r="AI35">
        <v>0</v>
      </c>
      <c r="AJ35">
        <v>0</v>
      </c>
      <c r="AK35">
        <v>0</v>
      </c>
      <c r="AL35">
        <v>0</v>
      </c>
      <c r="AM35">
        <v>0</v>
      </c>
      <c r="AN35">
        <v>0</v>
      </c>
      <c r="AO35">
        <v>0</v>
      </c>
      <c r="AP35">
        <v>0</v>
      </c>
      <c r="AQ35">
        <v>0</v>
      </c>
      <c r="AR35">
        <v>0</v>
      </c>
      <c r="AS35">
        <v>0</v>
      </c>
      <c r="AT35">
        <v>0</v>
      </c>
      <c r="AU35">
        <v>0</v>
      </c>
      <c r="AV35">
        <v>1</v>
      </c>
      <c r="AW35">
        <v>1</v>
      </c>
      <c r="AX35">
        <v>0</v>
      </c>
      <c r="AY35">
        <v>0</v>
      </c>
      <c r="AZ35">
        <v>0</v>
      </c>
      <c r="BA35">
        <v>0</v>
      </c>
      <c r="BB35">
        <v>0</v>
      </c>
      <c r="BC35">
        <v>0</v>
      </c>
      <c r="BD35">
        <v>0</v>
      </c>
      <c r="BE35">
        <v>0</v>
      </c>
      <c r="BF35">
        <v>0</v>
      </c>
      <c r="BG35">
        <v>0</v>
      </c>
      <c r="BH35">
        <v>1</v>
      </c>
      <c r="BI35">
        <v>0</v>
      </c>
      <c r="BJ35">
        <v>0</v>
      </c>
      <c r="BK35">
        <v>0</v>
      </c>
      <c r="BL35">
        <v>0</v>
      </c>
      <c r="BM35">
        <v>0</v>
      </c>
      <c r="BN35">
        <v>0</v>
      </c>
      <c r="BO35">
        <v>0</v>
      </c>
      <c r="BP35">
        <v>0</v>
      </c>
      <c r="BQ35">
        <v>0</v>
      </c>
      <c r="BR35">
        <v>0</v>
      </c>
      <c r="BS35">
        <v>0</v>
      </c>
      <c r="BT35">
        <v>0</v>
      </c>
      <c r="BU35">
        <v>0</v>
      </c>
      <c r="BV35">
        <v>0</v>
      </c>
      <c r="BW35">
        <v>0</v>
      </c>
      <c r="BX35" s="1">
        <v>0</v>
      </c>
      <c r="BY35" s="1">
        <v>0</v>
      </c>
      <c r="BZ35" s="1">
        <v>0</v>
      </c>
      <c r="CA35" s="1">
        <v>0</v>
      </c>
      <c r="CB35" s="1">
        <v>0</v>
      </c>
      <c r="CC35" s="1">
        <v>0</v>
      </c>
      <c r="CD35">
        <v>0</v>
      </c>
      <c r="CE35">
        <v>0</v>
      </c>
      <c r="CF35">
        <v>0</v>
      </c>
      <c r="CG35">
        <v>0</v>
      </c>
      <c r="CH35">
        <v>0</v>
      </c>
      <c r="CI35" s="1">
        <f t="shared" si="0"/>
        <v>4</v>
      </c>
      <c r="CJ35" t="s">
        <v>152</v>
      </c>
      <c r="CL35" t="s">
        <v>152</v>
      </c>
      <c r="CM35">
        <v>1</v>
      </c>
      <c r="CN35" t="s">
        <v>217</v>
      </c>
      <c r="CO35">
        <v>0</v>
      </c>
      <c r="CP35">
        <v>1</v>
      </c>
      <c r="CQ35">
        <v>0</v>
      </c>
      <c r="CR35">
        <v>0</v>
      </c>
      <c r="CS35">
        <v>0</v>
      </c>
      <c r="CT35">
        <v>0</v>
      </c>
      <c r="CU35">
        <v>0</v>
      </c>
      <c r="CV35">
        <v>0</v>
      </c>
      <c r="CW35">
        <v>0</v>
      </c>
      <c r="CX35">
        <v>0</v>
      </c>
      <c r="CY35">
        <v>0</v>
      </c>
      <c r="DA35">
        <v>0</v>
      </c>
      <c r="DC35">
        <v>0</v>
      </c>
      <c r="DD35">
        <v>0</v>
      </c>
      <c r="DF35">
        <v>0</v>
      </c>
      <c r="DG35">
        <v>0</v>
      </c>
      <c r="DH35">
        <v>0</v>
      </c>
      <c r="DI35">
        <v>0</v>
      </c>
      <c r="DJ35">
        <v>0</v>
      </c>
      <c r="DK35">
        <v>0</v>
      </c>
      <c r="DL35">
        <v>0</v>
      </c>
      <c r="DM35">
        <v>0</v>
      </c>
      <c r="DN35">
        <v>0</v>
      </c>
      <c r="DO35">
        <v>0</v>
      </c>
      <c r="DP35">
        <v>1</v>
      </c>
      <c r="DQ35">
        <v>0</v>
      </c>
      <c r="DR35">
        <v>0</v>
      </c>
      <c r="DS35">
        <v>1</v>
      </c>
      <c r="DT35">
        <v>1</v>
      </c>
      <c r="DU35">
        <v>0</v>
      </c>
      <c r="DV35">
        <v>0</v>
      </c>
      <c r="DW35">
        <v>0</v>
      </c>
      <c r="DY35">
        <v>0</v>
      </c>
      <c r="DZ35">
        <v>0</v>
      </c>
      <c r="EA35">
        <v>1</v>
      </c>
      <c r="EB35" s="3" t="s">
        <v>564</v>
      </c>
      <c r="EC35" t="s">
        <v>565</v>
      </c>
    </row>
    <row r="36" spans="1:133">
      <c r="A36" t="s">
        <v>566</v>
      </c>
      <c r="B36" t="s">
        <v>567</v>
      </c>
      <c r="C36">
        <v>2020</v>
      </c>
      <c r="D36" t="s">
        <v>568</v>
      </c>
      <c r="E36">
        <v>12</v>
      </c>
      <c r="F36" t="s">
        <v>569</v>
      </c>
      <c r="G36">
        <v>3.9729999999999999</v>
      </c>
      <c r="H36" t="s">
        <v>137</v>
      </c>
      <c r="I36" t="s">
        <v>138</v>
      </c>
      <c r="J36" t="s">
        <v>250</v>
      </c>
      <c r="K36" t="s">
        <v>140</v>
      </c>
      <c r="L36" t="s">
        <v>499</v>
      </c>
      <c r="M36" t="s">
        <v>570</v>
      </c>
      <c r="N36" t="s">
        <v>305</v>
      </c>
      <c r="O36" t="s">
        <v>143</v>
      </c>
      <c r="P36" t="s">
        <v>571</v>
      </c>
      <c r="R36" t="s">
        <v>200</v>
      </c>
      <c r="S36" t="s">
        <v>146</v>
      </c>
      <c r="T36" t="s">
        <v>29</v>
      </c>
      <c r="U36" t="s">
        <v>150</v>
      </c>
      <c r="X36" t="s">
        <v>572</v>
      </c>
      <c r="AA36" t="s">
        <v>573</v>
      </c>
      <c r="AB36">
        <v>1</v>
      </c>
      <c r="AC36">
        <v>0</v>
      </c>
      <c r="AD36">
        <v>1</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s="1">
        <v>0</v>
      </c>
      <c r="CD36">
        <v>0</v>
      </c>
      <c r="CE36">
        <v>0</v>
      </c>
      <c r="CF36">
        <v>0</v>
      </c>
      <c r="CG36">
        <v>0</v>
      </c>
      <c r="CH36">
        <v>0</v>
      </c>
      <c r="CI36" s="1">
        <f t="shared" si="0"/>
        <v>2</v>
      </c>
      <c r="CJ36" t="s">
        <v>152</v>
      </c>
      <c r="CL36" t="s">
        <v>152</v>
      </c>
      <c r="CM36">
        <v>1</v>
      </c>
      <c r="CN36" t="s">
        <v>281</v>
      </c>
      <c r="CO36">
        <v>1</v>
      </c>
      <c r="CP36">
        <v>0</v>
      </c>
      <c r="CQ36">
        <v>0</v>
      </c>
      <c r="CR36">
        <v>0</v>
      </c>
      <c r="CS36">
        <v>0</v>
      </c>
      <c r="CT36">
        <v>0</v>
      </c>
      <c r="CU36">
        <v>0</v>
      </c>
      <c r="CV36">
        <v>0</v>
      </c>
      <c r="CW36">
        <v>0</v>
      </c>
      <c r="CX36">
        <v>0</v>
      </c>
      <c r="CY36">
        <v>0</v>
      </c>
      <c r="DA36">
        <v>1</v>
      </c>
      <c r="DF36">
        <v>0</v>
      </c>
      <c r="DG36">
        <v>0</v>
      </c>
      <c r="DH36">
        <v>0</v>
      </c>
      <c r="DI36">
        <v>0</v>
      </c>
      <c r="DJ36">
        <v>0</v>
      </c>
      <c r="DK36">
        <v>0</v>
      </c>
      <c r="DL36">
        <v>0</v>
      </c>
      <c r="DM36">
        <v>0</v>
      </c>
      <c r="DN36">
        <v>0</v>
      </c>
      <c r="DO36">
        <v>0</v>
      </c>
      <c r="DP36">
        <v>0</v>
      </c>
      <c r="DQ36">
        <v>0</v>
      </c>
      <c r="DR36">
        <v>0</v>
      </c>
      <c r="DS36">
        <v>1</v>
      </c>
      <c r="DT36">
        <v>0</v>
      </c>
      <c r="DU36">
        <v>0</v>
      </c>
      <c r="DV36">
        <v>0</v>
      </c>
      <c r="DW36">
        <v>1</v>
      </c>
      <c r="EA36">
        <v>0</v>
      </c>
      <c r="EC36" t="s">
        <v>574</v>
      </c>
    </row>
    <row r="37" spans="1:133">
      <c r="A37" t="s">
        <v>575</v>
      </c>
      <c r="B37" s="1" t="s">
        <v>576</v>
      </c>
      <c r="C37">
        <v>2019</v>
      </c>
      <c r="D37" t="s">
        <v>577</v>
      </c>
      <c r="E37">
        <v>59</v>
      </c>
      <c r="F37" t="s">
        <v>315</v>
      </c>
      <c r="G37">
        <v>3.327</v>
      </c>
      <c r="H37" t="s">
        <v>137</v>
      </c>
      <c r="I37" t="s">
        <v>578</v>
      </c>
      <c r="J37" t="s">
        <v>139</v>
      </c>
      <c r="K37" t="s">
        <v>140</v>
      </c>
      <c r="L37" t="s">
        <v>499</v>
      </c>
      <c r="M37" t="s">
        <v>579</v>
      </c>
      <c r="N37" t="s">
        <v>180</v>
      </c>
      <c r="O37" t="s">
        <v>580</v>
      </c>
      <c r="P37" t="s">
        <v>144</v>
      </c>
      <c r="Q37" t="s">
        <v>144</v>
      </c>
      <c r="R37" t="s">
        <v>165</v>
      </c>
      <c r="S37" t="s">
        <v>581</v>
      </c>
      <c r="T37" t="s">
        <v>214</v>
      </c>
      <c r="U37" t="s">
        <v>150</v>
      </c>
      <c r="V37" s="9">
        <v>19806314</v>
      </c>
      <c r="W37" s="9">
        <v>5645847</v>
      </c>
      <c r="Z37" t="s">
        <v>150</v>
      </c>
      <c r="AB37">
        <v>1</v>
      </c>
      <c r="AC37">
        <v>0</v>
      </c>
      <c r="AD37">
        <v>0</v>
      </c>
      <c r="AE37">
        <v>1</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s="1">
        <v>0</v>
      </c>
      <c r="BY37" s="1">
        <v>0</v>
      </c>
      <c r="BZ37" s="1">
        <v>0</v>
      </c>
      <c r="CA37" s="1">
        <v>0</v>
      </c>
      <c r="CB37" s="1">
        <v>0</v>
      </c>
      <c r="CC37" s="1">
        <v>0</v>
      </c>
      <c r="CD37">
        <v>0</v>
      </c>
      <c r="CE37">
        <v>0</v>
      </c>
      <c r="CF37">
        <v>0</v>
      </c>
      <c r="CG37">
        <v>0</v>
      </c>
      <c r="CH37">
        <v>0</v>
      </c>
      <c r="CI37" s="1">
        <f t="shared" si="0"/>
        <v>2</v>
      </c>
      <c r="CJ37" t="s">
        <v>152</v>
      </c>
      <c r="CL37" t="s">
        <v>152</v>
      </c>
      <c r="CM37">
        <v>1</v>
      </c>
      <c r="CN37" t="s">
        <v>582</v>
      </c>
      <c r="CO37">
        <v>0</v>
      </c>
      <c r="CP37">
        <v>1</v>
      </c>
      <c r="CQ37">
        <v>1</v>
      </c>
      <c r="CS37">
        <v>1</v>
      </c>
      <c r="DF37">
        <v>0</v>
      </c>
      <c r="DG37">
        <v>0</v>
      </c>
      <c r="DH37">
        <v>0</v>
      </c>
      <c r="DI37">
        <v>0</v>
      </c>
      <c r="DJ37">
        <v>0</v>
      </c>
      <c r="DK37">
        <v>0</v>
      </c>
      <c r="DL37">
        <v>0</v>
      </c>
      <c r="DM37">
        <v>0</v>
      </c>
      <c r="DN37">
        <v>0</v>
      </c>
      <c r="DO37">
        <v>0</v>
      </c>
      <c r="DP37">
        <v>0</v>
      </c>
      <c r="DQ37">
        <v>0</v>
      </c>
      <c r="DR37">
        <v>1</v>
      </c>
      <c r="DS37">
        <v>1</v>
      </c>
      <c r="DT37">
        <v>1</v>
      </c>
      <c r="DU37">
        <v>0</v>
      </c>
      <c r="DV37">
        <v>0</v>
      </c>
      <c r="DW37">
        <v>1</v>
      </c>
      <c r="EA37">
        <v>1</v>
      </c>
      <c r="EB37" s="3" t="s">
        <v>583</v>
      </c>
      <c r="EC37" t="s">
        <v>584</v>
      </c>
    </row>
    <row r="38" spans="1:133">
      <c r="A38" t="s">
        <v>585</v>
      </c>
      <c r="B38" t="s">
        <v>586</v>
      </c>
      <c r="C38">
        <v>2019</v>
      </c>
      <c r="D38" t="s">
        <v>587</v>
      </c>
      <c r="E38">
        <v>58</v>
      </c>
      <c r="F38" s="1" t="s">
        <v>195</v>
      </c>
      <c r="G38" s="1">
        <v>3.7519999999999998</v>
      </c>
      <c r="H38" t="s">
        <v>137</v>
      </c>
      <c r="I38" t="s">
        <v>588</v>
      </c>
      <c r="J38" t="s">
        <v>139</v>
      </c>
      <c r="K38" t="s">
        <v>140</v>
      </c>
      <c r="L38" t="s">
        <v>499</v>
      </c>
      <c r="M38" t="s">
        <v>589</v>
      </c>
      <c r="N38" t="s">
        <v>305</v>
      </c>
      <c r="O38" t="s">
        <v>143</v>
      </c>
      <c r="P38" t="s">
        <v>144</v>
      </c>
      <c r="Q38" t="s">
        <v>144</v>
      </c>
      <c r="R38" t="s">
        <v>165</v>
      </c>
      <c r="S38" t="s">
        <v>146</v>
      </c>
      <c r="T38" t="s">
        <v>214</v>
      </c>
      <c r="U38" t="s">
        <v>150</v>
      </c>
      <c r="W38" t="s">
        <v>590</v>
      </c>
      <c r="X38" t="s">
        <v>144</v>
      </c>
      <c r="Z38" t="s">
        <v>150</v>
      </c>
      <c r="AA38" t="s">
        <v>590</v>
      </c>
      <c r="AB38">
        <v>1</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s="1">
        <v>0</v>
      </c>
      <c r="BY38" s="1">
        <v>0</v>
      </c>
      <c r="BZ38" s="1">
        <v>0</v>
      </c>
      <c r="CA38" s="1">
        <v>0</v>
      </c>
      <c r="CB38" s="1">
        <v>0</v>
      </c>
      <c r="CC38" s="1">
        <v>0</v>
      </c>
      <c r="CD38">
        <v>0</v>
      </c>
      <c r="CE38">
        <v>0</v>
      </c>
      <c r="CF38">
        <v>0</v>
      </c>
      <c r="CG38">
        <v>0</v>
      </c>
      <c r="CH38">
        <v>0</v>
      </c>
      <c r="CI38" s="1">
        <f t="shared" si="0"/>
        <v>1</v>
      </c>
      <c r="CJ38" t="s">
        <v>152</v>
      </c>
      <c r="CL38" t="s">
        <v>152</v>
      </c>
      <c r="CM38">
        <v>1</v>
      </c>
      <c r="CN38" t="s">
        <v>591</v>
      </c>
      <c r="CO38" s="5">
        <v>1</v>
      </c>
      <c r="CP38" s="5">
        <v>1</v>
      </c>
      <c r="CQ38">
        <v>0</v>
      </c>
      <c r="CR38">
        <v>0</v>
      </c>
      <c r="CS38">
        <v>0</v>
      </c>
      <c r="CT38">
        <v>1</v>
      </c>
      <c r="CU38">
        <v>0</v>
      </c>
      <c r="CV38">
        <v>0</v>
      </c>
      <c r="CW38">
        <v>0</v>
      </c>
      <c r="CX38">
        <v>0</v>
      </c>
      <c r="CY38">
        <v>0</v>
      </c>
      <c r="DA38">
        <v>1</v>
      </c>
      <c r="DC38" t="s">
        <v>99</v>
      </c>
      <c r="DD38" t="s">
        <v>150</v>
      </c>
      <c r="DF38">
        <v>0</v>
      </c>
      <c r="DG38">
        <v>0</v>
      </c>
      <c r="DH38">
        <v>0</v>
      </c>
      <c r="DI38">
        <v>0</v>
      </c>
      <c r="DJ38">
        <v>0</v>
      </c>
      <c r="DK38">
        <v>1</v>
      </c>
      <c r="DL38">
        <v>0</v>
      </c>
      <c r="DM38">
        <v>0</v>
      </c>
      <c r="DN38">
        <v>0</v>
      </c>
      <c r="DO38">
        <v>0</v>
      </c>
      <c r="DP38">
        <v>1</v>
      </c>
      <c r="DQ38">
        <v>0</v>
      </c>
      <c r="DR38">
        <v>0</v>
      </c>
      <c r="DS38">
        <v>1</v>
      </c>
      <c r="DT38">
        <v>1</v>
      </c>
      <c r="DU38">
        <v>0</v>
      </c>
      <c r="DV38">
        <v>0</v>
      </c>
      <c r="DW38">
        <v>1</v>
      </c>
      <c r="DY38">
        <v>0</v>
      </c>
      <c r="EA38">
        <v>1</v>
      </c>
      <c r="EB38" s="3" t="s">
        <v>592</v>
      </c>
      <c r="EC38" s="2" t="s">
        <v>593</v>
      </c>
    </row>
    <row r="39" spans="1:133">
      <c r="A39" t="s">
        <v>594</v>
      </c>
      <c r="B39" t="s">
        <v>595</v>
      </c>
      <c r="C39">
        <v>2019</v>
      </c>
      <c r="D39" t="s">
        <v>596</v>
      </c>
      <c r="E39">
        <v>57</v>
      </c>
      <c r="F39" t="s">
        <v>339</v>
      </c>
      <c r="G39">
        <v>13.99</v>
      </c>
      <c r="H39" t="s">
        <v>269</v>
      </c>
      <c r="I39" t="s">
        <v>559</v>
      </c>
      <c r="J39" t="s">
        <v>250</v>
      </c>
      <c r="K39" t="s">
        <v>140</v>
      </c>
      <c r="L39" t="s">
        <v>499</v>
      </c>
      <c r="M39" t="s">
        <v>597</v>
      </c>
      <c r="N39" t="s">
        <v>305</v>
      </c>
      <c r="O39" t="s">
        <v>143</v>
      </c>
      <c r="P39" t="s">
        <v>144</v>
      </c>
      <c r="Q39" t="s">
        <v>598</v>
      </c>
      <c r="S39" t="s">
        <v>599</v>
      </c>
      <c r="T39" t="s">
        <v>214</v>
      </c>
      <c r="U39" t="s">
        <v>148</v>
      </c>
      <c r="V39" t="s">
        <v>600</v>
      </c>
      <c r="Z39" t="s">
        <v>150</v>
      </c>
      <c r="AB39">
        <v>1</v>
      </c>
      <c r="AC39">
        <v>0</v>
      </c>
      <c r="AD39">
        <v>1</v>
      </c>
      <c r="AE39">
        <v>1</v>
      </c>
      <c r="AF39">
        <v>0</v>
      </c>
      <c r="AG39">
        <v>0</v>
      </c>
      <c r="AH39">
        <v>1</v>
      </c>
      <c r="AI39">
        <v>1</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1</v>
      </c>
      <c r="BF39">
        <v>0</v>
      </c>
      <c r="BG39">
        <v>0</v>
      </c>
      <c r="BH39">
        <v>0</v>
      </c>
      <c r="BI39">
        <v>0</v>
      </c>
      <c r="BJ39">
        <v>0</v>
      </c>
      <c r="BK39">
        <v>0</v>
      </c>
      <c r="BL39">
        <v>0</v>
      </c>
      <c r="BM39">
        <v>0</v>
      </c>
      <c r="BN39">
        <v>0</v>
      </c>
      <c r="BO39">
        <v>0</v>
      </c>
      <c r="BP39">
        <v>0</v>
      </c>
      <c r="BQ39">
        <v>0</v>
      </c>
      <c r="BR39">
        <v>0</v>
      </c>
      <c r="BS39">
        <v>0</v>
      </c>
      <c r="BT39">
        <v>0</v>
      </c>
      <c r="BU39">
        <v>0</v>
      </c>
      <c r="BV39">
        <v>0</v>
      </c>
      <c r="BW39">
        <v>0</v>
      </c>
      <c r="BX39" s="1">
        <v>0</v>
      </c>
      <c r="BY39" s="1">
        <v>0</v>
      </c>
      <c r="BZ39" s="1">
        <v>0</v>
      </c>
      <c r="CA39" s="1">
        <v>0</v>
      </c>
      <c r="CB39" s="1">
        <v>0</v>
      </c>
      <c r="CC39" s="1">
        <v>0</v>
      </c>
      <c r="CD39">
        <v>0</v>
      </c>
      <c r="CE39">
        <v>0</v>
      </c>
      <c r="CF39">
        <v>0</v>
      </c>
      <c r="CG39">
        <v>0</v>
      </c>
      <c r="CH39">
        <v>0</v>
      </c>
      <c r="CI39" s="1">
        <f t="shared" si="0"/>
        <v>6</v>
      </c>
      <c r="CJ39" t="s">
        <v>152</v>
      </c>
      <c r="CL39" t="s">
        <v>152</v>
      </c>
      <c r="CM39">
        <v>1</v>
      </c>
      <c r="CN39" t="s">
        <v>217</v>
      </c>
      <c r="CO39">
        <v>0</v>
      </c>
      <c r="CP39">
        <v>1</v>
      </c>
      <c r="CQ39">
        <v>1</v>
      </c>
      <c r="CR39">
        <v>1</v>
      </c>
      <c r="CS39">
        <v>1</v>
      </c>
      <c r="CT39">
        <v>0</v>
      </c>
      <c r="CU39">
        <v>0</v>
      </c>
      <c r="CV39">
        <v>0</v>
      </c>
      <c r="CW39">
        <v>0</v>
      </c>
      <c r="CX39">
        <v>0</v>
      </c>
      <c r="CY39">
        <v>0</v>
      </c>
      <c r="DA39">
        <v>1</v>
      </c>
      <c r="DC39" t="s">
        <v>99</v>
      </c>
      <c r="DD39" t="s">
        <v>150</v>
      </c>
      <c r="DF39">
        <v>0</v>
      </c>
      <c r="DG39">
        <v>0</v>
      </c>
      <c r="DH39">
        <v>0</v>
      </c>
      <c r="DI39">
        <v>0</v>
      </c>
      <c r="DJ39">
        <v>0</v>
      </c>
      <c r="DK39">
        <v>0</v>
      </c>
      <c r="DL39">
        <v>0</v>
      </c>
      <c r="DM39">
        <v>0</v>
      </c>
      <c r="DN39">
        <v>0</v>
      </c>
      <c r="DO39">
        <v>0</v>
      </c>
      <c r="DP39">
        <v>1</v>
      </c>
      <c r="DQ39">
        <v>0</v>
      </c>
      <c r="DR39">
        <v>0</v>
      </c>
      <c r="DS39">
        <v>1</v>
      </c>
      <c r="DT39">
        <v>1</v>
      </c>
      <c r="DU39">
        <v>0</v>
      </c>
      <c r="DV39">
        <v>0</v>
      </c>
      <c r="DW39">
        <v>1</v>
      </c>
      <c r="DY39">
        <v>0</v>
      </c>
      <c r="EA39">
        <v>1</v>
      </c>
      <c r="EB39" s="3" t="s">
        <v>601</v>
      </c>
      <c r="EC39" t="s">
        <v>602</v>
      </c>
    </row>
    <row r="40" spans="1:133">
      <c r="A40" t="s">
        <v>603</v>
      </c>
      <c r="B40" t="s">
        <v>604</v>
      </c>
      <c r="C40">
        <v>2018</v>
      </c>
      <c r="D40" t="s">
        <v>605</v>
      </c>
      <c r="E40">
        <v>891</v>
      </c>
      <c r="F40" s="1" t="s">
        <v>162</v>
      </c>
      <c r="G40" s="1">
        <v>6.931</v>
      </c>
      <c r="H40" t="s">
        <v>137</v>
      </c>
      <c r="I40" t="s">
        <v>249</v>
      </c>
      <c r="J40" t="s">
        <v>179</v>
      </c>
      <c r="K40" t="s">
        <v>140</v>
      </c>
      <c r="L40" t="s">
        <v>499</v>
      </c>
      <c r="M40" t="s">
        <v>606</v>
      </c>
      <c r="N40" t="s">
        <v>305</v>
      </c>
      <c r="O40" t="s">
        <v>143</v>
      </c>
      <c r="P40" t="s">
        <v>607</v>
      </c>
      <c r="R40" t="s">
        <v>165</v>
      </c>
      <c r="S40" t="s">
        <v>608</v>
      </c>
      <c r="T40" t="s">
        <v>214</v>
      </c>
      <c r="U40" t="s">
        <v>150</v>
      </c>
      <c r="V40" t="s">
        <v>277</v>
      </c>
      <c r="W40" t="s">
        <v>278</v>
      </c>
      <c r="X40" t="s">
        <v>279</v>
      </c>
      <c r="Z40" t="s">
        <v>150</v>
      </c>
      <c r="AA40" t="s">
        <v>280</v>
      </c>
      <c r="AB40">
        <v>0</v>
      </c>
      <c r="AC40">
        <v>0</v>
      </c>
      <c r="AD40">
        <v>1</v>
      </c>
      <c r="AE40">
        <v>0</v>
      </c>
      <c r="AF40">
        <v>0</v>
      </c>
      <c r="AG40">
        <v>0</v>
      </c>
      <c r="AH40">
        <v>0</v>
      </c>
      <c r="AI40">
        <v>0</v>
      </c>
      <c r="AJ40">
        <v>0</v>
      </c>
      <c r="AK40">
        <v>0</v>
      </c>
      <c r="AL40">
        <v>0</v>
      </c>
      <c r="AM40">
        <v>0</v>
      </c>
      <c r="AN40">
        <v>0</v>
      </c>
      <c r="AO40">
        <v>0</v>
      </c>
      <c r="AP40">
        <v>0</v>
      </c>
      <c r="AQ40">
        <v>0</v>
      </c>
      <c r="AR40">
        <v>0</v>
      </c>
      <c r="AS40">
        <v>0</v>
      </c>
      <c r="AT40">
        <v>0</v>
      </c>
      <c r="AU40">
        <v>1</v>
      </c>
      <c r="AV40">
        <v>1</v>
      </c>
      <c r="AW40">
        <v>1</v>
      </c>
      <c r="AX40">
        <v>0</v>
      </c>
      <c r="AY40">
        <v>0</v>
      </c>
      <c r="AZ40">
        <v>0</v>
      </c>
      <c r="BA40">
        <v>0</v>
      </c>
      <c r="BB40">
        <v>0</v>
      </c>
      <c r="BC40">
        <v>0</v>
      </c>
      <c r="BD40">
        <v>0</v>
      </c>
      <c r="BE40">
        <v>0</v>
      </c>
      <c r="BF40">
        <v>0</v>
      </c>
      <c r="BG40">
        <v>0</v>
      </c>
      <c r="BH40">
        <v>1</v>
      </c>
      <c r="BI40">
        <v>0</v>
      </c>
      <c r="BJ40">
        <v>0</v>
      </c>
      <c r="BK40">
        <v>0</v>
      </c>
      <c r="BL40">
        <v>0</v>
      </c>
      <c r="BM40">
        <v>0</v>
      </c>
      <c r="BN40">
        <v>0</v>
      </c>
      <c r="BO40">
        <v>0</v>
      </c>
      <c r="BP40">
        <v>0</v>
      </c>
      <c r="BQ40">
        <v>0</v>
      </c>
      <c r="BR40">
        <v>0</v>
      </c>
      <c r="BS40">
        <v>0</v>
      </c>
      <c r="BT40">
        <v>0</v>
      </c>
      <c r="BU40">
        <v>0</v>
      </c>
      <c r="BV40">
        <v>0</v>
      </c>
      <c r="BW40">
        <v>0</v>
      </c>
      <c r="BX40" s="1">
        <v>0</v>
      </c>
      <c r="BY40" s="1">
        <v>0</v>
      </c>
      <c r="BZ40" s="1">
        <v>0</v>
      </c>
      <c r="CA40" s="1">
        <v>0</v>
      </c>
      <c r="CB40" s="1">
        <v>0</v>
      </c>
      <c r="CC40" s="1">
        <v>0</v>
      </c>
      <c r="CD40">
        <v>0</v>
      </c>
      <c r="CE40">
        <v>0</v>
      </c>
      <c r="CF40">
        <v>0</v>
      </c>
      <c r="CG40">
        <v>0</v>
      </c>
      <c r="CH40">
        <v>0</v>
      </c>
      <c r="CI40" s="1">
        <f t="shared" si="0"/>
        <v>5</v>
      </c>
      <c r="CJ40" t="s">
        <v>152</v>
      </c>
      <c r="CL40" t="s">
        <v>152</v>
      </c>
      <c r="CM40">
        <v>1</v>
      </c>
      <c r="CN40" t="s">
        <v>217</v>
      </c>
      <c r="CO40">
        <v>0</v>
      </c>
      <c r="CP40">
        <v>1</v>
      </c>
      <c r="CQ40">
        <v>0</v>
      </c>
      <c r="CR40">
        <v>0</v>
      </c>
      <c r="CS40">
        <v>0</v>
      </c>
      <c r="CT40">
        <v>0</v>
      </c>
      <c r="CU40">
        <v>0</v>
      </c>
      <c r="CV40">
        <v>0</v>
      </c>
      <c r="CW40">
        <v>0</v>
      </c>
      <c r="CX40">
        <v>0</v>
      </c>
      <c r="CY40">
        <v>0</v>
      </c>
      <c r="DA40">
        <v>1</v>
      </c>
      <c r="DC40" t="s">
        <v>217</v>
      </c>
      <c r="DD40" t="s">
        <v>150</v>
      </c>
      <c r="DF40">
        <v>0</v>
      </c>
      <c r="DG40">
        <v>0</v>
      </c>
      <c r="DH40">
        <v>0</v>
      </c>
      <c r="DI40">
        <v>0</v>
      </c>
      <c r="DJ40">
        <v>0</v>
      </c>
      <c r="DK40">
        <v>0</v>
      </c>
      <c r="DL40">
        <v>0</v>
      </c>
      <c r="DM40">
        <v>0</v>
      </c>
      <c r="DN40">
        <v>0</v>
      </c>
      <c r="DO40">
        <v>0</v>
      </c>
      <c r="DP40">
        <v>1</v>
      </c>
      <c r="DQ40">
        <v>1</v>
      </c>
      <c r="DR40">
        <v>0</v>
      </c>
      <c r="DS40">
        <v>0</v>
      </c>
      <c r="DT40">
        <v>1</v>
      </c>
      <c r="DU40">
        <v>0</v>
      </c>
      <c r="DV40">
        <v>0</v>
      </c>
      <c r="DW40">
        <v>1</v>
      </c>
      <c r="DY40">
        <v>0</v>
      </c>
      <c r="EA40">
        <v>1</v>
      </c>
      <c r="EB40" s="3" t="s">
        <v>609</v>
      </c>
      <c r="EC40" t="s">
        <v>610</v>
      </c>
    </row>
    <row r="41" spans="1:133">
      <c r="A41" t="s">
        <v>611</v>
      </c>
      <c r="B41" t="s">
        <v>612</v>
      </c>
      <c r="C41">
        <v>2017</v>
      </c>
      <c r="D41" t="s">
        <v>613</v>
      </c>
      <c r="E41">
        <v>82</v>
      </c>
      <c r="F41" s="1" t="s">
        <v>224</v>
      </c>
      <c r="G41">
        <v>4.9960000000000004</v>
      </c>
      <c r="H41" t="s">
        <v>137</v>
      </c>
      <c r="I41" t="s">
        <v>614</v>
      </c>
      <c r="J41" t="s">
        <v>250</v>
      </c>
      <c r="K41" t="s">
        <v>140</v>
      </c>
      <c r="L41" t="s">
        <v>499</v>
      </c>
      <c r="M41" t="s">
        <v>615</v>
      </c>
      <c r="N41" t="s">
        <v>305</v>
      </c>
      <c r="O41" t="s">
        <v>143</v>
      </c>
      <c r="P41" t="s">
        <v>144</v>
      </c>
      <c r="Q41" t="s">
        <v>144</v>
      </c>
      <c r="R41" t="s">
        <v>165</v>
      </c>
      <c r="S41" t="s">
        <v>146</v>
      </c>
      <c r="T41" t="s">
        <v>29</v>
      </c>
      <c r="U41" t="s">
        <v>150</v>
      </c>
      <c r="V41" t="s">
        <v>616</v>
      </c>
      <c r="W41">
        <v>5828</v>
      </c>
      <c r="X41" t="s">
        <v>617</v>
      </c>
      <c r="Z41" t="s">
        <v>150</v>
      </c>
      <c r="AA41" t="s">
        <v>618</v>
      </c>
      <c r="AB41">
        <v>1</v>
      </c>
      <c r="AC41">
        <v>0</v>
      </c>
      <c r="AD41">
        <v>1</v>
      </c>
      <c r="AE41">
        <v>0</v>
      </c>
      <c r="AF41">
        <v>0</v>
      </c>
      <c r="AG41">
        <v>1</v>
      </c>
      <c r="AH41">
        <v>0</v>
      </c>
      <c r="AI41">
        <v>0</v>
      </c>
      <c r="AJ41">
        <v>0</v>
      </c>
      <c r="AK41">
        <v>0</v>
      </c>
      <c r="AL41">
        <v>0</v>
      </c>
      <c r="AM41">
        <v>0</v>
      </c>
      <c r="AN41">
        <v>0</v>
      </c>
      <c r="AO41">
        <v>1</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s="1">
        <v>0</v>
      </c>
      <c r="BY41" s="1">
        <v>0</v>
      </c>
      <c r="BZ41" s="1">
        <v>0</v>
      </c>
      <c r="CA41" s="1">
        <v>0</v>
      </c>
      <c r="CB41" s="1">
        <v>0</v>
      </c>
      <c r="CC41" s="1">
        <v>0</v>
      </c>
      <c r="CD41">
        <v>0</v>
      </c>
      <c r="CE41">
        <v>0</v>
      </c>
      <c r="CF41">
        <v>0</v>
      </c>
      <c r="CG41">
        <v>0</v>
      </c>
      <c r="CH41">
        <v>0</v>
      </c>
      <c r="CI41" s="1">
        <f t="shared" si="0"/>
        <v>4</v>
      </c>
      <c r="CJ41" t="s">
        <v>152</v>
      </c>
      <c r="CL41" t="s">
        <v>152</v>
      </c>
      <c r="CM41">
        <v>0</v>
      </c>
      <c r="CO41">
        <v>0</v>
      </c>
      <c r="CP41">
        <v>1</v>
      </c>
      <c r="CQ41">
        <v>1</v>
      </c>
      <c r="CR41">
        <v>1</v>
      </c>
      <c r="CS41">
        <v>0</v>
      </c>
      <c r="CT41">
        <v>0</v>
      </c>
      <c r="CU41">
        <v>1</v>
      </c>
      <c r="CV41">
        <v>0</v>
      </c>
      <c r="CW41">
        <v>0</v>
      </c>
      <c r="CX41">
        <v>0</v>
      </c>
      <c r="CY41">
        <v>0</v>
      </c>
      <c r="DA41">
        <v>0</v>
      </c>
      <c r="DC41">
        <v>0</v>
      </c>
      <c r="DD41" t="s">
        <v>167</v>
      </c>
      <c r="DF41">
        <v>0</v>
      </c>
      <c r="DG41">
        <v>0</v>
      </c>
      <c r="DH41">
        <v>0</v>
      </c>
      <c r="DI41">
        <v>0</v>
      </c>
      <c r="DJ41">
        <v>0</v>
      </c>
      <c r="DK41">
        <v>0</v>
      </c>
      <c r="DL41">
        <v>0</v>
      </c>
      <c r="DM41">
        <v>0</v>
      </c>
      <c r="DN41">
        <v>0</v>
      </c>
      <c r="DO41">
        <v>1</v>
      </c>
      <c r="DP41">
        <v>0</v>
      </c>
      <c r="DQ41">
        <v>0</v>
      </c>
      <c r="DR41">
        <v>0</v>
      </c>
      <c r="DS41">
        <v>1</v>
      </c>
      <c r="DT41">
        <v>0</v>
      </c>
      <c r="DU41">
        <v>0</v>
      </c>
      <c r="DV41">
        <v>0</v>
      </c>
      <c r="DW41">
        <v>1</v>
      </c>
      <c r="DY41">
        <v>0</v>
      </c>
      <c r="EA41">
        <v>1</v>
      </c>
      <c r="EB41" s="3" t="s">
        <v>619</v>
      </c>
      <c r="EC41" t="s">
        <v>620</v>
      </c>
    </row>
    <row r="42" spans="1:133" ht="16">
      <c r="A42" t="s">
        <v>621</v>
      </c>
      <c r="B42" t="s">
        <v>622</v>
      </c>
      <c r="C42">
        <v>2017</v>
      </c>
      <c r="D42" t="s">
        <v>623</v>
      </c>
      <c r="E42">
        <v>82</v>
      </c>
      <c r="F42" t="s">
        <v>177</v>
      </c>
      <c r="G42" s="1">
        <v>2.77</v>
      </c>
      <c r="H42" t="s">
        <v>269</v>
      </c>
      <c r="I42" t="s">
        <v>624</v>
      </c>
      <c r="J42" t="s">
        <v>139</v>
      </c>
      <c r="K42" t="s">
        <v>140</v>
      </c>
      <c r="L42" t="s">
        <v>499</v>
      </c>
      <c r="M42" t="s">
        <v>625</v>
      </c>
      <c r="N42" t="s">
        <v>305</v>
      </c>
      <c r="O42" t="s">
        <v>143</v>
      </c>
      <c r="P42" t="s">
        <v>144</v>
      </c>
      <c r="Q42" t="s">
        <v>144</v>
      </c>
      <c r="R42" t="s">
        <v>165</v>
      </c>
      <c r="S42" t="s">
        <v>626</v>
      </c>
      <c r="T42" t="s">
        <v>214</v>
      </c>
      <c r="U42" t="s">
        <v>148</v>
      </c>
      <c r="V42" t="s">
        <v>627</v>
      </c>
      <c r="W42">
        <v>2600</v>
      </c>
      <c r="X42" t="s">
        <v>628</v>
      </c>
      <c r="Z42" t="s">
        <v>167</v>
      </c>
      <c r="AA42" t="s">
        <v>629</v>
      </c>
      <c r="AB42">
        <v>1</v>
      </c>
      <c r="AC42">
        <v>0</v>
      </c>
      <c r="AD42">
        <v>0</v>
      </c>
      <c r="AE42">
        <v>0</v>
      </c>
      <c r="AF42">
        <v>1</v>
      </c>
      <c r="AG42">
        <v>1</v>
      </c>
      <c r="AH42">
        <v>0</v>
      </c>
      <c r="AI42">
        <v>0</v>
      </c>
      <c r="AJ42">
        <v>0</v>
      </c>
      <c r="AK42">
        <v>0</v>
      </c>
      <c r="AL42">
        <v>0</v>
      </c>
      <c r="AM42">
        <v>0</v>
      </c>
      <c r="AN42">
        <v>0</v>
      </c>
      <c r="AO42">
        <v>1</v>
      </c>
      <c r="AP42">
        <v>1</v>
      </c>
      <c r="AQ42">
        <v>0</v>
      </c>
      <c r="AR42">
        <v>0</v>
      </c>
      <c r="AS42">
        <v>0</v>
      </c>
      <c r="AT42">
        <v>0</v>
      </c>
      <c r="AU42">
        <v>0</v>
      </c>
      <c r="AV42">
        <v>0</v>
      </c>
      <c r="AW42">
        <v>0</v>
      </c>
      <c r="AX42">
        <v>0</v>
      </c>
      <c r="AY42">
        <v>0</v>
      </c>
      <c r="AZ42">
        <v>0</v>
      </c>
      <c r="BA42">
        <v>0</v>
      </c>
      <c r="BB42">
        <v>0</v>
      </c>
      <c r="BC42">
        <v>0</v>
      </c>
      <c r="BD42">
        <v>0</v>
      </c>
      <c r="BE42">
        <v>1</v>
      </c>
      <c r="BF42">
        <v>0</v>
      </c>
      <c r="BG42">
        <v>0</v>
      </c>
      <c r="BH42">
        <v>0</v>
      </c>
      <c r="BI42">
        <v>0</v>
      </c>
      <c r="BJ42">
        <v>0</v>
      </c>
      <c r="BK42">
        <v>0</v>
      </c>
      <c r="BL42">
        <v>0</v>
      </c>
      <c r="BM42">
        <v>0</v>
      </c>
      <c r="BN42">
        <v>0</v>
      </c>
      <c r="BO42">
        <v>0</v>
      </c>
      <c r="BP42">
        <v>0</v>
      </c>
      <c r="BQ42">
        <v>0</v>
      </c>
      <c r="BR42">
        <v>0</v>
      </c>
      <c r="BS42">
        <v>0</v>
      </c>
      <c r="BT42">
        <v>0</v>
      </c>
      <c r="BU42">
        <v>0</v>
      </c>
      <c r="BV42">
        <v>0</v>
      </c>
      <c r="BW42">
        <v>0</v>
      </c>
      <c r="BX42" s="1">
        <v>0</v>
      </c>
      <c r="BY42" s="1">
        <v>0</v>
      </c>
      <c r="BZ42" s="1">
        <v>0</v>
      </c>
      <c r="CA42" s="1">
        <v>0</v>
      </c>
      <c r="CB42" s="1">
        <v>0</v>
      </c>
      <c r="CC42" s="1">
        <v>0</v>
      </c>
      <c r="CD42">
        <v>0</v>
      </c>
      <c r="CE42">
        <v>0</v>
      </c>
      <c r="CF42">
        <v>0</v>
      </c>
      <c r="CG42">
        <v>0</v>
      </c>
      <c r="CH42">
        <v>0</v>
      </c>
      <c r="CI42" s="1">
        <f t="shared" si="0"/>
        <v>6</v>
      </c>
      <c r="CJ42" s="4" t="s">
        <v>630</v>
      </c>
      <c r="CK42" s="4"/>
      <c r="CL42" t="s">
        <v>152</v>
      </c>
      <c r="CM42">
        <v>0</v>
      </c>
      <c r="CN42" t="s">
        <v>631</v>
      </c>
      <c r="CO42">
        <v>1</v>
      </c>
      <c r="CP42">
        <v>0</v>
      </c>
      <c r="CQ42">
        <v>1</v>
      </c>
      <c r="CR42">
        <v>0</v>
      </c>
      <c r="CS42">
        <v>0</v>
      </c>
      <c r="CT42">
        <v>0</v>
      </c>
      <c r="CU42">
        <v>0</v>
      </c>
      <c r="CV42">
        <v>0</v>
      </c>
      <c r="CW42">
        <v>0</v>
      </c>
      <c r="CX42">
        <v>0</v>
      </c>
      <c r="CY42">
        <v>0</v>
      </c>
      <c r="DA42">
        <v>0</v>
      </c>
      <c r="DC42">
        <v>0</v>
      </c>
      <c r="DD42">
        <v>0</v>
      </c>
      <c r="DF42">
        <v>0</v>
      </c>
      <c r="DG42">
        <v>0</v>
      </c>
      <c r="DH42">
        <v>0</v>
      </c>
      <c r="DI42">
        <v>0</v>
      </c>
      <c r="DJ42">
        <v>0</v>
      </c>
      <c r="DK42">
        <v>0</v>
      </c>
      <c r="DL42">
        <v>0</v>
      </c>
      <c r="DM42">
        <v>0</v>
      </c>
      <c r="DN42">
        <v>0</v>
      </c>
      <c r="DO42">
        <v>0</v>
      </c>
      <c r="DP42">
        <v>1</v>
      </c>
      <c r="DQ42">
        <v>1</v>
      </c>
      <c r="DR42">
        <v>1</v>
      </c>
      <c r="DS42">
        <v>0</v>
      </c>
      <c r="DT42">
        <v>1</v>
      </c>
      <c r="DU42">
        <v>0</v>
      </c>
      <c r="DV42">
        <v>0</v>
      </c>
      <c r="DW42">
        <v>1</v>
      </c>
      <c r="DY42">
        <v>0</v>
      </c>
      <c r="EA42">
        <v>0</v>
      </c>
      <c r="EB42">
        <v>0</v>
      </c>
      <c r="EC42" t="s">
        <v>632</v>
      </c>
    </row>
    <row r="43" spans="1:133">
      <c r="A43" t="s">
        <v>633</v>
      </c>
      <c r="B43" t="s">
        <v>634</v>
      </c>
      <c r="C43">
        <v>2015</v>
      </c>
      <c r="D43" t="s">
        <v>635</v>
      </c>
      <c r="E43">
        <v>20</v>
      </c>
      <c r="F43" t="s">
        <v>636</v>
      </c>
      <c r="G43">
        <v>4.0789999999999997</v>
      </c>
      <c r="H43" s="2" t="s">
        <v>637</v>
      </c>
      <c r="I43" s="2" t="s">
        <v>249</v>
      </c>
      <c r="J43" t="s">
        <v>139</v>
      </c>
      <c r="K43" t="s">
        <v>180</v>
      </c>
      <c r="L43" t="s">
        <v>638</v>
      </c>
      <c r="M43" t="s">
        <v>639</v>
      </c>
      <c r="N43" t="s">
        <v>305</v>
      </c>
      <c r="O43" t="s">
        <v>143</v>
      </c>
      <c r="P43" t="s">
        <v>165</v>
      </c>
      <c r="Q43" t="s">
        <v>640</v>
      </c>
      <c r="R43" t="s">
        <v>641</v>
      </c>
      <c r="S43" t="s">
        <v>642</v>
      </c>
      <c r="T43" t="s">
        <v>643</v>
      </c>
      <c r="U43" t="s">
        <v>167</v>
      </c>
      <c r="V43" t="s">
        <v>152</v>
      </c>
      <c r="W43" t="s">
        <v>152</v>
      </c>
      <c r="X43" t="s">
        <v>644</v>
      </c>
      <c r="Y43" t="s">
        <v>645</v>
      </c>
      <c r="Z43" t="s">
        <v>167</v>
      </c>
      <c r="AA43" t="s">
        <v>152</v>
      </c>
      <c r="AB43">
        <v>0</v>
      </c>
      <c r="AC43">
        <v>1</v>
      </c>
      <c r="AD43">
        <v>1</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1</v>
      </c>
      <c r="BH43">
        <v>0</v>
      </c>
      <c r="BI43">
        <v>0</v>
      </c>
      <c r="BJ43">
        <v>0</v>
      </c>
      <c r="BK43">
        <v>0</v>
      </c>
      <c r="BL43">
        <v>0</v>
      </c>
      <c r="BM43">
        <v>0</v>
      </c>
      <c r="BN43">
        <v>0</v>
      </c>
      <c r="BO43">
        <v>0</v>
      </c>
      <c r="BP43">
        <v>0</v>
      </c>
      <c r="BQ43">
        <v>0</v>
      </c>
      <c r="BR43">
        <v>0</v>
      </c>
      <c r="BS43">
        <v>0</v>
      </c>
      <c r="BT43">
        <v>0</v>
      </c>
      <c r="BU43">
        <v>0</v>
      </c>
      <c r="BV43">
        <v>0</v>
      </c>
      <c r="BW43">
        <v>0</v>
      </c>
      <c r="BX43" s="1">
        <v>0</v>
      </c>
      <c r="BY43" s="1">
        <v>0</v>
      </c>
      <c r="BZ43" s="1">
        <v>0</v>
      </c>
      <c r="CA43" s="1">
        <v>0</v>
      </c>
      <c r="CB43" s="1">
        <v>0</v>
      </c>
      <c r="CC43" s="1">
        <v>0</v>
      </c>
      <c r="CD43">
        <v>0</v>
      </c>
      <c r="CE43">
        <v>0</v>
      </c>
      <c r="CF43">
        <v>0</v>
      </c>
      <c r="CG43">
        <v>0</v>
      </c>
      <c r="CH43">
        <v>0</v>
      </c>
      <c r="CI43" s="1">
        <f t="shared" si="0"/>
        <v>3</v>
      </c>
      <c r="CJ43" t="s">
        <v>646</v>
      </c>
      <c r="CK43" t="s">
        <v>186</v>
      </c>
      <c r="CL43" t="s">
        <v>187</v>
      </c>
      <c r="CM43">
        <v>0</v>
      </c>
      <c r="CO43">
        <v>0</v>
      </c>
      <c r="CP43">
        <v>0</v>
      </c>
      <c r="CQ43">
        <v>0</v>
      </c>
      <c r="CR43">
        <v>0</v>
      </c>
      <c r="CS43">
        <v>0</v>
      </c>
      <c r="CT43">
        <v>0</v>
      </c>
      <c r="CU43">
        <v>0</v>
      </c>
      <c r="CV43">
        <v>0</v>
      </c>
      <c r="CW43">
        <v>0</v>
      </c>
      <c r="CX43">
        <v>0</v>
      </c>
      <c r="CY43">
        <v>0</v>
      </c>
      <c r="CZ43">
        <v>0</v>
      </c>
      <c r="DA43">
        <v>0</v>
      </c>
      <c r="DB43">
        <v>0</v>
      </c>
      <c r="DC43">
        <v>0</v>
      </c>
      <c r="DD43">
        <v>1</v>
      </c>
      <c r="DE43">
        <v>0</v>
      </c>
      <c r="DF43">
        <v>0</v>
      </c>
      <c r="DG43">
        <v>0</v>
      </c>
      <c r="DH43">
        <v>0</v>
      </c>
      <c r="DI43">
        <v>0</v>
      </c>
      <c r="DJ43">
        <v>0</v>
      </c>
      <c r="DK43">
        <v>0</v>
      </c>
      <c r="DL43">
        <v>0</v>
      </c>
      <c r="DM43">
        <v>0</v>
      </c>
      <c r="DN43">
        <v>0</v>
      </c>
      <c r="DO43">
        <v>0</v>
      </c>
      <c r="DP43">
        <v>0</v>
      </c>
      <c r="DQ43">
        <v>0</v>
      </c>
      <c r="DR43">
        <v>0</v>
      </c>
      <c r="DS43">
        <v>0</v>
      </c>
      <c r="DT43">
        <v>0</v>
      </c>
      <c r="DU43">
        <v>0</v>
      </c>
      <c r="DV43">
        <v>0</v>
      </c>
      <c r="DW43">
        <v>0</v>
      </c>
      <c r="DX43" t="s">
        <v>255</v>
      </c>
      <c r="DY43">
        <v>0</v>
      </c>
      <c r="DZ43" t="s">
        <v>647</v>
      </c>
      <c r="EA43">
        <v>0</v>
      </c>
      <c r="EB43" s="3" t="s">
        <v>648</v>
      </c>
      <c r="EC43" t="s">
        <v>649</v>
      </c>
    </row>
    <row r="44" spans="1:133">
      <c r="A44" t="s">
        <v>650</v>
      </c>
      <c r="B44" t="s">
        <v>651</v>
      </c>
      <c r="C44">
        <v>2017</v>
      </c>
      <c r="D44" t="s">
        <v>652</v>
      </c>
      <c r="E44">
        <v>32</v>
      </c>
      <c r="F44" t="s">
        <v>653</v>
      </c>
      <c r="G44">
        <v>7.9420000000000002</v>
      </c>
      <c r="H44" t="s">
        <v>137</v>
      </c>
      <c r="I44" t="s">
        <v>654</v>
      </c>
      <c r="J44" t="s">
        <v>139</v>
      </c>
      <c r="K44" t="s">
        <v>140</v>
      </c>
      <c r="L44" t="s">
        <v>655</v>
      </c>
      <c r="M44" t="s">
        <v>656</v>
      </c>
      <c r="N44" t="s">
        <v>140</v>
      </c>
      <c r="O44" t="s">
        <v>143</v>
      </c>
      <c r="P44" t="s">
        <v>144</v>
      </c>
      <c r="Q44" t="s">
        <v>144</v>
      </c>
      <c r="R44" t="s">
        <v>165</v>
      </c>
      <c r="S44" t="s">
        <v>657</v>
      </c>
      <c r="T44" t="s">
        <v>214</v>
      </c>
      <c r="U44" t="s">
        <v>167</v>
      </c>
      <c r="V44" t="s">
        <v>152</v>
      </c>
      <c r="W44" t="s">
        <v>152</v>
      </c>
      <c r="X44" t="s">
        <v>152</v>
      </c>
      <c r="Y44" t="s">
        <v>152</v>
      </c>
      <c r="Z44" t="s">
        <v>150</v>
      </c>
      <c r="AA44" t="s">
        <v>152</v>
      </c>
      <c r="AB44">
        <v>1</v>
      </c>
      <c r="AC44">
        <v>1</v>
      </c>
      <c r="AD44">
        <v>1</v>
      </c>
      <c r="AE44">
        <v>1</v>
      </c>
      <c r="AF44">
        <v>1</v>
      </c>
      <c r="AG44">
        <v>0</v>
      </c>
      <c r="AH44">
        <v>0</v>
      </c>
      <c r="AI44">
        <v>0</v>
      </c>
      <c r="AJ44">
        <v>0</v>
      </c>
      <c r="AK44">
        <v>0</v>
      </c>
      <c r="AL44">
        <v>0</v>
      </c>
      <c r="AM44">
        <v>0</v>
      </c>
      <c r="AN44">
        <v>0</v>
      </c>
      <c r="AO44">
        <v>1</v>
      </c>
      <c r="AP44">
        <v>0</v>
      </c>
      <c r="AQ44">
        <v>0</v>
      </c>
      <c r="AR44">
        <v>0</v>
      </c>
      <c r="AS44">
        <v>0</v>
      </c>
      <c r="AT44">
        <v>0</v>
      </c>
      <c r="AU44">
        <v>0</v>
      </c>
      <c r="AV44">
        <v>0</v>
      </c>
      <c r="AW44">
        <v>1</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s="1">
        <v>0</v>
      </c>
      <c r="BY44" s="1">
        <v>0</v>
      </c>
      <c r="BZ44" s="1">
        <v>0</v>
      </c>
      <c r="CA44" s="1">
        <v>1</v>
      </c>
      <c r="CB44" s="1">
        <v>0</v>
      </c>
      <c r="CC44" s="1">
        <v>1</v>
      </c>
      <c r="CD44">
        <v>0</v>
      </c>
      <c r="CE44">
        <v>0</v>
      </c>
      <c r="CF44">
        <v>0</v>
      </c>
      <c r="CG44">
        <v>0</v>
      </c>
      <c r="CH44">
        <v>0</v>
      </c>
      <c r="CI44" s="1">
        <f t="shared" si="0"/>
        <v>9</v>
      </c>
      <c r="CJ44" t="s">
        <v>646</v>
      </c>
      <c r="CK44" t="s">
        <v>186</v>
      </c>
      <c r="CL44" t="s">
        <v>187</v>
      </c>
      <c r="CM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1</v>
      </c>
      <c r="DQ44">
        <v>1</v>
      </c>
      <c r="DR44">
        <v>1</v>
      </c>
      <c r="DS44">
        <v>0</v>
      </c>
      <c r="DT44">
        <v>0</v>
      </c>
      <c r="DU44">
        <v>0</v>
      </c>
      <c r="DV44">
        <v>0</v>
      </c>
      <c r="DW44">
        <v>0</v>
      </c>
      <c r="DX44" t="s">
        <v>255</v>
      </c>
      <c r="DY44">
        <v>0</v>
      </c>
      <c r="DZ44" t="s">
        <v>647</v>
      </c>
      <c r="EA44">
        <v>0</v>
      </c>
      <c r="EB44" t="s">
        <v>255</v>
      </c>
      <c r="EC44" t="s">
        <v>658</v>
      </c>
    </row>
    <row r="45" spans="1:133">
      <c r="A45" t="s">
        <v>659</v>
      </c>
      <c r="B45" t="s">
        <v>660</v>
      </c>
      <c r="C45">
        <v>2017</v>
      </c>
      <c r="D45" t="s">
        <v>661</v>
      </c>
      <c r="E45">
        <v>221</v>
      </c>
      <c r="F45" t="s">
        <v>315</v>
      </c>
      <c r="G45">
        <v>3.327</v>
      </c>
      <c r="H45" t="s">
        <v>137</v>
      </c>
      <c r="I45" t="s">
        <v>138</v>
      </c>
      <c r="J45" t="s">
        <v>139</v>
      </c>
      <c r="K45" t="s">
        <v>140</v>
      </c>
      <c r="L45" t="s">
        <v>197</v>
      </c>
      <c r="M45" t="s">
        <v>662</v>
      </c>
      <c r="N45" t="s">
        <v>140</v>
      </c>
      <c r="O45" t="s">
        <v>143</v>
      </c>
      <c r="P45" t="s">
        <v>144</v>
      </c>
      <c r="Q45" t="s">
        <v>144</v>
      </c>
      <c r="R45" t="s">
        <v>165</v>
      </c>
      <c r="S45" t="s">
        <v>663</v>
      </c>
      <c r="T45" t="s">
        <v>664</v>
      </c>
      <c r="U45" t="s">
        <v>148</v>
      </c>
      <c r="V45" t="s">
        <v>152</v>
      </c>
      <c r="W45" t="s">
        <v>152</v>
      </c>
      <c r="X45">
        <v>10</v>
      </c>
      <c r="Y45" t="s">
        <v>665</v>
      </c>
      <c r="Z45" t="s">
        <v>150</v>
      </c>
      <c r="AA45" t="s">
        <v>666</v>
      </c>
      <c r="AB45">
        <v>1</v>
      </c>
      <c r="AC45">
        <v>0</v>
      </c>
      <c r="AD45">
        <v>1</v>
      </c>
      <c r="AE45">
        <v>1</v>
      </c>
      <c r="AF45">
        <v>0</v>
      </c>
      <c r="AG45">
        <v>1</v>
      </c>
      <c r="AH45">
        <v>0</v>
      </c>
      <c r="AI45">
        <v>0</v>
      </c>
      <c r="AJ45">
        <v>0</v>
      </c>
      <c r="AK45">
        <v>0</v>
      </c>
      <c r="AL45">
        <v>0</v>
      </c>
      <c r="AM45">
        <v>0</v>
      </c>
      <c r="AN45">
        <v>0</v>
      </c>
      <c r="AO45">
        <v>0</v>
      </c>
      <c r="AP45">
        <v>0</v>
      </c>
      <c r="AQ45">
        <v>0</v>
      </c>
      <c r="AR45">
        <v>0</v>
      </c>
      <c r="AS45">
        <v>0</v>
      </c>
      <c r="AT45">
        <v>0</v>
      </c>
      <c r="AU45">
        <v>0</v>
      </c>
      <c r="AV45">
        <v>0</v>
      </c>
      <c r="AW45">
        <v>1</v>
      </c>
      <c r="AX45">
        <v>0</v>
      </c>
      <c r="AY45">
        <v>0</v>
      </c>
      <c r="AZ45">
        <v>0</v>
      </c>
      <c r="BA45">
        <v>0</v>
      </c>
      <c r="BB45">
        <v>0</v>
      </c>
      <c r="BC45">
        <v>0</v>
      </c>
      <c r="BD45">
        <v>0</v>
      </c>
      <c r="BE45">
        <v>0</v>
      </c>
      <c r="BF45">
        <v>0</v>
      </c>
      <c r="BG45">
        <v>0</v>
      </c>
      <c r="BH45">
        <v>1</v>
      </c>
      <c r="BI45">
        <v>0</v>
      </c>
      <c r="BJ45">
        <v>0</v>
      </c>
      <c r="BK45">
        <v>0</v>
      </c>
      <c r="BL45">
        <v>0</v>
      </c>
      <c r="BM45">
        <v>0</v>
      </c>
      <c r="BN45">
        <v>0</v>
      </c>
      <c r="BO45">
        <v>0</v>
      </c>
      <c r="BP45">
        <v>0</v>
      </c>
      <c r="BQ45">
        <v>0</v>
      </c>
      <c r="BR45">
        <v>0</v>
      </c>
      <c r="BS45">
        <v>0</v>
      </c>
      <c r="BT45">
        <v>0</v>
      </c>
      <c r="BU45">
        <v>0</v>
      </c>
      <c r="BV45">
        <v>0</v>
      </c>
      <c r="BW45">
        <v>0</v>
      </c>
      <c r="BX45" s="1">
        <v>0</v>
      </c>
      <c r="BY45" s="1">
        <v>0</v>
      </c>
      <c r="BZ45" s="1">
        <v>0</v>
      </c>
      <c r="CA45" s="1">
        <v>0</v>
      </c>
      <c r="CB45" s="1">
        <v>0</v>
      </c>
      <c r="CC45" s="1">
        <v>0</v>
      </c>
      <c r="CD45">
        <v>0</v>
      </c>
      <c r="CE45">
        <v>0</v>
      </c>
      <c r="CF45">
        <v>0</v>
      </c>
      <c r="CG45">
        <v>0</v>
      </c>
      <c r="CH45">
        <v>0</v>
      </c>
      <c r="CI45" s="1">
        <f t="shared" si="0"/>
        <v>6</v>
      </c>
      <c r="CJ45" t="s">
        <v>152</v>
      </c>
      <c r="CK45" t="s">
        <v>152</v>
      </c>
      <c r="CL45" t="s">
        <v>152</v>
      </c>
      <c r="CM45">
        <v>0</v>
      </c>
      <c r="CO45">
        <v>1</v>
      </c>
      <c r="CP45">
        <v>1</v>
      </c>
      <c r="CQ45">
        <v>0</v>
      </c>
      <c r="CR45">
        <v>0</v>
      </c>
      <c r="CS45">
        <v>0</v>
      </c>
      <c r="CT45">
        <v>0</v>
      </c>
      <c r="CU45">
        <v>0</v>
      </c>
      <c r="CV45">
        <v>0</v>
      </c>
      <c r="CW45">
        <v>1</v>
      </c>
      <c r="CX45">
        <v>1</v>
      </c>
      <c r="CY45">
        <v>1</v>
      </c>
      <c r="CZ45">
        <v>1</v>
      </c>
      <c r="DA45">
        <v>0</v>
      </c>
      <c r="DC45">
        <v>0</v>
      </c>
      <c r="DD45">
        <v>0</v>
      </c>
      <c r="DE45">
        <v>0</v>
      </c>
      <c r="DF45">
        <v>0</v>
      </c>
      <c r="DG45">
        <v>0</v>
      </c>
      <c r="DH45">
        <v>0</v>
      </c>
      <c r="DI45">
        <v>0</v>
      </c>
      <c r="DJ45">
        <v>0</v>
      </c>
      <c r="DK45">
        <v>0</v>
      </c>
      <c r="DL45">
        <v>0</v>
      </c>
      <c r="DM45">
        <v>0</v>
      </c>
      <c r="DN45">
        <v>0</v>
      </c>
      <c r="DO45">
        <v>0</v>
      </c>
      <c r="DP45">
        <v>1</v>
      </c>
      <c r="DQ45">
        <v>1</v>
      </c>
      <c r="DR45">
        <v>1</v>
      </c>
      <c r="DS45">
        <v>1</v>
      </c>
      <c r="DT45">
        <v>1</v>
      </c>
      <c r="DU45">
        <v>0</v>
      </c>
      <c r="DV45">
        <v>0</v>
      </c>
      <c r="DW45">
        <v>1</v>
      </c>
      <c r="DY45">
        <v>1</v>
      </c>
      <c r="EA45">
        <v>1</v>
      </c>
      <c r="EB45" s="3" t="s">
        <v>667</v>
      </c>
      <c r="EC45" t="s">
        <v>668</v>
      </c>
    </row>
    <row r="46" spans="1:133">
      <c r="A46" t="s">
        <v>669</v>
      </c>
      <c r="B46" t="s">
        <v>670</v>
      </c>
      <c r="C46">
        <v>2021</v>
      </c>
      <c r="D46" t="s">
        <v>671</v>
      </c>
      <c r="E46">
        <v>10</v>
      </c>
      <c r="F46" t="s">
        <v>339</v>
      </c>
      <c r="G46">
        <v>13.99</v>
      </c>
      <c r="H46" t="s">
        <v>137</v>
      </c>
      <c r="I46" t="s">
        <v>138</v>
      </c>
      <c r="J46" t="s">
        <v>250</v>
      </c>
      <c r="K46" t="s">
        <v>140</v>
      </c>
      <c r="L46" t="s">
        <v>638</v>
      </c>
      <c r="M46" t="s">
        <v>672</v>
      </c>
      <c r="N46" t="s">
        <v>140</v>
      </c>
      <c r="O46" t="s">
        <v>143</v>
      </c>
      <c r="P46" t="s">
        <v>144</v>
      </c>
      <c r="Q46" t="s">
        <v>673</v>
      </c>
      <c r="R46" t="s">
        <v>674</v>
      </c>
      <c r="S46" t="s">
        <v>675</v>
      </c>
      <c r="T46" t="s">
        <v>676</v>
      </c>
      <c r="U46" t="s">
        <v>167</v>
      </c>
      <c r="V46" t="s">
        <v>152</v>
      </c>
      <c r="W46">
        <f xml:space="preserve"> 750 + 994</f>
        <v>1744</v>
      </c>
      <c r="X46">
        <v>2</v>
      </c>
      <c r="Y46" t="s">
        <v>331</v>
      </c>
      <c r="Z46" t="s">
        <v>150</v>
      </c>
      <c r="AA46" t="s">
        <v>677</v>
      </c>
      <c r="AB46">
        <v>0</v>
      </c>
      <c r="AC46">
        <v>0</v>
      </c>
      <c r="AD46">
        <v>1</v>
      </c>
      <c r="AE46">
        <v>0</v>
      </c>
      <c r="AF46">
        <v>0</v>
      </c>
      <c r="AG46">
        <v>0</v>
      </c>
      <c r="AH46">
        <v>0</v>
      </c>
      <c r="AI46">
        <v>0</v>
      </c>
      <c r="AJ46">
        <v>0</v>
      </c>
      <c r="AK46">
        <v>0</v>
      </c>
      <c r="AL46">
        <v>0</v>
      </c>
      <c r="AM46">
        <v>0</v>
      </c>
      <c r="AN46">
        <v>0</v>
      </c>
      <c r="AO46">
        <v>0</v>
      </c>
      <c r="AP46">
        <v>0</v>
      </c>
      <c r="AQ46">
        <v>0</v>
      </c>
      <c r="AR46">
        <v>0</v>
      </c>
      <c r="AS46">
        <v>0</v>
      </c>
      <c r="AT46">
        <v>0</v>
      </c>
      <c r="AU46">
        <v>0</v>
      </c>
      <c r="AV46">
        <v>1</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1</v>
      </c>
      <c r="BY46">
        <v>1</v>
      </c>
      <c r="BZ46">
        <v>1</v>
      </c>
      <c r="CA46">
        <v>0</v>
      </c>
      <c r="CB46">
        <v>0</v>
      </c>
      <c r="CC46">
        <v>0</v>
      </c>
      <c r="CD46">
        <v>0</v>
      </c>
      <c r="CE46">
        <v>0</v>
      </c>
      <c r="CF46">
        <v>0</v>
      </c>
      <c r="CG46">
        <v>0</v>
      </c>
      <c r="CH46">
        <v>0</v>
      </c>
      <c r="CI46" s="1">
        <f t="shared" si="0"/>
        <v>5</v>
      </c>
      <c r="CJ46" t="s">
        <v>204</v>
      </c>
      <c r="CK46" t="s">
        <v>152</v>
      </c>
      <c r="CL46" t="s">
        <v>204</v>
      </c>
      <c r="CM46">
        <v>1</v>
      </c>
      <c r="CO46">
        <v>0</v>
      </c>
      <c r="CP46">
        <v>1</v>
      </c>
      <c r="CQ46">
        <v>0</v>
      </c>
      <c r="CR46">
        <v>0</v>
      </c>
      <c r="CS46">
        <v>0</v>
      </c>
      <c r="CT46">
        <v>0</v>
      </c>
      <c r="CU46">
        <v>0</v>
      </c>
      <c r="CV46">
        <v>0</v>
      </c>
      <c r="CW46">
        <v>0</v>
      </c>
      <c r="CX46">
        <v>0</v>
      </c>
      <c r="CY46">
        <v>0</v>
      </c>
      <c r="CZ46">
        <v>0</v>
      </c>
      <c r="DA46">
        <v>0</v>
      </c>
      <c r="DB46">
        <v>0</v>
      </c>
      <c r="DC46" t="s">
        <v>218</v>
      </c>
      <c r="DD46">
        <v>0</v>
      </c>
      <c r="DE46">
        <v>0</v>
      </c>
      <c r="DF46">
        <v>0</v>
      </c>
      <c r="DG46">
        <v>0</v>
      </c>
      <c r="DH46">
        <v>0</v>
      </c>
      <c r="DI46">
        <v>0</v>
      </c>
      <c r="DJ46">
        <v>0</v>
      </c>
      <c r="DK46">
        <v>0</v>
      </c>
      <c r="DL46">
        <v>0</v>
      </c>
      <c r="DM46">
        <v>0</v>
      </c>
      <c r="DN46">
        <v>0</v>
      </c>
      <c r="DO46">
        <v>1</v>
      </c>
      <c r="DP46">
        <v>1</v>
      </c>
      <c r="DQ46">
        <v>1</v>
      </c>
      <c r="DR46">
        <v>1</v>
      </c>
      <c r="DS46">
        <v>1</v>
      </c>
      <c r="DT46">
        <v>1</v>
      </c>
      <c r="DU46">
        <v>0</v>
      </c>
      <c r="DV46">
        <v>0</v>
      </c>
      <c r="DW46">
        <v>0</v>
      </c>
      <c r="DX46">
        <v>10</v>
      </c>
      <c r="DY46">
        <v>1</v>
      </c>
      <c r="DZ46" t="s">
        <v>678</v>
      </c>
      <c r="EA46">
        <v>1</v>
      </c>
      <c r="EB46" s="3" t="s">
        <v>679</v>
      </c>
      <c r="EC46" t="s">
        <v>680</v>
      </c>
    </row>
    <row r="47" spans="1:133">
      <c r="A47" t="s">
        <v>681</v>
      </c>
      <c r="B47" t="s">
        <v>682</v>
      </c>
      <c r="C47">
        <v>2019</v>
      </c>
      <c r="D47" t="s">
        <v>683</v>
      </c>
      <c r="E47">
        <v>10</v>
      </c>
      <c r="F47" t="s">
        <v>136</v>
      </c>
      <c r="G47" s="1">
        <v>4.9269999999999996</v>
      </c>
      <c r="H47" t="s">
        <v>637</v>
      </c>
      <c r="I47" t="s">
        <v>138</v>
      </c>
      <c r="J47" t="s">
        <v>250</v>
      </c>
      <c r="K47" t="s">
        <v>140</v>
      </c>
      <c r="L47" t="s">
        <v>251</v>
      </c>
      <c r="M47" t="s">
        <v>684</v>
      </c>
      <c r="N47" t="s">
        <v>305</v>
      </c>
      <c r="O47" t="s">
        <v>143</v>
      </c>
      <c r="P47" t="s">
        <v>144</v>
      </c>
      <c r="Q47" t="s">
        <v>292</v>
      </c>
      <c r="R47" t="s">
        <v>293</v>
      </c>
      <c r="S47" t="s">
        <v>685</v>
      </c>
      <c r="T47" t="s">
        <v>146</v>
      </c>
      <c r="U47" t="s">
        <v>167</v>
      </c>
      <c r="V47" t="s">
        <v>152</v>
      </c>
      <c r="W47">
        <f>548+1385+780</f>
        <v>2713</v>
      </c>
      <c r="X47">
        <v>3</v>
      </c>
      <c r="Y47" t="s">
        <v>686</v>
      </c>
      <c r="Z47" t="s">
        <v>150</v>
      </c>
      <c r="AA47" t="s">
        <v>687</v>
      </c>
      <c r="AB47">
        <v>1</v>
      </c>
      <c r="AC47">
        <v>0</v>
      </c>
      <c r="AD47">
        <v>1</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1</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s="1">
        <f t="shared" si="0"/>
        <v>3</v>
      </c>
      <c r="CJ47" t="s">
        <v>204</v>
      </c>
      <c r="CK47" t="s">
        <v>688</v>
      </c>
      <c r="CL47" t="s">
        <v>204</v>
      </c>
      <c r="CM47">
        <v>1</v>
      </c>
      <c r="CN47" t="s">
        <v>689</v>
      </c>
      <c r="CO47">
        <v>0</v>
      </c>
      <c r="CP47">
        <v>1</v>
      </c>
      <c r="CQ47">
        <v>0</v>
      </c>
      <c r="CR47">
        <v>0</v>
      </c>
      <c r="CS47">
        <v>0</v>
      </c>
      <c r="CT47">
        <v>0</v>
      </c>
      <c r="CU47">
        <v>0</v>
      </c>
      <c r="CV47">
        <v>0</v>
      </c>
      <c r="CW47">
        <v>0</v>
      </c>
      <c r="CX47">
        <v>0</v>
      </c>
      <c r="CY47">
        <v>0</v>
      </c>
      <c r="CZ47">
        <v>0</v>
      </c>
      <c r="DA47">
        <v>1</v>
      </c>
      <c r="DB47">
        <v>0</v>
      </c>
      <c r="DC47" t="s">
        <v>689</v>
      </c>
      <c r="DD47">
        <v>0</v>
      </c>
      <c r="DE47">
        <v>0</v>
      </c>
      <c r="DF47">
        <v>0</v>
      </c>
      <c r="DG47">
        <v>0</v>
      </c>
      <c r="DH47">
        <v>0</v>
      </c>
      <c r="DI47">
        <v>0</v>
      </c>
      <c r="DJ47">
        <v>0</v>
      </c>
      <c r="DK47">
        <v>0</v>
      </c>
      <c r="DL47">
        <v>0</v>
      </c>
      <c r="DM47">
        <v>0</v>
      </c>
      <c r="DN47">
        <v>0</v>
      </c>
      <c r="DO47">
        <v>0</v>
      </c>
      <c r="DP47">
        <v>0</v>
      </c>
      <c r="DQ47">
        <v>0</v>
      </c>
      <c r="DR47">
        <v>0</v>
      </c>
      <c r="DS47">
        <v>1</v>
      </c>
      <c r="DT47">
        <v>0</v>
      </c>
      <c r="DU47">
        <v>0</v>
      </c>
      <c r="DV47">
        <v>0</v>
      </c>
      <c r="DW47">
        <v>1</v>
      </c>
      <c r="DX47">
        <v>5</v>
      </c>
      <c r="DY47">
        <v>0</v>
      </c>
      <c r="EA47">
        <v>0</v>
      </c>
      <c r="EB47" t="s">
        <v>255</v>
      </c>
      <c r="EC47" t="s">
        <v>690</v>
      </c>
    </row>
    <row r="48" spans="1:133">
      <c r="A48" t="s">
        <v>691</v>
      </c>
      <c r="B48" t="s">
        <v>692</v>
      </c>
      <c r="C48">
        <v>2020</v>
      </c>
      <c r="D48" t="s">
        <v>693</v>
      </c>
      <c r="E48">
        <v>22</v>
      </c>
      <c r="F48" t="s">
        <v>694</v>
      </c>
      <c r="G48" s="1" t="s">
        <v>255</v>
      </c>
      <c r="H48" t="s">
        <v>637</v>
      </c>
      <c r="I48" t="s">
        <v>515</v>
      </c>
      <c r="J48" t="s">
        <v>250</v>
      </c>
      <c r="K48" t="s">
        <v>140</v>
      </c>
      <c r="L48" t="s">
        <v>251</v>
      </c>
      <c r="M48" t="s">
        <v>695</v>
      </c>
      <c r="N48" t="s">
        <v>305</v>
      </c>
      <c r="O48" t="s">
        <v>143</v>
      </c>
      <c r="P48" t="s">
        <v>144</v>
      </c>
      <c r="Q48" t="s">
        <v>463</v>
      </c>
      <c r="R48" t="s">
        <v>293</v>
      </c>
      <c r="S48" t="s">
        <v>696</v>
      </c>
      <c r="T48" t="s">
        <v>29</v>
      </c>
      <c r="U48" t="s">
        <v>167</v>
      </c>
      <c r="V48" t="s">
        <v>152</v>
      </c>
      <c r="W48">
        <f>607+556</f>
        <v>1163</v>
      </c>
      <c r="X48">
        <v>2</v>
      </c>
      <c r="Y48" t="s">
        <v>697</v>
      </c>
      <c r="Z48" t="s">
        <v>150</v>
      </c>
      <c r="AA48" t="s">
        <v>698</v>
      </c>
      <c r="AB48">
        <v>0</v>
      </c>
      <c r="AC48">
        <v>0</v>
      </c>
      <c r="AD48">
        <v>1</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1</v>
      </c>
      <c r="CI48" s="1">
        <f t="shared" si="0"/>
        <v>2</v>
      </c>
      <c r="CJ48" t="s">
        <v>204</v>
      </c>
      <c r="CK48" t="s">
        <v>152</v>
      </c>
      <c r="CL48" t="s">
        <v>204</v>
      </c>
      <c r="CM48">
        <v>1</v>
      </c>
      <c r="CN48" s="2" t="s">
        <v>699</v>
      </c>
      <c r="CO48">
        <v>0</v>
      </c>
      <c r="CP48">
        <v>1</v>
      </c>
      <c r="CQ48">
        <v>0</v>
      </c>
      <c r="CR48">
        <v>0</v>
      </c>
      <c r="CS48">
        <v>0</v>
      </c>
      <c r="CT48">
        <v>0</v>
      </c>
      <c r="CU48">
        <v>0</v>
      </c>
      <c r="CV48">
        <v>0</v>
      </c>
      <c r="CW48">
        <v>0</v>
      </c>
      <c r="CX48">
        <v>0</v>
      </c>
      <c r="CY48">
        <v>0</v>
      </c>
      <c r="CZ48">
        <v>0</v>
      </c>
      <c r="DA48">
        <v>1</v>
      </c>
      <c r="DB48">
        <v>0</v>
      </c>
      <c r="DC48" t="s">
        <v>700</v>
      </c>
      <c r="DD48">
        <v>0</v>
      </c>
      <c r="DE48">
        <v>0</v>
      </c>
      <c r="DF48">
        <v>0</v>
      </c>
      <c r="DG48">
        <v>0</v>
      </c>
      <c r="DH48">
        <v>0</v>
      </c>
      <c r="DI48">
        <v>0</v>
      </c>
      <c r="DJ48">
        <v>0</v>
      </c>
      <c r="DK48">
        <v>0</v>
      </c>
      <c r="DL48">
        <v>0</v>
      </c>
      <c r="DM48">
        <v>0</v>
      </c>
      <c r="DN48">
        <v>0</v>
      </c>
      <c r="DO48">
        <v>0</v>
      </c>
      <c r="DP48">
        <v>0</v>
      </c>
      <c r="DQ48">
        <v>0</v>
      </c>
      <c r="DR48">
        <v>0</v>
      </c>
      <c r="DS48">
        <v>1</v>
      </c>
      <c r="DT48">
        <v>1</v>
      </c>
      <c r="DU48">
        <v>0</v>
      </c>
      <c r="DV48">
        <v>0</v>
      </c>
      <c r="DW48">
        <v>0</v>
      </c>
      <c r="DX48" t="s">
        <v>255</v>
      </c>
      <c r="DY48">
        <v>0</v>
      </c>
      <c r="EA48">
        <v>0</v>
      </c>
      <c r="EB48" t="s">
        <v>255</v>
      </c>
      <c r="EC48" t="s">
        <v>701</v>
      </c>
    </row>
  </sheetData>
  <hyperlinks>
    <hyperlink ref="DF1" r:id="rId1" xr:uid="{64EDEEBE-29CD-2C4D-800D-14155BCFF58D}"/>
    <hyperlink ref="EB41" r:id="rId2" xr:uid="{20B5D035-7717-4A4B-A93D-818A82A9B331}"/>
    <hyperlink ref="EB40" r:id="rId3" xr:uid="{E213ADA2-4831-4040-8C02-6FA5FEEB4664}"/>
    <hyperlink ref="EB39" r:id="rId4" xr:uid="{DC44B3E7-F7F5-451E-9EF6-A51A0D1420FC}"/>
    <hyperlink ref="EB38" r:id="rId5" xr:uid="{DD55147D-1F86-49F6-A801-20D5B6B80FED}"/>
    <hyperlink ref="EB4" r:id="rId6" xr:uid="{DF4AE158-DB00-4278-8D61-12656701972D}"/>
    <hyperlink ref="EB35" r:id="rId7" xr:uid="{951F0036-11E4-47CB-BC37-4D2E6E2C99ED}"/>
    <hyperlink ref="EB7" r:id="rId8" xr:uid="{A008BFE9-AC87-4F3D-9084-6C9CB5F871A1}"/>
    <hyperlink ref="EB30" r:id="rId9" xr:uid="{2582061C-59D5-435E-A5D2-2155AFA5DF70}"/>
    <hyperlink ref="EB29" r:id="rId10" xr:uid="{5DBEFE09-77B5-4CF1-AB5E-13AD7628349D}"/>
    <hyperlink ref="EB10" r:id="rId11" xr:uid="{FF0CA632-1FE0-4C56-B8D4-8433EBD3430A}"/>
    <hyperlink ref="EB16" r:id="rId12" xr:uid="{CD8717D0-FCD9-4CB4-B640-674167E8CD70}"/>
    <hyperlink ref="EB13" r:id="rId13" xr:uid="{E0ED5A71-E7EC-40CA-B21B-170BE270540A}"/>
    <hyperlink ref="EB14" r:id="rId14" display="http://bioinfo.jcu.edu.cn/idse-HE" xr:uid="{3BC7E8EC-25AD-42BE-A203-A4E14EAA68CC}"/>
    <hyperlink ref="EB15" r:id="rId15" xr:uid="{C9158581-2843-494D-AF3B-5846B15125F5}"/>
    <hyperlink ref="EB17" r:id="rId16" xr:uid="{9DCE6CDB-2D3A-4B41-AEF3-2702D3B7B75D}"/>
    <hyperlink ref="EB45" r:id="rId17" xr:uid="{D9964CBA-D0EF-4922-8453-EC08BC506601}"/>
    <hyperlink ref="EB27" r:id="rId18" xr:uid="{61C85F9F-D1E6-4051-9A31-D6F80D815B85}"/>
    <hyperlink ref="EB37" r:id="rId19" xr:uid="{BF8D30B6-E87C-4596-899E-AB642CCE118A}"/>
    <hyperlink ref="EB20" r:id="rId20" xr:uid="{B705A637-67C8-44DC-B5DF-36F89CC02681}"/>
    <hyperlink ref="EB21" r:id="rId21" xr:uid="{5D8942AF-AAFC-41D1-BF74-31362137D7CF}"/>
    <hyperlink ref="EB22" r:id="rId22" xr:uid="{7C1D04F8-9DC0-4E1C-9EDF-6F3B14E58B9C}"/>
    <hyperlink ref="EB23" r:id="rId23" xr:uid="{2F24F838-1F17-4D31-BCF8-05B02121EECF}"/>
    <hyperlink ref="EB43" r:id="rId24" xr:uid="{EE8956E1-9FEF-4EEA-8B73-2AD429C9317D}"/>
    <hyperlink ref="EB46" r:id="rId25" xr:uid="{C905F918-AB76-41C9-9348-05304DFA26BC}"/>
    <hyperlink ref="EB26" r:id="rId26" xr:uid="{A1DB02F4-E518-449A-82F3-34A308A7F081}"/>
    <hyperlink ref="EB31" r:id="rId27" xr:uid="{CED781E4-474A-4E00-8F19-5D404D5A352E}"/>
  </hyperlinks>
  <pageMargins left="0.7" right="0.7" top="0.75" bottom="0.75" header="0.3" footer="0.3"/>
  <pageSetup fitToWidth="0"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Oktie Hassanzadeh</cp:lastModifiedBy>
  <cp:revision/>
  <dcterms:created xsi:type="dcterms:W3CDTF">2023-04-28T15:57:20Z</dcterms:created>
  <dcterms:modified xsi:type="dcterms:W3CDTF">2023-11-29T15:28:07Z</dcterms:modified>
  <cp:category/>
  <cp:contentStatus/>
</cp:coreProperties>
</file>