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a\Desktop\"/>
    </mc:Choice>
  </mc:AlternateContent>
  <xr:revisionPtr revIDLastSave="0" documentId="13_ncr:1_{E0260B12-A322-41C4-8C05-819125F5F20B}" xr6:coauthVersionLast="45" xr6:coauthVersionMax="45" xr10:uidLastSave="{00000000-0000-0000-0000-000000000000}"/>
  <bookViews>
    <workbookView xWindow="28680" yWindow="-120" windowWidth="29040" windowHeight="15840" xr2:uid="{BE42920B-AE13-433A-A269-C901D4F012A9}"/>
  </bookViews>
  <sheets>
    <sheet name="Template" sheetId="1" r:id="rId1"/>
  </sheets>
  <definedNames>
    <definedName name="_xlnm._FilterDatabase" localSheetId="0" hidden="1">Template!$D$8:$G$8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14" i="1"/>
  <c r="D15" i="1"/>
  <c r="D16" i="1" s="1"/>
  <c r="D17" i="1" s="1"/>
  <c r="D18" i="1" s="1"/>
  <c r="D19" i="1" s="1"/>
  <c r="D20" i="1" s="1"/>
  <c r="D21" i="1" s="1"/>
  <c r="D22" i="1" s="1"/>
  <c r="Z7" i="1"/>
  <c r="Y5" i="1"/>
  <c r="N5" i="1"/>
  <c r="A2" i="1"/>
  <c r="J7" i="1" l="1"/>
  <c r="K5" i="1"/>
  <c r="Y14" i="1"/>
  <c r="J4" i="1"/>
  <c r="J6" i="1" s="1"/>
  <c r="Z15" i="1"/>
  <c r="Z4" i="1"/>
  <c r="AA7" i="1"/>
  <c r="Z16" i="1" s="1"/>
  <c r="Z14" i="1"/>
  <c r="Z5" i="1"/>
  <c r="D23" i="1"/>
  <c r="N6" i="1"/>
  <c r="N7" i="1" s="1"/>
  <c r="I4" i="1"/>
  <c r="Y15" i="1"/>
  <c r="Y16" i="1"/>
  <c r="O4" i="1"/>
  <c r="Y4" i="1"/>
  <c r="I7" i="1"/>
  <c r="N11" i="1"/>
  <c r="K7" i="1" l="1"/>
  <c r="K4" i="1"/>
  <c r="K6" i="1" s="1"/>
  <c r="P4" i="1"/>
  <c r="O5" i="1"/>
  <c r="O6" i="1"/>
  <c r="O7" i="1" s="1"/>
  <c r="I11" i="1"/>
  <c r="I6" i="1"/>
  <c r="D24" i="1"/>
  <c r="Y6" i="1"/>
  <c r="AA16" i="1"/>
  <c r="AA15" i="1"/>
  <c r="AA4" i="1"/>
  <c r="AB7" i="1"/>
  <c r="O11" i="1" s="1"/>
  <c r="AA14" i="1"/>
  <c r="AA5" i="1"/>
  <c r="Z6" i="1"/>
  <c r="D25" i="1" l="1"/>
  <c r="AA17" i="1"/>
  <c r="P6" i="1"/>
  <c r="Q4" i="1"/>
  <c r="P5" i="1"/>
  <c r="AA6" i="1"/>
  <c r="AB16" i="1"/>
  <c r="AC7" i="1"/>
  <c r="AB17" i="1"/>
  <c r="AB4" i="1"/>
  <c r="AB14" i="1"/>
  <c r="AB5" i="1"/>
  <c r="AB15" i="1"/>
  <c r="Y17" i="1"/>
  <c r="Z17" i="1"/>
  <c r="Y18" i="1" l="1"/>
  <c r="AB6" i="1"/>
  <c r="AA18" i="1"/>
  <c r="AB18" i="1"/>
  <c r="Q6" i="1"/>
  <c r="R4" i="1"/>
  <c r="Q5" i="1"/>
  <c r="D26" i="1"/>
  <c r="P7" i="1"/>
  <c r="Z18" i="1"/>
  <c r="AD7" i="1"/>
  <c r="AC17" i="1"/>
  <c r="AC18" i="1"/>
  <c r="AC14" i="1"/>
  <c r="AC16" i="1"/>
  <c r="AC5" i="1"/>
  <c r="AC15" i="1"/>
  <c r="AC4" i="1"/>
  <c r="R5" i="1" l="1"/>
  <c r="R6" i="1"/>
  <c r="R7" i="1" s="1"/>
  <c r="S4" i="1"/>
  <c r="AD17" i="1"/>
  <c r="AD18" i="1"/>
  <c r="AD14" i="1"/>
  <c r="AD19" i="1"/>
  <c r="AD15" i="1"/>
  <c r="AE7" i="1"/>
  <c r="AD5" i="1"/>
  <c r="AD16" i="1"/>
  <c r="AD4" i="1"/>
  <c r="Z19" i="1"/>
  <c r="Q7" i="1"/>
  <c r="D27" i="1"/>
  <c r="AC6" i="1"/>
  <c r="AB19" i="1"/>
  <c r="AC19" i="1"/>
  <c r="Y19" i="1"/>
  <c r="Z20" i="1"/>
  <c r="AA19" i="1"/>
  <c r="AB20" i="1"/>
  <c r="S6" i="1" l="1"/>
  <c r="S7" i="1" s="1"/>
  <c r="S5" i="1"/>
  <c r="T4" i="1"/>
  <c r="D28" i="1"/>
  <c r="AE21" i="1"/>
  <c r="AE18" i="1"/>
  <c r="AE14" i="1"/>
  <c r="AE19" i="1"/>
  <c r="AE15" i="1"/>
  <c r="AE17" i="1"/>
  <c r="AE5" i="1"/>
  <c r="AE16" i="1"/>
  <c r="AE4" i="1"/>
  <c r="AE20" i="1"/>
  <c r="AF7" i="1"/>
  <c r="P11" i="1"/>
  <c r="AA20" i="1"/>
  <c r="AC20" i="1"/>
  <c r="AA21" i="1"/>
  <c r="AC21" i="1"/>
  <c r="Y21" i="1"/>
  <c r="Y20" i="1"/>
  <c r="AD20" i="1"/>
  <c r="AD6" i="1"/>
  <c r="AE6" i="1" l="1"/>
  <c r="T5" i="1"/>
  <c r="U4" i="1"/>
  <c r="T6" i="1"/>
  <c r="AD21" i="1"/>
  <c r="D29" i="1"/>
  <c r="AF21" i="1"/>
  <c r="AF18" i="1"/>
  <c r="AF14" i="1"/>
  <c r="AF19" i="1"/>
  <c r="AF15" i="1"/>
  <c r="AF20" i="1"/>
  <c r="AF16" i="1"/>
  <c r="AF5" i="1"/>
  <c r="AF17" i="1"/>
  <c r="AF4" i="1"/>
  <c r="AG7" i="1"/>
  <c r="AA22" i="1"/>
  <c r="Z21" i="1"/>
  <c r="AB21" i="1"/>
  <c r="AG19" i="1" l="1"/>
  <c r="AG15" i="1"/>
  <c r="AG20" i="1"/>
  <c r="AG16" i="1"/>
  <c r="AG21" i="1"/>
  <c r="AG18" i="1"/>
  <c r="AG17" i="1"/>
  <c r="AG4" i="1"/>
  <c r="AG14" i="1"/>
  <c r="AG22" i="1"/>
  <c r="AH7" i="1"/>
  <c r="AD23" i="1" s="1"/>
  <c r="AG5" i="1"/>
  <c r="AC22" i="1"/>
  <c r="Z22" i="1"/>
  <c r="AB22" i="1"/>
  <c r="AD22" i="1"/>
  <c r="Y22" i="1"/>
  <c r="AB23" i="1"/>
  <c r="AF6" i="1"/>
  <c r="AC23" i="1"/>
  <c r="AF22" i="1"/>
  <c r="D30" i="1"/>
  <c r="AE22" i="1"/>
  <c r="AF23" i="1"/>
  <c r="T7" i="1"/>
  <c r="U5" i="1"/>
  <c r="U6" i="1"/>
  <c r="U7" i="1" s="1"/>
  <c r="V4" i="1"/>
  <c r="D31" i="1" l="1"/>
  <c r="AH19" i="1"/>
  <c r="AH15" i="1"/>
  <c r="AH24" i="1"/>
  <c r="AH20" i="1"/>
  <c r="AH16" i="1"/>
  <c r="AH17" i="1"/>
  <c r="AH4" i="1"/>
  <c r="AH18" i="1"/>
  <c r="AH14" i="1"/>
  <c r="AH22" i="1"/>
  <c r="AI7" i="1"/>
  <c r="AH23" i="1"/>
  <c r="AH21" i="1"/>
  <c r="AH5" i="1"/>
  <c r="AG23" i="1"/>
  <c r="AE24" i="1"/>
  <c r="AG6" i="1"/>
  <c r="AG24" i="1"/>
  <c r="V5" i="1"/>
  <c r="V6" i="1"/>
  <c r="AF24" i="1"/>
  <c r="Q11" i="1"/>
  <c r="AE23" i="1"/>
  <c r="AC24" i="1"/>
  <c r="V7" i="1" l="1"/>
  <c r="AH6" i="1"/>
  <c r="D32" i="1"/>
  <c r="AI25" i="1"/>
  <c r="AI21" i="1"/>
  <c r="AI24" i="1"/>
  <c r="AI20" i="1"/>
  <c r="AI16" i="1"/>
  <c r="AI17" i="1"/>
  <c r="AI22" i="1"/>
  <c r="AI19" i="1"/>
  <c r="AI15" i="1"/>
  <c r="AI18" i="1"/>
  <c r="AI4" i="1"/>
  <c r="AI14" i="1"/>
  <c r="AI23" i="1"/>
  <c r="AJ7" i="1"/>
  <c r="AI5" i="1"/>
  <c r="AD24" i="1"/>
  <c r="Z25" i="1"/>
  <c r="AI6" i="1" l="1"/>
  <c r="D33" i="1"/>
  <c r="AJ23" i="1"/>
  <c r="AJ24" i="1"/>
  <c r="AJ20" i="1"/>
  <c r="AJ16" i="1"/>
  <c r="AK7" i="1"/>
  <c r="AJ17" i="1"/>
  <c r="AJ26" i="1"/>
  <c r="AJ22" i="1"/>
  <c r="AJ18" i="1"/>
  <c r="AJ14" i="1"/>
  <c r="AJ4" i="1"/>
  <c r="AJ21" i="1"/>
  <c r="AJ5" i="1"/>
  <c r="AJ15" i="1"/>
  <c r="AJ25" i="1"/>
  <c r="AJ19" i="1"/>
  <c r="AG26" i="1"/>
  <c r="AH26" i="1"/>
  <c r="AE25" i="1"/>
  <c r="AF25" i="1"/>
  <c r="AH25" i="1"/>
  <c r="AD25" i="1"/>
  <c r="AF26" i="1"/>
  <c r="AG25" i="1"/>
  <c r="AC25" i="1"/>
  <c r="AD26" i="1"/>
  <c r="AC26" i="1"/>
  <c r="AI26" i="1"/>
  <c r="AJ6" i="1" l="1"/>
  <c r="AK25" i="1"/>
  <c r="AK26" i="1"/>
  <c r="AK22" i="1"/>
  <c r="AK27" i="1"/>
  <c r="AL7" i="1"/>
  <c r="AK17" i="1"/>
  <c r="AK18" i="1"/>
  <c r="AK14" i="1"/>
  <c r="AK23" i="1"/>
  <c r="AK21" i="1"/>
  <c r="AK24" i="1"/>
  <c r="AK20" i="1"/>
  <c r="AK16" i="1"/>
  <c r="AK15" i="1"/>
  <c r="AK5" i="1"/>
  <c r="AK19" i="1"/>
  <c r="AK4" i="1"/>
  <c r="AE26" i="1"/>
  <c r="AG27" i="1"/>
  <c r="D34" i="1"/>
  <c r="AH27" i="1"/>
  <c r="AI28" i="1" l="1"/>
  <c r="D35" i="1"/>
  <c r="AK6" i="1"/>
  <c r="AL25" i="1"/>
  <c r="AL28" i="1"/>
  <c r="AL24" i="1"/>
  <c r="AL17" i="1"/>
  <c r="AL26" i="1"/>
  <c r="AL22" i="1"/>
  <c r="AL18" i="1"/>
  <c r="AL14" i="1"/>
  <c r="AL23" i="1"/>
  <c r="AL21" i="1"/>
  <c r="AL19" i="1"/>
  <c r="AL15" i="1"/>
  <c r="AL27" i="1"/>
  <c r="AM7" i="1"/>
  <c r="AL5" i="1"/>
  <c r="AL16" i="1"/>
  <c r="AL20" i="1"/>
  <c r="AL4" i="1"/>
  <c r="AI27" i="1"/>
  <c r="AF28" i="1"/>
  <c r="AJ28" i="1"/>
  <c r="AJ27" i="1"/>
  <c r="AG28" i="1"/>
  <c r="AF27" i="1"/>
  <c r="AK28" i="1"/>
  <c r="AL6" i="1" l="1"/>
  <c r="D36" i="1"/>
  <c r="AM26" i="1"/>
  <c r="AM27" i="1"/>
  <c r="AM23" i="1"/>
  <c r="AM22" i="1"/>
  <c r="AM18" i="1"/>
  <c r="AM14" i="1"/>
  <c r="AM5" i="1"/>
  <c r="AM21" i="1"/>
  <c r="AM19" i="1"/>
  <c r="AM15" i="1"/>
  <c r="AM28" i="1"/>
  <c r="AM17" i="1"/>
  <c r="AN7" i="1"/>
  <c r="AJ29" i="1" s="1"/>
  <c r="AM16" i="1"/>
  <c r="AM20" i="1"/>
  <c r="AM4" i="1"/>
  <c r="AM24" i="1"/>
  <c r="AM25" i="1"/>
  <c r="AH28" i="1"/>
  <c r="AM29" i="1" l="1"/>
  <c r="AN26" i="1"/>
  <c r="AN29" i="1"/>
  <c r="AN25" i="1"/>
  <c r="AN22" i="1"/>
  <c r="AN18" i="1"/>
  <c r="AN14" i="1"/>
  <c r="AN5" i="1"/>
  <c r="AN21" i="1"/>
  <c r="AN23" i="1"/>
  <c r="AN19" i="1"/>
  <c r="AN15" i="1"/>
  <c r="AN20" i="1"/>
  <c r="AN16" i="1"/>
  <c r="AO7" i="1"/>
  <c r="AN28" i="1"/>
  <c r="AN17" i="1"/>
  <c r="AN24" i="1"/>
  <c r="AN4" i="1"/>
  <c r="AN27" i="1"/>
  <c r="AH29" i="1"/>
  <c r="AG29" i="1"/>
  <c r="AL29" i="1"/>
  <c r="AI29" i="1"/>
  <c r="AM6" i="1"/>
  <c r="AK29" i="1"/>
  <c r="D37" i="1"/>
  <c r="AL30" i="1" l="1"/>
  <c r="AJ30" i="1"/>
  <c r="AN6" i="1"/>
  <c r="AN30" i="1"/>
  <c r="AM30" i="1"/>
  <c r="AL31" i="1"/>
  <c r="AO27" i="1"/>
  <c r="AO28" i="1"/>
  <c r="AO24" i="1"/>
  <c r="AO29" i="1"/>
  <c r="AO21" i="1"/>
  <c r="AO26" i="1"/>
  <c r="AO23" i="1"/>
  <c r="AO19" i="1"/>
  <c r="AO15" i="1"/>
  <c r="AO30" i="1"/>
  <c r="AO20" i="1"/>
  <c r="AO16" i="1"/>
  <c r="AO25" i="1"/>
  <c r="AO22" i="1"/>
  <c r="AO18" i="1"/>
  <c r="AO17" i="1"/>
  <c r="AO5" i="1"/>
  <c r="AO4" i="1"/>
  <c r="AP7" i="1"/>
  <c r="AO14" i="1"/>
  <c r="AK30" i="1"/>
  <c r="AJ31" i="1"/>
  <c r="D38" i="1"/>
  <c r="AK31" i="1"/>
  <c r="AN32" i="1" l="1"/>
  <c r="AN31" i="1"/>
  <c r="AP31" i="1"/>
  <c r="AP27" i="1"/>
  <c r="AP28" i="1"/>
  <c r="AP30" i="1"/>
  <c r="AP26" i="1"/>
  <c r="AP23" i="1"/>
  <c r="AP19" i="1"/>
  <c r="AP15" i="1"/>
  <c r="AP20" i="1"/>
  <c r="AP16" i="1"/>
  <c r="AP25" i="1"/>
  <c r="AQ7" i="1"/>
  <c r="AP24" i="1"/>
  <c r="AP17" i="1"/>
  <c r="AP29" i="1"/>
  <c r="AP21" i="1"/>
  <c r="AP5" i="1"/>
  <c r="AP4" i="1"/>
  <c r="AP22" i="1"/>
  <c r="AP14" i="1"/>
  <c r="AP18" i="1"/>
  <c r="AO31" i="1"/>
  <c r="AK32" i="1"/>
  <c r="AM31" i="1"/>
  <c r="AO6" i="1"/>
  <c r="AL33" i="1" l="1"/>
  <c r="AM32" i="1"/>
  <c r="AL32" i="1"/>
  <c r="AP32" i="1"/>
  <c r="AP6" i="1"/>
  <c r="AQ32" i="1"/>
  <c r="AQ28" i="1"/>
  <c r="AQ29" i="1"/>
  <c r="AQ25" i="1"/>
  <c r="AQ21" i="1"/>
  <c r="AQ26" i="1"/>
  <c r="AQ30" i="1"/>
  <c r="AQ20" i="1"/>
  <c r="AQ16" i="1"/>
  <c r="AQ31" i="1"/>
  <c r="AQ24" i="1"/>
  <c r="AQ17" i="1"/>
  <c r="AQ23" i="1"/>
  <c r="AQ19" i="1"/>
  <c r="AQ15" i="1"/>
  <c r="AQ4" i="1"/>
  <c r="AQ22" i="1"/>
  <c r="AQ27" i="1"/>
  <c r="AQ14" i="1"/>
  <c r="AQ18" i="1"/>
  <c r="AR7" i="1"/>
  <c r="AQ33" i="1" s="1"/>
  <c r="AQ5" i="1"/>
  <c r="AO33" i="1"/>
  <c r="AN33" i="1"/>
  <c r="AO32" i="1"/>
  <c r="AF33" i="1"/>
  <c r="AQ6" i="1" l="1"/>
  <c r="AR32" i="1"/>
  <c r="AR28" i="1"/>
  <c r="AR33" i="1"/>
  <c r="AR29" i="1"/>
  <c r="AR31" i="1"/>
  <c r="AR27" i="1"/>
  <c r="AR23" i="1"/>
  <c r="AR30" i="1"/>
  <c r="AR20" i="1"/>
  <c r="AR16" i="1"/>
  <c r="AS7" i="1"/>
  <c r="AR25" i="1"/>
  <c r="AR24" i="1"/>
  <c r="AR17" i="1"/>
  <c r="AR22" i="1"/>
  <c r="AR18" i="1"/>
  <c r="AR14" i="1"/>
  <c r="AR34" i="1"/>
  <c r="AR26" i="1"/>
  <c r="AR4" i="1"/>
  <c r="AR21" i="1"/>
  <c r="AR15" i="1"/>
  <c r="AR19" i="1"/>
  <c r="AR5" i="1"/>
  <c r="AP33" i="1"/>
  <c r="AL34" i="1"/>
  <c r="AM34" i="1"/>
  <c r="AP34" i="1"/>
  <c r="AQ34" i="1"/>
  <c r="AR6" i="1" l="1"/>
  <c r="AS33" i="1"/>
  <c r="AS29" i="1"/>
  <c r="AS25" i="1"/>
  <c r="AS34" i="1"/>
  <c r="AS30" i="1"/>
  <c r="AS26" i="1"/>
  <c r="AS22" i="1"/>
  <c r="AT7" i="1"/>
  <c r="AS24" i="1"/>
  <c r="AS17" i="1"/>
  <c r="AS31" i="1"/>
  <c r="AS18" i="1"/>
  <c r="AS14" i="1"/>
  <c r="AS32" i="1"/>
  <c r="AS27" i="1"/>
  <c r="AS20" i="1"/>
  <c r="AS16" i="1"/>
  <c r="AS28" i="1"/>
  <c r="AS21" i="1"/>
  <c r="AS15" i="1"/>
  <c r="AS19" i="1"/>
  <c r="AS23" i="1"/>
  <c r="AS5" i="1"/>
  <c r="AS4" i="1"/>
  <c r="AO34" i="1"/>
  <c r="AN34" i="1"/>
  <c r="AS6" i="1" l="1"/>
  <c r="AT33" i="1"/>
  <c r="AT29" i="1"/>
  <c r="AT25" i="1"/>
  <c r="AT34" i="1"/>
  <c r="AT30" i="1"/>
  <c r="AT35" i="1"/>
  <c r="AT32" i="1"/>
  <c r="AT28" i="1"/>
  <c r="AT24" i="1"/>
  <c r="AT17" i="1"/>
  <c r="AT31" i="1"/>
  <c r="AT18" i="1"/>
  <c r="AT14" i="1"/>
  <c r="AT27" i="1"/>
  <c r="AT22" i="1"/>
  <c r="AT21" i="1"/>
  <c r="AT19" i="1"/>
  <c r="AT15" i="1"/>
  <c r="AT26" i="1"/>
  <c r="AT16" i="1"/>
  <c r="AT23" i="1"/>
  <c r="AT5" i="1"/>
  <c r="AT20" i="1"/>
  <c r="AU7" i="1"/>
  <c r="AT4" i="1"/>
  <c r="AO35" i="1"/>
  <c r="AL36" i="1"/>
  <c r="AP36" i="1"/>
  <c r="AD36" i="1"/>
  <c r="AN35" i="1"/>
  <c r="AP35" i="1"/>
  <c r="AQ35" i="1"/>
  <c r="AQ36" i="1"/>
  <c r="AR36" i="1"/>
  <c r="AS35" i="1"/>
  <c r="AR35" i="1"/>
  <c r="AT6" i="1" l="1"/>
  <c r="AU34" i="1"/>
  <c r="AU30" i="1"/>
  <c r="AU26" i="1"/>
  <c r="AU35" i="1"/>
  <c r="AU31" i="1"/>
  <c r="AU27" i="1"/>
  <c r="AU23" i="1"/>
  <c r="AU36" i="1"/>
  <c r="AU24" i="1"/>
  <c r="AU25" i="1"/>
  <c r="AU18" i="1"/>
  <c r="AU14" i="1"/>
  <c r="AU5" i="1"/>
  <c r="AU22" i="1"/>
  <c r="AU32" i="1"/>
  <c r="AU21" i="1"/>
  <c r="AU19" i="1"/>
  <c r="AU15" i="1"/>
  <c r="AU28" i="1"/>
  <c r="AU17" i="1"/>
  <c r="AU16" i="1"/>
  <c r="AU20" i="1"/>
  <c r="AV7" i="1"/>
  <c r="AU4" i="1"/>
  <c r="AU29" i="1"/>
  <c r="AU33" i="1"/>
  <c r="AO36" i="1"/>
  <c r="AS36" i="1"/>
  <c r="AT36" i="1"/>
  <c r="AT37" i="1"/>
  <c r="AQ37" i="1"/>
  <c r="AU6" i="1" l="1"/>
  <c r="AV34" i="1"/>
  <c r="AV30" i="1"/>
  <c r="AV26" i="1"/>
  <c r="AV35" i="1"/>
  <c r="AV31" i="1"/>
  <c r="AV36" i="1"/>
  <c r="AV37" i="1"/>
  <c r="AV33" i="1"/>
  <c r="AV29" i="1"/>
  <c r="AV25" i="1"/>
  <c r="AV18" i="1"/>
  <c r="AV14" i="1"/>
  <c r="AV5" i="1"/>
  <c r="AV22" i="1"/>
  <c r="AV32" i="1"/>
  <c r="AV27" i="1"/>
  <c r="AV21" i="1"/>
  <c r="AV19" i="1"/>
  <c r="AV15" i="1"/>
  <c r="AV28" i="1"/>
  <c r="AV23" i="1"/>
  <c r="AV20" i="1"/>
  <c r="AV16" i="1"/>
  <c r="AV24" i="1"/>
  <c r="AW7" i="1"/>
  <c r="AV4" i="1"/>
  <c r="AV17" i="1"/>
  <c r="AP37" i="1"/>
  <c r="AF38" i="1"/>
  <c r="AQ38" i="1"/>
  <c r="AN38" i="1"/>
  <c r="AR37" i="1"/>
  <c r="AS38" i="1"/>
  <c r="AR38" i="1"/>
  <c r="AU37" i="1"/>
  <c r="AS37" i="1"/>
  <c r="AT38" i="1"/>
  <c r="AV6" i="1" l="1"/>
  <c r="AW38" i="1"/>
  <c r="AW35" i="1"/>
  <c r="AW31" i="1"/>
  <c r="AW27" i="1"/>
  <c r="AW36" i="1"/>
  <c r="AW32" i="1"/>
  <c r="AW28" i="1"/>
  <c r="AW24" i="1"/>
  <c r="AW37" i="1"/>
  <c r="AW25" i="1"/>
  <c r="AW22" i="1"/>
  <c r="AW21" i="1"/>
  <c r="AW19" i="1"/>
  <c r="AW15" i="1"/>
  <c r="AW23" i="1"/>
  <c r="AW20" i="1"/>
  <c r="AW16" i="1"/>
  <c r="AW33" i="1"/>
  <c r="AW30" i="1"/>
  <c r="AW18" i="1"/>
  <c r="AW26" i="1"/>
  <c r="AW4" i="1"/>
  <c r="AW29" i="1"/>
  <c r="AW14" i="1"/>
  <c r="AW34" i="1"/>
  <c r="AW5" i="1"/>
  <c r="AW17" i="1"/>
  <c r="Z23" i="1"/>
  <c r="Y23" i="1"/>
  <c r="J11" i="1"/>
  <c r="AA23" i="1"/>
  <c r="Z24" i="1"/>
  <c r="Y24" i="1"/>
  <c r="AB25" i="1"/>
  <c r="AB27" i="1"/>
  <c r="AB24" i="1"/>
  <c r="K11" i="1"/>
  <c r="Y25" i="1"/>
  <c r="AA24" i="1"/>
  <c r="Y27" i="1"/>
  <c r="AA25" i="1"/>
  <c r="AC27" i="1"/>
  <c r="AA27" i="1"/>
  <c r="Y26" i="1"/>
  <c r="AE28" i="1"/>
  <c r="Z26" i="1"/>
  <c r="AA26" i="1"/>
  <c r="AB26" i="1"/>
  <c r="S11" i="1"/>
  <c r="Z27" i="1"/>
  <c r="AD28" i="1"/>
  <c r="AF30" i="1"/>
  <c r="AE27" i="1"/>
  <c r="Z28" i="1"/>
  <c r="Y29" i="1"/>
  <c r="AF29" i="1"/>
  <c r="Q29" i="1" s="1"/>
  <c r="R11" i="1"/>
  <c r="AC28" i="1"/>
  <c r="AD27" i="1"/>
  <c r="AG31" i="1"/>
  <c r="AA28" i="1"/>
  <c r="Y28" i="1"/>
  <c r="AB28" i="1"/>
  <c r="AD32" i="1"/>
  <c r="AD29" i="1"/>
  <c r="AA29" i="1"/>
  <c r="AC29" i="1"/>
  <c r="Y30" i="1"/>
  <c r="AD30" i="1"/>
  <c r="AE30" i="1"/>
  <c r="Z31" i="1"/>
  <c r="AB30" i="1"/>
  <c r="AB29" i="1"/>
  <c r="Z29" i="1"/>
  <c r="Z30" i="1"/>
  <c r="AE29" i="1"/>
  <c r="AF31" i="1"/>
  <c r="AE31" i="1"/>
  <c r="Z32" i="1"/>
  <c r="AB32" i="1"/>
  <c r="AG30" i="1"/>
  <c r="AA30" i="1"/>
  <c r="T11" i="1"/>
  <c r="Y31" i="1"/>
  <c r="AD31" i="1"/>
  <c r="Y32" i="1"/>
  <c r="AH32" i="1"/>
  <c r="AA32" i="1"/>
  <c r="AB31" i="1"/>
  <c r="AA31" i="1"/>
  <c r="AF32" i="1"/>
  <c r="U11" i="1"/>
  <c r="AI30" i="1"/>
  <c r="AC31" i="1"/>
  <c r="AI31" i="1"/>
  <c r="AH31" i="1"/>
  <c r="AE34" i="1"/>
  <c r="AK34" i="1"/>
  <c r="AE32" i="1"/>
  <c r="AC30" i="1"/>
  <c r="AH30" i="1"/>
  <c r="Y33" i="1"/>
  <c r="AD34" i="1"/>
  <c r="AC33" i="1"/>
  <c r="AJ32" i="1"/>
  <c r="AA33" i="1"/>
  <c r="AI33" i="1"/>
  <c r="AH34" i="1"/>
  <c r="AJ34" i="1"/>
  <c r="AC32" i="1"/>
  <c r="AB33" i="1"/>
  <c r="AA34" i="1"/>
  <c r="AC34" i="1"/>
  <c r="P34" i="1" s="1"/>
  <c r="V11" i="1"/>
  <c r="AI32" i="1"/>
  <c r="Y34" i="1"/>
  <c r="AD33" i="1"/>
  <c r="AI34" i="1"/>
  <c r="Z33" i="1"/>
  <c r="AG33" i="1"/>
  <c r="AH33" i="1"/>
  <c r="AJ33" i="1"/>
  <c r="AG32" i="1"/>
  <c r="AE33" i="1"/>
  <c r="AH35" i="1"/>
  <c r="Z34" i="1"/>
  <c r="AJ35" i="1"/>
  <c r="AJ36" i="1"/>
  <c r="AG35" i="1"/>
  <c r="AC35" i="1"/>
  <c r="Z35" i="1"/>
  <c r="AF34" i="1"/>
  <c r="AK33" i="1"/>
  <c r="Y35" i="1"/>
  <c r="AB34" i="1"/>
  <c r="AI35" i="1"/>
  <c r="AL35" i="1"/>
  <c r="AM33" i="1"/>
  <c r="AG34" i="1"/>
  <c r="AM35" i="1"/>
  <c r="AM36" i="1"/>
  <c r="AE35" i="1"/>
  <c r="AA36" i="1"/>
  <c r="AA35" i="1"/>
  <c r="AF35" i="1"/>
  <c r="AI36" i="1"/>
  <c r="AD35" i="1"/>
  <c r="AB35" i="1"/>
  <c r="AK36" i="1"/>
  <c r="AE36" i="1"/>
  <c r="AF36" i="1"/>
  <c r="AN37" i="1"/>
  <c r="AK35" i="1"/>
  <c r="AG36" i="1"/>
  <c r="AB36" i="1"/>
  <c r="Z36" i="1"/>
  <c r="AC36" i="1"/>
  <c r="AH36" i="1"/>
  <c r="Y36" i="1"/>
  <c r="AO38" i="1"/>
  <c r="AI37" i="1"/>
  <c r="AM38" i="1"/>
  <c r="AK37" i="1"/>
  <c r="AC37" i="1"/>
  <c r="Y37" i="1"/>
  <c r="AK38" i="1"/>
  <c r="AH37" i="1"/>
  <c r="AM37" i="1"/>
  <c r="AC38" i="1"/>
  <c r="AA38" i="1"/>
  <c r="AB38" i="1"/>
  <c r="AO37" i="1"/>
  <c r="AG38" i="1"/>
  <c r="Y38" i="1"/>
  <c r="AB37" i="1"/>
  <c r="AN36" i="1"/>
  <c r="Z38" i="1"/>
  <c r="AF37" i="1"/>
  <c r="AI38" i="1"/>
  <c r="AE37" i="1"/>
  <c r="AD38" i="1"/>
  <c r="AL37" i="1"/>
  <c r="AJ38" i="1"/>
  <c r="AJ37" i="1"/>
  <c r="AH38" i="1"/>
  <c r="AG37" i="1"/>
  <c r="AL38" i="1"/>
  <c r="Z37" i="1"/>
  <c r="AD37" i="1"/>
  <c r="AP38" i="1"/>
  <c r="AA37" i="1"/>
  <c r="AE38" i="1"/>
  <c r="AU38" i="1"/>
  <c r="AV38" i="1"/>
  <c r="P32" i="1" l="1"/>
  <c r="R32" i="1"/>
  <c r="Q31" i="1"/>
  <c r="Q34" i="1"/>
  <c r="P30" i="1"/>
  <c r="Q38" i="1"/>
  <c r="I37" i="1"/>
  <c r="N37" i="1"/>
  <c r="I23" i="1"/>
  <c r="N23" i="1"/>
  <c r="Q26" i="1"/>
  <c r="R26" i="1"/>
  <c r="R38" i="1"/>
  <c r="J35" i="1"/>
  <c r="O35" i="1"/>
  <c r="R33" i="1"/>
  <c r="Q32" i="1"/>
  <c r="J30" i="1"/>
  <c r="O30" i="1"/>
  <c r="P29" i="1"/>
  <c r="I38" i="1"/>
  <c r="N38" i="1"/>
  <c r="J34" i="1"/>
  <c r="O34" i="1"/>
  <c r="J37" i="1"/>
  <c r="O37" i="1"/>
  <c r="J36" i="1"/>
  <c r="O36" i="1"/>
  <c r="I31" i="1"/>
  <c r="N31" i="1"/>
  <c r="Q37" i="1"/>
  <c r="P35" i="1"/>
  <c r="J29" i="1"/>
  <c r="O29" i="1"/>
  <c r="P28" i="1"/>
  <c r="J27" i="1"/>
  <c r="O27" i="1"/>
  <c r="P27" i="1"/>
  <c r="J14" i="1"/>
  <c r="J15" i="1"/>
  <c r="K34" i="1"/>
  <c r="K22" i="1"/>
  <c r="K19" i="1"/>
  <c r="I15" i="1"/>
  <c r="N18" i="1"/>
  <c r="N16" i="1"/>
  <c r="K37" i="1"/>
  <c r="K27" i="1"/>
  <c r="K24" i="1"/>
  <c r="K31" i="1"/>
  <c r="J17" i="1"/>
  <c r="J18" i="1"/>
  <c r="K21" i="1"/>
  <c r="J16" i="1"/>
  <c r="K29" i="1"/>
  <c r="N14" i="1"/>
  <c r="N17" i="1"/>
  <c r="K36" i="1"/>
  <c r="K30" i="1"/>
  <c r="K14" i="1"/>
  <c r="K20" i="1"/>
  <c r="K33" i="1"/>
  <c r="K18" i="1"/>
  <c r="N10" i="1"/>
  <c r="K16" i="1"/>
  <c r="K28" i="1"/>
  <c r="N15" i="1"/>
  <c r="K25" i="1"/>
  <c r="I17" i="1"/>
  <c r="K38" i="1"/>
  <c r="K15" i="1"/>
  <c r="I10" i="1"/>
  <c r="I14" i="1"/>
  <c r="K17" i="1"/>
  <c r="K23" i="1"/>
  <c r="K10" i="1"/>
  <c r="K32" i="1"/>
  <c r="O18" i="1"/>
  <c r="K26" i="1"/>
  <c r="I16" i="1"/>
  <c r="N19" i="1"/>
  <c r="P15" i="1"/>
  <c r="K35" i="1"/>
  <c r="P18" i="1"/>
  <c r="O14" i="1"/>
  <c r="N21" i="1"/>
  <c r="J10" i="1"/>
  <c r="O17" i="1"/>
  <c r="I21" i="1"/>
  <c r="I19" i="1"/>
  <c r="N20" i="1"/>
  <c r="J20" i="1"/>
  <c r="I18" i="1"/>
  <c r="J21" i="1"/>
  <c r="R36" i="1"/>
  <c r="R30" i="1"/>
  <c r="R10" i="1"/>
  <c r="R20" i="1"/>
  <c r="P22" i="1"/>
  <c r="O20" i="1"/>
  <c r="R35" i="1"/>
  <c r="R27" i="1"/>
  <c r="P14" i="1"/>
  <c r="J19" i="1"/>
  <c r="P21" i="1"/>
  <c r="I20" i="1"/>
  <c r="Q16" i="1"/>
  <c r="N22" i="1"/>
  <c r="Q22" i="1"/>
  <c r="R15" i="1"/>
  <c r="S31" i="1"/>
  <c r="S37" i="1"/>
  <c r="J22" i="1"/>
  <c r="T10" i="1"/>
  <c r="I22" i="1"/>
  <c r="S21" i="1"/>
  <c r="Q27" i="1"/>
  <c r="Q33" i="1"/>
  <c r="I35" i="1"/>
  <c r="N35" i="1"/>
  <c r="P37" i="1"/>
  <c r="I34" i="1"/>
  <c r="N34" i="1"/>
  <c r="Q30" i="1"/>
  <c r="J23" i="1"/>
  <c r="O23" i="1"/>
  <c r="J38" i="1"/>
  <c r="O38" i="1"/>
  <c r="P38" i="1"/>
  <c r="Q35" i="1"/>
  <c r="J25" i="1"/>
  <c r="O25" i="1"/>
  <c r="I24" i="1"/>
  <c r="N24" i="1"/>
  <c r="R34" i="1"/>
  <c r="R37" i="1"/>
  <c r="P36" i="1"/>
  <c r="I26" i="1"/>
  <c r="N26" i="1"/>
  <c r="P33" i="1"/>
  <c r="I27" i="1"/>
  <c r="N27" i="1"/>
  <c r="J24" i="1"/>
  <c r="O24" i="1"/>
  <c r="P24" i="1"/>
  <c r="I30" i="1"/>
  <c r="N30" i="1"/>
  <c r="I36" i="1"/>
  <c r="N36" i="1"/>
  <c r="Q36" i="1"/>
  <c r="J33" i="1"/>
  <c r="O33" i="1"/>
  <c r="J32" i="1"/>
  <c r="O32" i="1"/>
  <c r="J31" i="1"/>
  <c r="O31" i="1"/>
  <c r="I29" i="1"/>
  <c r="N29" i="1"/>
  <c r="Q28" i="1"/>
  <c r="I33" i="1"/>
  <c r="N33" i="1"/>
  <c r="P31" i="1"/>
  <c r="I32" i="1"/>
  <c r="N32" i="1"/>
  <c r="I28" i="1"/>
  <c r="N28" i="1"/>
  <c r="J28" i="1"/>
  <c r="O28" i="1"/>
  <c r="J26" i="1"/>
  <c r="O26" i="1"/>
  <c r="I25" i="1"/>
  <c r="N25" i="1"/>
  <c r="AW6" i="1"/>
  <c r="S16" i="1" s="1"/>
  <c r="T28" i="1" l="1"/>
  <c r="S18" i="1"/>
  <c r="S38" i="1"/>
  <c r="S19" i="1"/>
  <c r="S26" i="1"/>
  <c r="S23" i="1"/>
  <c r="T22" i="1"/>
  <c r="T38" i="1"/>
  <c r="T19" i="1"/>
  <c r="S10" i="1"/>
  <c r="S22" i="1"/>
  <c r="S20" i="1"/>
  <c r="S34" i="1"/>
  <c r="S33" i="1"/>
  <c r="S24" i="1"/>
  <c r="S32" i="1"/>
  <c r="O10" i="1"/>
  <c r="O15" i="1"/>
  <c r="O16" i="1"/>
  <c r="P16" i="1"/>
  <c r="P10" i="1"/>
  <c r="P17" i="1"/>
  <c r="Q10" i="1"/>
  <c r="Q18" i="1"/>
  <c r="P23" i="1"/>
  <c r="Q15" i="1"/>
  <c r="O19" i="1"/>
  <c r="Q19" i="1"/>
  <c r="P20" i="1"/>
  <c r="P19" i="1"/>
  <c r="Q24" i="1"/>
  <c r="R21" i="1"/>
  <c r="Q14" i="1"/>
  <c r="R28" i="1"/>
  <c r="R18" i="1"/>
  <c r="R31" i="1"/>
  <c r="R19" i="1"/>
  <c r="R29" i="1"/>
  <c r="Q20" i="1"/>
  <c r="Q21" i="1"/>
  <c r="Q17" i="1"/>
  <c r="Q25" i="1"/>
  <c r="R16" i="1"/>
  <c r="R22" i="1"/>
  <c r="R14" i="1"/>
  <c r="Q23" i="1"/>
  <c r="R17" i="1"/>
  <c r="O21" i="1"/>
  <c r="P25" i="1"/>
  <c r="O22" i="1"/>
  <c r="R24" i="1"/>
  <c r="R25" i="1"/>
  <c r="T16" i="1"/>
  <c r="P26" i="1"/>
  <c r="R23" i="1"/>
  <c r="S17" i="1"/>
  <c r="T21" i="1"/>
  <c r="T30" i="1"/>
  <c r="T15" i="1"/>
  <c r="V20" i="1"/>
  <c r="T37" i="1"/>
  <c r="T18" i="1"/>
  <c r="T23" i="1"/>
  <c r="S36" i="1"/>
  <c r="T36" i="1"/>
  <c r="T25" i="1"/>
  <c r="T32" i="1"/>
  <c r="U19" i="1"/>
  <c r="V31" i="1"/>
  <c r="T14" i="1"/>
  <c r="T34" i="1"/>
  <c r="S15" i="1"/>
  <c r="T27" i="1"/>
  <c r="U14" i="1"/>
  <c r="T35" i="1"/>
  <c r="U38" i="1"/>
  <c r="T20" i="1"/>
  <c r="U18" i="1"/>
  <c r="T26" i="1"/>
  <c r="U24" i="1"/>
  <c r="V18" i="1"/>
  <c r="V26" i="1"/>
  <c r="T31" i="1"/>
  <c r="U35" i="1"/>
  <c r="U26" i="1"/>
  <c r="V35" i="1"/>
  <c r="U16" i="1"/>
  <c r="V28" i="1"/>
  <c r="U27" i="1"/>
  <c r="V25" i="1"/>
  <c r="V10" i="1"/>
  <c r="U37" i="1"/>
  <c r="V38" i="1"/>
  <c r="V36" i="1"/>
  <c r="V30" i="1"/>
  <c r="U10" i="1"/>
  <c r="U30" i="1"/>
  <c r="V37" i="1"/>
  <c r="U15" i="1"/>
  <c r="V27" i="1"/>
  <c r="U25" i="1"/>
  <c r="U17" i="1"/>
  <c r="U21" i="1"/>
  <c r="U20" i="1"/>
  <c r="V14" i="1"/>
  <c r="V23" i="1"/>
  <c r="T29" i="1"/>
  <c r="T24" i="1"/>
  <c r="V32" i="1"/>
  <c r="V22" i="1"/>
  <c r="U28" i="1"/>
  <c r="V29" i="1"/>
  <c r="U23" i="1"/>
  <c r="U33" i="1"/>
  <c r="U29" i="1"/>
  <c r="V19" i="1"/>
  <c r="U22" i="1"/>
  <c r="V15" i="1"/>
  <c r="U32" i="1"/>
  <c r="V16" i="1"/>
  <c r="U34" i="1"/>
  <c r="U36" i="1"/>
  <c r="V21" i="1"/>
  <c r="V33" i="1"/>
  <c r="V34" i="1"/>
  <c r="V17" i="1"/>
  <c r="V24" i="1"/>
  <c r="T33" i="1"/>
  <c r="S27" i="1"/>
  <c r="S30" i="1"/>
  <c r="U31" i="1"/>
  <c r="T17" i="1"/>
  <c r="S28" i="1"/>
  <c r="S35" i="1"/>
  <c r="S25" i="1"/>
  <c r="S14" i="1"/>
  <c r="S29" i="1"/>
</calcChain>
</file>

<file path=xl/sharedStrings.xml><?xml version="1.0" encoding="utf-8"?>
<sst xmlns="http://schemas.openxmlformats.org/spreadsheetml/2006/main" count="8" uniqueCount="8">
  <si>
    <t>Annual</t>
  </si>
  <si>
    <t>Quarterly</t>
  </si>
  <si>
    <t>Monthly</t>
  </si>
  <si>
    <t>Primary</t>
  </si>
  <si>
    <t>Secondary</t>
  </si>
  <si>
    <t>sumif</t>
  </si>
  <si>
    <t>Index</t>
  </si>
  <si>
    <t>Example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</si>
</sst>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horizontal="center" vertical="center" wrapText="1"/>
    </xf>
    <xf numFmtId="17" fontId="5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64" fontId="0" fillId="2" borderId="4" xfId="0" applyNumberFormat="1" applyFill="1" applyBorder="1"/>
    <xf numFmtId="164" fontId="0" fillId="2" borderId="5" xfId="0" applyNumberFormat="1" applyFill="1" applyBorder="1"/>
    <xf numFmtId="0" fontId="4" fillId="2" borderId="0" xfId="0" applyFont="1" applyFill="1" applyAlignment="1">
      <alignment horizontal="left" vertical="center" textRotation="90"/>
    </xf>
    <xf numFmtId="0" fontId="0" fillId="2" borderId="0" xfId="0" applyFill="1" applyAlignment="1">
      <alignment horizontal="right"/>
    </xf>
    <xf numFmtId="164" fontId="0" fillId="2" borderId="0" xfId="2" quotePrefix="1" applyNumberFormat="1" applyFont="1" applyFill="1" applyBorder="1"/>
    <xf numFmtId="0" fontId="2" fillId="2" borderId="0" xfId="0" applyFont="1" applyFill="1" applyAlignment="1">
      <alignment horizontal="right"/>
    </xf>
    <xf numFmtId="17" fontId="2" fillId="2" borderId="0" xfId="0" applyNumberFormat="1" applyFont="1" applyFill="1" applyAlignment="1">
      <alignment horizontal="right"/>
    </xf>
    <xf numFmtId="165" fontId="0" fillId="2" borderId="0" xfId="0" applyNumberFormat="1" applyFill="1" applyAlignment="1">
      <alignment horizontal="center"/>
    </xf>
    <xf numFmtId="164" fontId="0" fillId="2" borderId="0" xfId="2" quotePrefix="1" applyNumberFormat="1" applyFont="1" applyFill="1"/>
    <xf numFmtId="166" fontId="0" fillId="2" borderId="0" xfId="1" applyNumberFormat="1" applyFont="1" applyFill="1"/>
    <xf numFmtId="166" fontId="0" fillId="2" borderId="0" xfId="1" applyNumberFormat="1" applyFont="1" applyFill="1" applyAlignment="1">
      <alignment horizontal="center" vertical="center"/>
    </xf>
    <xf numFmtId="17" fontId="7" fillId="2" borderId="0" xfId="0" applyNumberFormat="1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EC-82BE-4823-BD06-7B386AF09B27}">
  <sheetPr codeName="Sheet12">
    <outlinePr summaryBelow="0" summaryRight="0"/>
  </sheetPr>
  <dimension ref="A1:AW82"/>
  <sheetViews>
    <sheetView tabSelected="1" zoomScale="70" zoomScaleNormal="70" workbookViewId="0">
      <selection activeCell="E15" sqref="E15"/>
    </sheetView>
  </sheetViews>
  <sheetFormatPr defaultColWidth="9.140625" defaultRowHeight="18.75" outlineLevelRow="1" outlineLevelCol="1" x14ac:dyDescent="0.3"/>
  <cols>
    <col min="1" max="1" width="2.5703125" style="4" customWidth="1"/>
    <col min="2" max="2" width="2.5703125" style="2" customWidth="1"/>
    <col min="3" max="3" width="2.5703125" style="3" customWidth="1"/>
    <col min="4" max="5" width="26" style="4" customWidth="1"/>
    <col min="6" max="6" width="24.140625" style="4" customWidth="1"/>
    <col min="7" max="7" width="2.7109375" style="4" customWidth="1"/>
    <col min="8" max="8" width="3.140625" style="5" customWidth="1"/>
    <col min="9" max="11" width="12.85546875" style="4" customWidth="1" outlineLevel="1"/>
    <col min="12" max="12" width="3" style="4" customWidth="1"/>
    <col min="13" max="13" width="3.140625" style="5" customWidth="1"/>
    <col min="14" max="22" width="11.42578125" style="4" customWidth="1" outlineLevel="1"/>
    <col min="23" max="23" width="2.7109375" style="4" customWidth="1"/>
    <col min="24" max="24" width="3.140625" style="5" customWidth="1"/>
    <col min="25" max="25" width="12.28515625" style="4" customWidth="1" outlineLevel="1"/>
    <col min="26" max="49" width="12.42578125" style="4" customWidth="1" outlineLevel="1"/>
    <col min="50" max="50" width="3.85546875" style="4" customWidth="1"/>
    <col min="51" max="16384" width="9.140625" style="4"/>
  </cols>
  <sheetData>
    <row r="1" spans="1:49" ht="21" customHeight="1" x14ac:dyDescent="0.3">
      <c r="A1" s="1" t="s">
        <v>7</v>
      </c>
      <c r="E1" s="1"/>
    </row>
    <row r="2" spans="1:49" ht="21" customHeight="1" x14ac:dyDescent="0.3">
      <c r="A2" s="4" t="str">
        <f ca="1">MID(CELL("filename",A1),FIND("]",CELL("filename",A1))+1,255)</f>
        <v>Template</v>
      </c>
      <c r="H2" s="6" t="s">
        <v>0</v>
      </c>
      <c r="M2" s="6" t="s">
        <v>1</v>
      </c>
      <c r="X2" s="6" t="s">
        <v>2</v>
      </c>
    </row>
    <row r="3" spans="1:49" x14ac:dyDescent="0.3">
      <c r="H3" s="7"/>
      <c r="I3" s="8"/>
      <c r="J3" s="8"/>
      <c r="K3" s="8"/>
      <c r="M3" s="7"/>
      <c r="N3" s="8"/>
      <c r="O3" s="8"/>
      <c r="P3" s="8"/>
      <c r="Q3" s="8"/>
      <c r="R3" s="8"/>
      <c r="S3" s="8"/>
      <c r="T3" s="8"/>
      <c r="U3" s="8"/>
      <c r="V3" s="8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21" customHeight="1" outlineLevel="1" x14ac:dyDescent="0.3">
      <c r="H4" s="7"/>
      <c r="I4" s="9">
        <f>DATE(I5,12,31)</f>
        <v>43100</v>
      </c>
      <c r="J4" s="9">
        <f>DATE(J5,12,31)</f>
        <v>43465</v>
      </c>
      <c r="K4" s="9">
        <f>DATE(K5,12,31)</f>
        <v>43830</v>
      </c>
      <c r="M4" s="7"/>
      <c r="N4" s="9">
        <v>43100</v>
      </c>
      <c r="O4" s="9">
        <f t="shared" ref="O4:V4" si="0">EOMONTH(N4,3)</f>
        <v>43190</v>
      </c>
      <c r="P4" s="9">
        <f t="shared" si="0"/>
        <v>43281</v>
      </c>
      <c r="Q4" s="9">
        <f t="shared" si="0"/>
        <v>43373</v>
      </c>
      <c r="R4" s="9">
        <f t="shared" si="0"/>
        <v>43465</v>
      </c>
      <c r="S4" s="9">
        <f t="shared" si="0"/>
        <v>43555</v>
      </c>
      <c r="T4" s="9">
        <f t="shared" si="0"/>
        <v>43646</v>
      </c>
      <c r="U4" s="9">
        <f t="shared" si="0"/>
        <v>43738</v>
      </c>
      <c r="V4" s="9">
        <f t="shared" si="0"/>
        <v>43830</v>
      </c>
      <c r="X4" s="7"/>
      <c r="Y4" s="9">
        <f t="shared" ref="Y4:AW4" si="1">Y7</f>
        <v>43100</v>
      </c>
      <c r="Z4" s="9">
        <f t="shared" si="1"/>
        <v>43131</v>
      </c>
      <c r="AA4" s="9">
        <f t="shared" si="1"/>
        <v>43159</v>
      </c>
      <c r="AB4" s="9">
        <f t="shared" si="1"/>
        <v>43190</v>
      </c>
      <c r="AC4" s="9">
        <f t="shared" si="1"/>
        <v>43220</v>
      </c>
      <c r="AD4" s="9">
        <f t="shared" si="1"/>
        <v>43251</v>
      </c>
      <c r="AE4" s="9">
        <f t="shared" si="1"/>
        <v>43281</v>
      </c>
      <c r="AF4" s="9">
        <f t="shared" si="1"/>
        <v>43312</v>
      </c>
      <c r="AG4" s="9">
        <f t="shared" si="1"/>
        <v>43343</v>
      </c>
      <c r="AH4" s="9">
        <f t="shared" si="1"/>
        <v>43373</v>
      </c>
      <c r="AI4" s="9">
        <f t="shared" si="1"/>
        <v>43404</v>
      </c>
      <c r="AJ4" s="9">
        <f t="shared" si="1"/>
        <v>43434</v>
      </c>
      <c r="AK4" s="9">
        <f t="shared" si="1"/>
        <v>43465</v>
      </c>
      <c r="AL4" s="9">
        <f t="shared" si="1"/>
        <v>43496</v>
      </c>
      <c r="AM4" s="9">
        <f t="shared" si="1"/>
        <v>43524</v>
      </c>
      <c r="AN4" s="9">
        <f t="shared" si="1"/>
        <v>43555</v>
      </c>
      <c r="AO4" s="9">
        <f t="shared" si="1"/>
        <v>43585</v>
      </c>
      <c r="AP4" s="9">
        <f t="shared" si="1"/>
        <v>43616</v>
      </c>
      <c r="AQ4" s="9">
        <f t="shared" si="1"/>
        <v>43646</v>
      </c>
      <c r="AR4" s="9">
        <f t="shared" si="1"/>
        <v>43677</v>
      </c>
      <c r="AS4" s="9">
        <f t="shared" si="1"/>
        <v>43708</v>
      </c>
      <c r="AT4" s="9">
        <f t="shared" si="1"/>
        <v>43738</v>
      </c>
      <c r="AU4" s="9">
        <f t="shared" si="1"/>
        <v>43769</v>
      </c>
      <c r="AV4" s="9">
        <f t="shared" si="1"/>
        <v>43799</v>
      </c>
      <c r="AW4" s="9">
        <f t="shared" si="1"/>
        <v>43830</v>
      </c>
    </row>
    <row r="5" spans="1:49" ht="21" customHeight="1" outlineLevel="1" x14ac:dyDescent="0.3">
      <c r="H5" s="7"/>
      <c r="I5" s="8">
        <f>YEAR($Y$7)</f>
        <v>2017</v>
      </c>
      <c r="J5" s="8">
        <f>I5+1</f>
        <v>2018</v>
      </c>
      <c r="K5" s="8">
        <f>J5+1</f>
        <v>2019</v>
      </c>
      <c r="L5" s="8"/>
      <c r="M5" s="7"/>
      <c r="N5" s="8">
        <f t="shared" ref="N5:V5" si="2">YEAR(N4)</f>
        <v>2017</v>
      </c>
      <c r="O5" s="8">
        <f t="shared" si="2"/>
        <v>2018</v>
      </c>
      <c r="P5" s="8">
        <f t="shared" si="2"/>
        <v>2018</v>
      </c>
      <c r="Q5" s="8">
        <f t="shared" si="2"/>
        <v>2018</v>
      </c>
      <c r="R5" s="8">
        <f t="shared" si="2"/>
        <v>2018</v>
      </c>
      <c r="S5" s="8">
        <f t="shared" si="2"/>
        <v>2019</v>
      </c>
      <c r="T5" s="8">
        <f t="shared" si="2"/>
        <v>2019</v>
      </c>
      <c r="U5" s="8">
        <f t="shared" si="2"/>
        <v>2019</v>
      </c>
      <c r="V5" s="8">
        <f t="shared" si="2"/>
        <v>2019</v>
      </c>
      <c r="X5" s="7"/>
      <c r="Y5" s="8">
        <f t="shared" ref="Y5:AW5" si="3">YEAR(Y7)</f>
        <v>2017</v>
      </c>
      <c r="Z5" s="8">
        <f t="shared" si="3"/>
        <v>2018</v>
      </c>
      <c r="AA5" s="8">
        <f t="shared" si="3"/>
        <v>2018</v>
      </c>
      <c r="AB5" s="8">
        <f t="shared" si="3"/>
        <v>2018</v>
      </c>
      <c r="AC5" s="8">
        <f t="shared" si="3"/>
        <v>2018</v>
      </c>
      <c r="AD5" s="8">
        <f t="shared" si="3"/>
        <v>2018</v>
      </c>
      <c r="AE5" s="8">
        <f t="shared" si="3"/>
        <v>2018</v>
      </c>
      <c r="AF5" s="8">
        <f t="shared" si="3"/>
        <v>2018</v>
      </c>
      <c r="AG5" s="8">
        <f t="shared" si="3"/>
        <v>2018</v>
      </c>
      <c r="AH5" s="8">
        <f t="shared" si="3"/>
        <v>2018</v>
      </c>
      <c r="AI5" s="8">
        <f t="shared" si="3"/>
        <v>2018</v>
      </c>
      <c r="AJ5" s="8">
        <f t="shared" si="3"/>
        <v>2018</v>
      </c>
      <c r="AK5" s="8">
        <f t="shared" si="3"/>
        <v>2018</v>
      </c>
      <c r="AL5" s="8">
        <f t="shared" si="3"/>
        <v>2019</v>
      </c>
      <c r="AM5" s="8">
        <f t="shared" si="3"/>
        <v>2019</v>
      </c>
      <c r="AN5" s="8">
        <f t="shared" si="3"/>
        <v>2019</v>
      </c>
      <c r="AO5" s="8">
        <f t="shared" si="3"/>
        <v>2019</v>
      </c>
      <c r="AP5" s="8">
        <f t="shared" si="3"/>
        <v>2019</v>
      </c>
      <c r="AQ5" s="8">
        <f t="shared" si="3"/>
        <v>2019</v>
      </c>
      <c r="AR5" s="8">
        <f t="shared" si="3"/>
        <v>2019</v>
      </c>
      <c r="AS5" s="8">
        <f t="shared" si="3"/>
        <v>2019</v>
      </c>
      <c r="AT5" s="8">
        <f t="shared" si="3"/>
        <v>2019</v>
      </c>
      <c r="AU5" s="8">
        <f t="shared" si="3"/>
        <v>2019</v>
      </c>
      <c r="AV5" s="8">
        <f t="shared" si="3"/>
        <v>2019</v>
      </c>
      <c r="AW5" s="8">
        <f t="shared" si="3"/>
        <v>2019</v>
      </c>
    </row>
    <row r="6" spans="1:49" ht="21" customHeight="1" outlineLevel="1" x14ac:dyDescent="0.3">
      <c r="H6" s="7"/>
      <c r="I6" s="8" t="str">
        <f>CONCATENATE("Q",ROUNDUP(MONTH(I$4)/3,0))</f>
        <v>Q4</v>
      </c>
      <c r="J6" s="8" t="str">
        <f>CONCATENATE("Q",ROUNDUP(MONTH(J$4)/3,0))</f>
        <v>Q4</v>
      </c>
      <c r="K6" s="8" t="str">
        <f>CONCATENATE("Q",ROUNDUP(MONTH(K$4)/3,0))</f>
        <v>Q4</v>
      </c>
      <c r="L6" s="8"/>
      <c r="M6" s="7"/>
      <c r="N6" s="8" t="str">
        <f>CONCATENATE("Q",ROUNDUP(MONTH(N$4)/3,0))</f>
        <v>Q4</v>
      </c>
      <c r="O6" s="8" t="str">
        <f t="shared" ref="O6:V6" si="4">CONCATENATE("Q",ROUNDUP(MONTH(O$4)/3,0))</f>
        <v>Q1</v>
      </c>
      <c r="P6" s="8" t="str">
        <f t="shared" si="4"/>
        <v>Q2</v>
      </c>
      <c r="Q6" s="8" t="str">
        <f t="shared" si="4"/>
        <v>Q3</v>
      </c>
      <c r="R6" s="8" t="str">
        <f t="shared" si="4"/>
        <v>Q4</v>
      </c>
      <c r="S6" s="8" t="str">
        <f t="shared" si="4"/>
        <v>Q1</v>
      </c>
      <c r="T6" s="8" t="str">
        <f t="shared" si="4"/>
        <v>Q2</v>
      </c>
      <c r="U6" s="8" t="str">
        <f t="shared" si="4"/>
        <v>Q3</v>
      </c>
      <c r="V6" s="8" t="str">
        <f t="shared" si="4"/>
        <v>Q4</v>
      </c>
      <c r="X6" s="7"/>
      <c r="Y6" s="8" t="str">
        <f>CONCATENATE("Q",ROUNDUP(MONTH(Y$4)/3,0))</f>
        <v>Q4</v>
      </c>
      <c r="Z6" s="8" t="str">
        <f t="shared" ref="Z6:AW6" si="5">CONCATENATE("Q",ROUNDUP(MONTH(Z$4)/3,0))</f>
        <v>Q1</v>
      </c>
      <c r="AA6" s="8" t="str">
        <f t="shared" si="5"/>
        <v>Q1</v>
      </c>
      <c r="AB6" s="8" t="str">
        <f t="shared" si="5"/>
        <v>Q1</v>
      </c>
      <c r="AC6" s="8" t="str">
        <f t="shared" si="5"/>
        <v>Q2</v>
      </c>
      <c r="AD6" s="8" t="str">
        <f t="shared" si="5"/>
        <v>Q2</v>
      </c>
      <c r="AE6" s="8" t="str">
        <f t="shared" si="5"/>
        <v>Q2</v>
      </c>
      <c r="AF6" s="8" t="str">
        <f t="shared" si="5"/>
        <v>Q3</v>
      </c>
      <c r="AG6" s="8" t="str">
        <f t="shared" si="5"/>
        <v>Q3</v>
      </c>
      <c r="AH6" s="8" t="str">
        <f t="shared" si="5"/>
        <v>Q3</v>
      </c>
      <c r="AI6" s="8" t="str">
        <f t="shared" si="5"/>
        <v>Q4</v>
      </c>
      <c r="AJ6" s="8" t="str">
        <f t="shared" si="5"/>
        <v>Q4</v>
      </c>
      <c r="AK6" s="8" t="str">
        <f t="shared" si="5"/>
        <v>Q4</v>
      </c>
      <c r="AL6" s="8" t="str">
        <f t="shared" si="5"/>
        <v>Q1</v>
      </c>
      <c r="AM6" s="8" t="str">
        <f t="shared" si="5"/>
        <v>Q1</v>
      </c>
      <c r="AN6" s="8" t="str">
        <f t="shared" si="5"/>
        <v>Q1</v>
      </c>
      <c r="AO6" s="8" t="str">
        <f t="shared" si="5"/>
        <v>Q2</v>
      </c>
      <c r="AP6" s="8" t="str">
        <f t="shared" si="5"/>
        <v>Q2</v>
      </c>
      <c r="AQ6" s="8" t="str">
        <f t="shared" si="5"/>
        <v>Q2</v>
      </c>
      <c r="AR6" s="8" t="str">
        <f t="shared" si="5"/>
        <v>Q3</v>
      </c>
      <c r="AS6" s="8" t="str">
        <f t="shared" si="5"/>
        <v>Q3</v>
      </c>
      <c r="AT6" s="8" t="str">
        <f t="shared" si="5"/>
        <v>Q3</v>
      </c>
      <c r="AU6" s="8" t="str">
        <f t="shared" si="5"/>
        <v>Q4</v>
      </c>
      <c r="AV6" s="8" t="str">
        <f t="shared" si="5"/>
        <v>Q4</v>
      </c>
      <c r="AW6" s="8" t="str">
        <f t="shared" si="5"/>
        <v>Q4</v>
      </c>
    </row>
    <row r="7" spans="1:49" s="10" customFormat="1" ht="30" customHeight="1" x14ac:dyDescent="0.25">
      <c r="B7" s="11"/>
      <c r="C7" s="12"/>
      <c r="H7" s="13"/>
      <c r="I7" s="14">
        <f>I5</f>
        <v>2017</v>
      </c>
      <c r="J7" s="14">
        <f>J5</f>
        <v>2018</v>
      </c>
      <c r="K7" s="14">
        <f>K5</f>
        <v>2019</v>
      </c>
      <c r="L7" s="14"/>
      <c r="M7" s="13"/>
      <c r="N7" s="14" t="str">
        <f>CONCATENATE(N$6," ",N$5)</f>
        <v>Q4 2017</v>
      </c>
      <c r="O7" s="14" t="str">
        <f t="shared" ref="O7:V7" si="6">CONCATENATE(O$6," ",O$5)</f>
        <v>Q1 2018</v>
      </c>
      <c r="P7" s="14" t="str">
        <f t="shared" si="6"/>
        <v>Q2 2018</v>
      </c>
      <c r="Q7" s="14" t="str">
        <f t="shared" si="6"/>
        <v>Q3 2018</v>
      </c>
      <c r="R7" s="14" t="str">
        <f t="shared" si="6"/>
        <v>Q4 2018</v>
      </c>
      <c r="S7" s="14" t="str">
        <f t="shared" si="6"/>
        <v>Q1 2019</v>
      </c>
      <c r="T7" s="14" t="str">
        <f t="shared" si="6"/>
        <v>Q2 2019</v>
      </c>
      <c r="U7" s="14" t="str">
        <f t="shared" si="6"/>
        <v>Q3 2019</v>
      </c>
      <c r="V7" s="14" t="str">
        <f t="shared" si="6"/>
        <v>Q4 2019</v>
      </c>
      <c r="X7" s="13"/>
      <c r="Y7" s="35">
        <v>43100</v>
      </c>
      <c r="Z7" s="15">
        <f t="shared" ref="Z7:AW7" si="7">EOMONTH(Y7,1)</f>
        <v>43131</v>
      </c>
      <c r="AA7" s="15">
        <f t="shared" si="7"/>
        <v>43159</v>
      </c>
      <c r="AB7" s="15">
        <f t="shared" si="7"/>
        <v>43190</v>
      </c>
      <c r="AC7" s="15">
        <f t="shared" si="7"/>
        <v>43220</v>
      </c>
      <c r="AD7" s="15">
        <f t="shared" si="7"/>
        <v>43251</v>
      </c>
      <c r="AE7" s="15">
        <f t="shared" si="7"/>
        <v>43281</v>
      </c>
      <c r="AF7" s="15">
        <f t="shared" si="7"/>
        <v>43312</v>
      </c>
      <c r="AG7" s="15">
        <f t="shared" si="7"/>
        <v>43343</v>
      </c>
      <c r="AH7" s="15">
        <f t="shared" si="7"/>
        <v>43373</v>
      </c>
      <c r="AI7" s="15">
        <f t="shared" si="7"/>
        <v>43404</v>
      </c>
      <c r="AJ7" s="15">
        <f t="shared" si="7"/>
        <v>43434</v>
      </c>
      <c r="AK7" s="15">
        <f t="shared" si="7"/>
        <v>43465</v>
      </c>
      <c r="AL7" s="15">
        <f t="shared" si="7"/>
        <v>43496</v>
      </c>
      <c r="AM7" s="15">
        <f t="shared" si="7"/>
        <v>43524</v>
      </c>
      <c r="AN7" s="15">
        <f t="shared" si="7"/>
        <v>43555</v>
      </c>
      <c r="AO7" s="15">
        <f t="shared" si="7"/>
        <v>43585</v>
      </c>
      <c r="AP7" s="15">
        <f t="shared" si="7"/>
        <v>43616</v>
      </c>
      <c r="AQ7" s="15">
        <f t="shared" si="7"/>
        <v>43646</v>
      </c>
      <c r="AR7" s="15">
        <f t="shared" si="7"/>
        <v>43677</v>
      </c>
      <c r="AS7" s="15">
        <f t="shared" si="7"/>
        <v>43708</v>
      </c>
      <c r="AT7" s="15">
        <f t="shared" si="7"/>
        <v>43738</v>
      </c>
      <c r="AU7" s="15">
        <f t="shared" si="7"/>
        <v>43769</v>
      </c>
      <c r="AV7" s="15">
        <f t="shared" si="7"/>
        <v>43799</v>
      </c>
      <c r="AW7" s="15">
        <f t="shared" si="7"/>
        <v>43830</v>
      </c>
    </row>
    <row r="8" spans="1:49" s="10" customFormat="1" x14ac:dyDescent="0.25">
      <c r="B8" s="16" t="s">
        <v>3</v>
      </c>
      <c r="C8" s="17"/>
      <c r="D8" s="18"/>
      <c r="E8" s="18"/>
      <c r="F8" s="18"/>
      <c r="H8" s="19"/>
      <c r="I8" s="19"/>
      <c r="J8" s="19"/>
      <c r="K8" s="19"/>
      <c r="M8" s="19"/>
      <c r="N8" s="19"/>
      <c r="O8" s="19"/>
      <c r="P8" s="19"/>
      <c r="Q8" s="19"/>
      <c r="R8" s="19"/>
      <c r="S8" s="19"/>
      <c r="T8" s="19"/>
      <c r="U8" s="19"/>
      <c r="V8" s="19"/>
      <c r="X8" s="19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ht="15.75" x14ac:dyDescent="0.25">
      <c r="B9" s="20"/>
      <c r="C9" s="21" t="s">
        <v>4</v>
      </c>
      <c r="D9" s="22"/>
      <c r="E9" s="22"/>
      <c r="F9" s="22"/>
      <c r="H9" s="23"/>
      <c r="I9" s="24"/>
      <c r="J9" s="24"/>
      <c r="K9" s="24"/>
      <c r="M9" s="23"/>
      <c r="N9" s="24"/>
      <c r="O9" s="25"/>
      <c r="P9" s="25"/>
      <c r="Q9" s="25"/>
      <c r="R9" s="25"/>
      <c r="S9" s="25"/>
      <c r="T9" s="25"/>
      <c r="U9" s="25"/>
      <c r="V9" s="25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1:49" ht="24" customHeight="1" x14ac:dyDescent="0.25">
      <c r="B10" s="20"/>
      <c r="C10" s="26"/>
      <c r="D10" s="27" t="s">
        <v>5</v>
      </c>
      <c r="E10" s="8"/>
      <c r="I10" s="28">
        <f>SUMIFS($Y10:$AW10,$Y$5:$AW$5,I$5)</f>
        <v>0</v>
      </c>
      <c r="J10" s="28">
        <f>SUMIFS($Y10:$AW10,$Y$5:$AW$5,J$5)</f>
        <v>0</v>
      </c>
      <c r="K10" s="28">
        <f>SUMIFS($Y10:$AW10,$Y$5:$AW$5,K$5)</f>
        <v>0</v>
      </c>
      <c r="N10" s="28">
        <f t="shared" ref="N10:V10" si="8">SUMIFS($Y10:$AW10,$Y$5:$AW$5,N$5,$Y$6:$AW$6,N$6)</f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  <c r="R10" s="28">
        <f t="shared" si="8"/>
        <v>0</v>
      </c>
      <c r="S10" s="28">
        <f t="shared" si="8"/>
        <v>0</v>
      </c>
      <c r="T10" s="28">
        <f t="shared" si="8"/>
        <v>0</v>
      </c>
      <c r="U10" s="28">
        <f t="shared" si="8"/>
        <v>0</v>
      </c>
      <c r="V10" s="28">
        <f t="shared" si="8"/>
        <v>0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ht="21" customHeight="1" x14ac:dyDescent="0.25">
      <c r="B11" s="20"/>
      <c r="C11" s="26"/>
      <c r="D11" s="27" t="s">
        <v>6</v>
      </c>
      <c r="E11" s="8"/>
      <c r="I11" s="28">
        <f>INDEX($Y11:$AW11,0,MATCH(I$4,$Y$7:$AW$7,0))</f>
        <v>0</v>
      </c>
      <c r="J11" s="28">
        <f>INDEX($Y11:$AW11,0,MATCH(J$4,$Y$7:$AW$7,0))</f>
        <v>0</v>
      </c>
      <c r="K11" s="28">
        <f>INDEX($Y11:$AW11,0,MATCH(K$4,$Y$7:$AW$7,0))</f>
        <v>0</v>
      </c>
      <c r="N11" s="28">
        <f t="shared" ref="N11:V11" si="9">INDEX($Y11:$AW11,0,MATCH(N$4,$Y$7:$AW$7,0))</f>
        <v>0</v>
      </c>
      <c r="O11" s="28">
        <f t="shared" si="9"/>
        <v>0</v>
      </c>
      <c r="P11" s="28">
        <f t="shared" si="9"/>
        <v>0</v>
      </c>
      <c r="Q11" s="28">
        <f t="shared" si="9"/>
        <v>0</v>
      </c>
      <c r="R11" s="28">
        <f t="shared" si="9"/>
        <v>0</v>
      </c>
      <c r="S11" s="28">
        <f t="shared" si="9"/>
        <v>0</v>
      </c>
      <c r="T11" s="28">
        <f t="shared" si="9"/>
        <v>0</v>
      </c>
      <c r="U11" s="28">
        <f t="shared" si="9"/>
        <v>0</v>
      </c>
      <c r="V11" s="28">
        <f t="shared" si="9"/>
        <v>0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 ht="21" customHeight="1" x14ac:dyDescent="0.25">
      <c r="B12" s="20"/>
      <c r="C12" s="26"/>
      <c r="D12" s="29"/>
      <c r="E12" s="8"/>
      <c r="I12" s="28"/>
      <c r="J12" s="28"/>
      <c r="K12" s="28"/>
      <c r="N12" s="28"/>
      <c r="O12" s="28"/>
      <c r="P12" s="28"/>
      <c r="Q12" s="28"/>
      <c r="R12" s="28"/>
      <c r="S12" s="28"/>
      <c r="T12" s="28"/>
      <c r="U12" s="28"/>
      <c r="V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ht="21" customHeight="1" x14ac:dyDescent="0.25">
      <c r="B13" s="20"/>
      <c r="C13" s="26"/>
      <c r="D13" s="8">
        <v>6</v>
      </c>
      <c r="E13" s="8"/>
      <c r="I13" s="28"/>
      <c r="J13" s="28"/>
      <c r="K13" s="28"/>
      <c r="N13" s="28"/>
      <c r="O13" s="28"/>
      <c r="P13" s="28"/>
      <c r="Q13" s="28"/>
      <c r="R13" s="28"/>
      <c r="S13" s="28"/>
      <c r="T13" s="28"/>
      <c r="U13" s="28"/>
      <c r="V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ht="21" customHeight="1" x14ac:dyDescent="0.25">
      <c r="B14" s="20"/>
      <c r="C14" s="26"/>
      <c r="D14" s="30">
        <f>$Y$7</f>
        <v>43100</v>
      </c>
      <c r="E14" s="31">
        <f ca="1">RAND()*100000</f>
        <v>43114.945685404571</v>
      </c>
      <c r="I14" s="28">
        <f t="shared" ref="I14:K38" ca="1" si="10">SUMIFS($Y14:$AW14,$Y$5:$AW$5,I$5)</f>
        <v>7185.8242809007616</v>
      </c>
      <c r="J14" s="28">
        <f t="shared" ca="1" si="10"/>
        <v>35929.121404503807</v>
      </c>
      <c r="K14" s="28">
        <f t="shared" si="10"/>
        <v>0</v>
      </c>
      <c r="N14" s="28">
        <f t="shared" ref="N14:V29" ca="1" si="11">SUMIFS($Y14:$AW14,$Y$5:$AW$5,N$5,$Y$6:$AW$6,N$6)</f>
        <v>7185.8242809007616</v>
      </c>
      <c r="O14" s="28">
        <f t="shared" ca="1" si="11"/>
        <v>21557.472842702286</v>
      </c>
      <c r="P14" s="28">
        <f t="shared" ca="1" si="11"/>
        <v>14371.648561801523</v>
      </c>
      <c r="Q14" s="28">
        <f t="shared" si="11"/>
        <v>0</v>
      </c>
      <c r="R14" s="28">
        <f t="shared" si="11"/>
        <v>0</v>
      </c>
      <c r="S14" s="28">
        <f t="shared" si="11"/>
        <v>0</v>
      </c>
      <c r="T14" s="28">
        <f t="shared" si="11"/>
        <v>0</v>
      </c>
      <c r="U14" s="28">
        <f t="shared" si="11"/>
        <v>0</v>
      </c>
      <c r="V14" s="28">
        <f t="shared" si="11"/>
        <v>0</v>
      </c>
      <c r="Y14" s="28">
        <f t="shared" ref="Y14:AW24" ca="1" si="12">IF(AND(Y$7&gt;=$D14,(MATCH(Y$7,$Y$7:$AW$7,0)-MATCH($D14,$Y$7:$AW$7,0))&lt;$D$13),$E14/$D$13,0)</f>
        <v>7185.8242809007616</v>
      </c>
      <c r="Z14" s="28">
        <f t="shared" ca="1" si="12"/>
        <v>7185.8242809007616</v>
      </c>
      <c r="AA14" s="28">
        <f t="shared" ca="1" si="12"/>
        <v>7185.8242809007616</v>
      </c>
      <c r="AB14" s="28">
        <f t="shared" ca="1" si="12"/>
        <v>7185.8242809007616</v>
      </c>
      <c r="AC14" s="28">
        <f t="shared" ca="1" si="12"/>
        <v>7185.8242809007616</v>
      </c>
      <c r="AD14" s="28">
        <f t="shared" ca="1" si="12"/>
        <v>7185.8242809007616</v>
      </c>
      <c r="AE14" s="28">
        <f t="shared" si="12"/>
        <v>0</v>
      </c>
      <c r="AF14" s="28">
        <f t="shared" si="12"/>
        <v>0</v>
      </c>
      <c r="AG14" s="28">
        <f t="shared" si="12"/>
        <v>0</v>
      </c>
      <c r="AH14" s="28">
        <f t="shared" si="12"/>
        <v>0</v>
      </c>
      <c r="AI14" s="28">
        <f t="shared" si="12"/>
        <v>0</v>
      </c>
      <c r="AJ14" s="28">
        <f t="shared" si="12"/>
        <v>0</v>
      </c>
      <c r="AK14" s="28">
        <f t="shared" si="12"/>
        <v>0</v>
      </c>
      <c r="AL14" s="28">
        <f t="shared" si="12"/>
        <v>0</v>
      </c>
      <c r="AM14" s="28">
        <f t="shared" si="12"/>
        <v>0</v>
      </c>
      <c r="AN14" s="28">
        <f t="shared" si="12"/>
        <v>0</v>
      </c>
      <c r="AO14" s="28">
        <f t="shared" si="12"/>
        <v>0</v>
      </c>
      <c r="AP14" s="28">
        <f t="shared" si="12"/>
        <v>0</v>
      </c>
      <c r="AQ14" s="28">
        <f t="shared" si="12"/>
        <v>0</v>
      </c>
      <c r="AR14" s="28">
        <f t="shared" si="12"/>
        <v>0</v>
      </c>
      <c r="AS14" s="28">
        <f t="shared" si="12"/>
        <v>0</v>
      </c>
      <c r="AT14" s="28">
        <f t="shared" si="12"/>
        <v>0</v>
      </c>
      <c r="AU14" s="28">
        <f t="shared" si="12"/>
        <v>0</v>
      </c>
      <c r="AV14" s="28">
        <f t="shared" si="12"/>
        <v>0</v>
      </c>
      <c r="AW14" s="28">
        <f t="shared" si="12"/>
        <v>0</v>
      </c>
    </row>
    <row r="15" spans="1:49" ht="21" customHeight="1" x14ac:dyDescent="0.25">
      <c r="B15" s="20"/>
      <c r="C15" s="26"/>
      <c r="D15" s="30">
        <f>EOMONTH(D14,1)</f>
        <v>43131</v>
      </c>
      <c r="E15" s="31">
        <f t="shared" ref="E15:E38" ca="1" si="13">RAND()*100000</f>
        <v>32303.372960338605</v>
      </c>
      <c r="I15" s="28">
        <f t="shared" si="10"/>
        <v>0</v>
      </c>
      <c r="J15" s="28">
        <f t="shared" ca="1" si="10"/>
        <v>32303.372960338609</v>
      </c>
      <c r="K15" s="28">
        <f t="shared" si="10"/>
        <v>0</v>
      </c>
      <c r="N15" s="28">
        <f t="shared" si="11"/>
        <v>0</v>
      </c>
      <c r="O15" s="28">
        <f t="shared" ca="1" si="11"/>
        <v>16151.686480169303</v>
      </c>
      <c r="P15" s="28">
        <f t="shared" ca="1" si="11"/>
        <v>16151.686480169303</v>
      </c>
      <c r="Q15" s="28">
        <f t="shared" si="11"/>
        <v>0</v>
      </c>
      <c r="R15" s="28">
        <f t="shared" si="11"/>
        <v>0</v>
      </c>
      <c r="S15" s="28">
        <f t="shared" si="11"/>
        <v>0</v>
      </c>
      <c r="T15" s="28">
        <f t="shared" si="11"/>
        <v>0</v>
      </c>
      <c r="U15" s="28">
        <f t="shared" si="11"/>
        <v>0</v>
      </c>
      <c r="V15" s="28">
        <f t="shared" si="11"/>
        <v>0</v>
      </c>
      <c r="Y15" s="28">
        <f t="shared" si="12"/>
        <v>0</v>
      </c>
      <c r="Z15" s="28">
        <f t="shared" ca="1" si="12"/>
        <v>5383.8954933897676</v>
      </c>
      <c r="AA15" s="28">
        <f t="shared" ca="1" si="12"/>
        <v>5383.8954933897676</v>
      </c>
      <c r="AB15" s="28">
        <f t="shared" ca="1" si="12"/>
        <v>5383.8954933897676</v>
      </c>
      <c r="AC15" s="28">
        <f t="shared" ca="1" si="12"/>
        <v>5383.8954933897676</v>
      </c>
      <c r="AD15" s="28">
        <f t="shared" ca="1" si="12"/>
        <v>5383.8954933897676</v>
      </c>
      <c r="AE15" s="28">
        <f t="shared" ca="1" si="12"/>
        <v>5383.8954933897676</v>
      </c>
      <c r="AF15" s="28">
        <f t="shared" si="12"/>
        <v>0</v>
      </c>
      <c r="AG15" s="28">
        <f t="shared" si="12"/>
        <v>0</v>
      </c>
      <c r="AH15" s="28">
        <f t="shared" si="12"/>
        <v>0</v>
      </c>
      <c r="AI15" s="28">
        <f t="shared" si="12"/>
        <v>0</v>
      </c>
      <c r="AJ15" s="28">
        <f t="shared" si="12"/>
        <v>0</v>
      </c>
      <c r="AK15" s="28">
        <f t="shared" si="12"/>
        <v>0</v>
      </c>
      <c r="AL15" s="28">
        <f t="shared" si="12"/>
        <v>0</v>
      </c>
      <c r="AM15" s="28">
        <f t="shared" si="12"/>
        <v>0</v>
      </c>
      <c r="AN15" s="28">
        <f t="shared" si="12"/>
        <v>0</v>
      </c>
      <c r="AO15" s="28">
        <f t="shared" si="12"/>
        <v>0</v>
      </c>
      <c r="AP15" s="28">
        <f t="shared" si="12"/>
        <v>0</v>
      </c>
      <c r="AQ15" s="28">
        <f t="shared" si="12"/>
        <v>0</v>
      </c>
      <c r="AR15" s="28">
        <f t="shared" si="12"/>
        <v>0</v>
      </c>
      <c r="AS15" s="28">
        <f t="shared" si="12"/>
        <v>0</v>
      </c>
      <c r="AT15" s="28">
        <f t="shared" si="12"/>
        <v>0</v>
      </c>
      <c r="AU15" s="28">
        <f t="shared" si="12"/>
        <v>0</v>
      </c>
      <c r="AV15" s="28">
        <f t="shared" si="12"/>
        <v>0</v>
      </c>
      <c r="AW15" s="28">
        <f t="shared" si="12"/>
        <v>0</v>
      </c>
    </row>
    <row r="16" spans="1:49" ht="21" customHeight="1" x14ac:dyDescent="0.25">
      <c r="B16" s="20"/>
      <c r="C16" s="26"/>
      <c r="D16" s="30">
        <f t="shared" ref="D16:D38" si="14">EOMONTH(D15,1)</f>
        <v>43159</v>
      </c>
      <c r="E16" s="31">
        <f t="shared" ca="1" si="13"/>
        <v>42862.805767192236</v>
      </c>
      <c r="I16" s="28">
        <f t="shared" si="10"/>
        <v>0</v>
      </c>
      <c r="J16" s="28">
        <f t="shared" ca="1" si="10"/>
        <v>42862.805767192236</v>
      </c>
      <c r="K16" s="28">
        <f t="shared" si="10"/>
        <v>0</v>
      </c>
      <c r="N16" s="28">
        <f t="shared" si="11"/>
        <v>0</v>
      </c>
      <c r="O16" s="28">
        <f t="shared" ca="1" si="11"/>
        <v>14287.601922397413</v>
      </c>
      <c r="P16" s="28">
        <f t="shared" ca="1" si="11"/>
        <v>21431.402883596118</v>
      </c>
      <c r="Q16" s="28">
        <f t="shared" ca="1" si="11"/>
        <v>7143.8009611987063</v>
      </c>
      <c r="R16" s="28">
        <f t="shared" si="11"/>
        <v>0</v>
      </c>
      <c r="S16" s="28">
        <f t="shared" si="11"/>
        <v>0</v>
      </c>
      <c r="T16" s="28">
        <f t="shared" si="11"/>
        <v>0</v>
      </c>
      <c r="U16" s="28">
        <f t="shared" si="11"/>
        <v>0</v>
      </c>
      <c r="V16" s="28">
        <f t="shared" si="11"/>
        <v>0</v>
      </c>
      <c r="Y16" s="28">
        <f t="shared" si="12"/>
        <v>0</v>
      </c>
      <c r="Z16" s="28">
        <f t="shared" si="12"/>
        <v>0</v>
      </c>
      <c r="AA16" s="28">
        <f t="shared" ca="1" si="12"/>
        <v>7143.8009611987063</v>
      </c>
      <c r="AB16" s="28">
        <f t="shared" ca="1" si="12"/>
        <v>7143.8009611987063</v>
      </c>
      <c r="AC16" s="28">
        <f t="shared" ca="1" si="12"/>
        <v>7143.8009611987063</v>
      </c>
      <c r="AD16" s="28">
        <f t="shared" ca="1" si="12"/>
        <v>7143.8009611987063</v>
      </c>
      <c r="AE16" s="28">
        <f t="shared" ca="1" si="12"/>
        <v>7143.8009611987063</v>
      </c>
      <c r="AF16" s="28">
        <f t="shared" ca="1" si="12"/>
        <v>7143.8009611987063</v>
      </c>
      <c r="AG16" s="28">
        <f t="shared" si="12"/>
        <v>0</v>
      </c>
      <c r="AH16" s="28">
        <f t="shared" si="12"/>
        <v>0</v>
      </c>
      <c r="AI16" s="28">
        <f t="shared" si="12"/>
        <v>0</v>
      </c>
      <c r="AJ16" s="28">
        <f t="shared" si="12"/>
        <v>0</v>
      </c>
      <c r="AK16" s="28">
        <f t="shared" si="12"/>
        <v>0</v>
      </c>
      <c r="AL16" s="28">
        <f t="shared" si="12"/>
        <v>0</v>
      </c>
      <c r="AM16" s="28">
        <f t="shared" si="12"/>
        <v>0</v>
      </c>
      <c r="AN16" s="28">
        <f t="shared" si="12"/>
        <v>0</v>
      </c>
      <c r="AO16" s="28">
        <f t="shared" si="12"/>
        <v>0</v>
      </c>
      <c r="AP16" s="28">
        <f t="shared" si="12"/>
        <v>0</v>
      </c>
      <c r="AQ16" s="28">
        <f t="shared" si="12"/>
        <v>0</v>
      </c>
      <c r="AR16" s="28">
        <f t="shared" si="12"/>
        <v>0</v>
      </c>
      <c r="AS16" s="28">
        <f t="shared" si="12"/>
        <v>0</v>
      </c>
      <c r="AT16" s="28">
        <f t="shared" si="12"/>
        <v>0</v>
      </c>
      <c r="AU16" s="28">
        <f t="shared" si="12"/>
        <v>0</v>
      </c>
      <c r="AV16" s="28">
        <f t="shared" si="12"/>
        <v>0</v>
      </c>
      <c r="AW16" s="28">
        <f t="shared" si="12"/>
        <v>0</v>
      </c>
    </row>
    <row r="17" spans="2:49" ht="21" customHeight="1" x14ac:dyDescent="0.25">
      <c r="B17" s="20"/>
      <c r="C17" s="26"/>
      <c r="D17" s="30">
        <f t="shared" si="14"/>
        <v>43190</v>
      </c>
      <c r="E17" s="31">
        <f t="shared" ca="1" si="13"/>
        <v>82097.000078279889</v>
      </c>
      <c r="I17" s="28">
        <f t="shared" si="10"/>
        <v>0</v>
      </c>
      <c r="J17" s="28">
        <f t="shared" ca="1" si="10"/>
        <v>82097.000078279889</v>
      </c>
      <c r="K17" s="28">
        <f t="shared" si="10"/>
        <v>0</v>
      </c>
      <c r="N17" s="28">
        <f t="shared" si="11"/>
        <v>0</v>
      </c>
      <c r="O17" s="28">
        <f t="shared" ca="1" si="11"/>
        <v>13682.833346379981</v>
      </c>
      <c r="P17" s="28">
        <f t="shared" ca="1" si="11"/>
        <v>41048.500039139944</v>
      </c>
      <c r="Q17" s="28">
        <f t="shared" ca="1" si="11"/>
        <v>27365.666692759962</v>
      </c>
      <c r="R17" s="28">
        <f t="shared" si="11"/>
        <v>0</v>
      </c>
      <c r="S17" s="28">
        <f t="shared" si="11"/>
        <v>0</v>
      </c>
      <c r="T17" s="28">
        <f t="shared" si="11"/>
        <v>0</v>
      </c>
      <c r="U17" s="28">
        <f t="shared" si="11"/>
        <v>0</v>
      </c>
      <c r="V17" s="28">
        <f t="shared" si="11"/>
        <v>0</v>
      </c>
      <c r="Y17" s="28">
        <f t="shared" si="12"/>
        <v>0</v>
      </c>
      <c r="Z17" s="28">
        <f t="shared" si="12"/>
        <v>0</v>
      </c>
      <c r="AA17" s="28">
        <f t="shared" si="12"/>
        <v>0</v>
      </c>
      <c r="AB17" s="28">
        <f t="shared" ca="1" si="12"/>
        <v>13682.833346379981</v>
      </c>
      <c r="AC17" s="28">
        <f t="shared" ca="1" si="12"/>
        <v>13682.833346379981</v>
      </c>
      <c r="AD17" s="28">
        <f t="shared" ca="1" si="12"/>
        <v>13682.833346379981</v>
      </c>
      <c r="AE17" s="28">
        <f t="shared" ca="1" si="12"/>
        <v>13682.833346379981</v>
      </c>
      <c r="AF17" s="28">
        <f t="shared" ca="1" si="12"/>
        <v>13682.833346379981</v>
      </c>
      <c r="AG17" s="28">
        <f t="shared" ca="1" si="12"/>
        <v>13682.833346379981</v>
      </c>
      <c r="AH17" s="28">
        <f t="shared" si="12"/>
        <v>0</v>
      </c>
      <c r="AI17" s="28">
        <f t="shared" si="12"/>
        <v>0</v>
      </c>
      <c r="AJ17" s="28">
        <f t="shared" si="12"/>
        <v>0</v>
      </c>
      <c r="AK17" s="28">
        <f t="shared" si="12"/>
        <v>0</v>
      </c>
      <c r="AL17" s="28">
        <f t="shared" si="12"/>
        <v>0</v>
      </c>
      <c r="AM17" s="28">
        <f t="shared" si="12"/>
        <v>0</v>
      </c>
      <c r="AN17" s="28">
        <f t="shared" si="12"/>
        <v>0</v>
      </c>
      <c r="AO17" s="28">
        <f t="shared" si="12"/>
        <v>0</v>
      </c>
      <c r="AP17" s="28">
        <f t="shared" si="12"/>
        <v>0</v>
      </c>
      <c r="AQ17" s="28">
        <f t="shared" si="12"/>
        <v>0</v>
      </c>
      <c r="AR17" s="28">
        <f t="shared" si="12"/>
        <v>0</v>
      </c>
      <c r="AS17" s="28">
        <f t="shared" si="12"/>
        <v>0</v>
      </c>
      <c r="AT17" s="28">
        <f t="shared" si="12"/>
        <v>0</v>
      </c>
      <c r="AU17" s="28">
        <f t="shared" si="12"/>
        <v>0</v>
      </c>
      <c r="AV17" s="28">
        <f t="shared" si="12"/>
        <v>0</v>
      </c>
      <c r="AW17" s="28">
        <f t="shared" si="12"/>
        <v>0</v>
      </c>
    </row>
    <row r="18" spans="2:49" ht="21" customHeight="1" x14ac:dyDescent="0.25">
      <c r="B18" s="20"/>
      <c r="C18" s="26"/>
      <c r="D18" s="30">
        <f t="shared" si="14"/>
        <v>43220</v>
      </c>
      <c r="E18" s="31">
        <f t="shared" ca="1" si="13"/>
        <v>59011.654521785407</v>
      </c>
      <c r="I18" s="28">
        <f t="shared" si="10"/>
        <v>0</v>
      </c>
      <c r="J18" s="28">
        <f t="shared" ca="1" si="10"/>
        <v>59011.654521785407</v>
      </c>
      <c r="K18" s="28">
        <f t="shared" si="10"/>
        <v>0</v>
      </c>
      <c r="N18" s="28">
        <f t="shared" si="11"/>
        <v>0</v>
      </c>
      <c r="O18" s="28">
        <f t="shared" si="11"/>
        <v>0</v>
      </c>
      <c r="P18" s="28">
        <f t="shared" ca="1" si="11"/>
        <v>29505.827260892707</v>
      </c>
      <c r="Q18" s="28">
        <f t="shared" ca="1" si="11"/>
        <v>29505.827260892707</v>
      </c>
      <c r="R18" s="28">
        <f t="shared" si="11"/>
        <v>0</v>
      </c>
      <c r="S18" s="28">
        <f t="shared" si="11"/>
        <v>0</v>
      </c>
      <c r="T18" s="28">
        <f t="shared" si="11"/>
        <v>0</v>
      </c>
      <c r="U18" s="28">
        <f t="shared" si="11"/>
        <v>0</v>
      </c>
      <c r="V18" s="28">
        <f t="shared" si="11"/>
        <v>0</v>
      </c>
      <c r="Y18" s="28">
        <f t="shared" si="12"/>
        <v>0</v>
      </c>
      <c r="Z18" s="28">
        <f t="shared" si="12"/>
        <v>0</v>
      </c>
      <c r="AA18" s="28">
        <f t="shared" si="12"/>
        <v>0</v>
      </c>
      <c r="AB18" s="28">
        <f t="shared" si="12"/>
        <v>0</v>
      </c>
      <c r="AC18" s="28">
        <f t="shared" ca="1" si="12"/>
        <v>9835.2757536309018</v>
      </c>
      <c r="AD18" s="28">
        <f t="shared" ca="1" si="12"/>
        <v>9835.2757536309018</v>
      </c>
      <c r="AE18" s="28">
        <f t="shared" ca="1" si="12"/>
        <v>9835.2757536309018</v>
      </c>
      <c r="AF18" s="28">
        <f t="shared" ca="1" si="12"/>
        <v>9835.2757536309018</v>
      </c>
      <c r="AG18" s="28">
        <f t="shared" ca="1" si="12"/>
        <v>9835.2757536309018</v>
      </c>
      <c r="AH18" s="28">
        <f t="shared" ca="1" si="12"/>
        <v>9835.2757536309018</v>
      </c>
      <c r="AI18" s="28">
        <f t="shared" si="12"/>
        <v>0</v>
      </c>
      <c r="AJ18" s="28">
        <f t="shared" si="12"/>
        <v>0</v>
      </c>
      <c r="AK18" s="28">
        <f t="shared" si="12"/>
        <v>0</v>
      </c>
      <c r="AL18" s="28">
        <f t="shared" si="12"/>
        <v>0</v>
      </c>
      <c r="AM18" s="28">
        <f t="shared" si="12"/>
        <v>0</v>
      </c>
      <c r="AN18" s="28">
        <f t="shared" si="12"/>
        <v>0</v>
      </c>
      <c r="AO18" s="28">
        <f t="shared" si="12"/>
        <v>0</v>
      </c>
      <c r="AP18" s="28">
        <f t="shared" si="12"/>
        <v>0</v>
      </c>
      <c r="AQ18" s="28">
        <f t="shared" si="12"/>
        <v>0</v>
      </c>
      <c r="AR18" s="28">
        <f t="shared" si="12"/>
        <v>0</v>
      </c>
      <c r="AS18" s="28">
        <f t="shared" si="12"/>
        <v>0</v>
      </c>
      <c r="AT18" s="28">
        <f t="shared" si="12"/>
        <v>0</v>
      </c>
      <c r="AU18" s="28">
        <f t="shared" si="12"/>
        <v>0</v>
      </c>
      <c r="AV18" s="28">
        <f t="shared" si="12"/>
        <v>0</v>
      </c>
      <c r="AW18" s="28">
        <f t="shared" si="12"/>
        <v>0</v>
      </c>
    </row>
    <row r="19" spans="2:49" ht="21" customHeight="1" x14ac:dyDescent="0.25">
      <c r="B19" s="20"/>
      <c r="C19" s="26"/>
      <c r="D19" s="30">
        <f t="shared" si="14"/>
        <v>43251</v>
      </c>
      <c r="E19" s="31">
        <f t="shared" ca="1" si="13"/>
        <v>3182.6344128104588</v>
      </c>
      <c r="I19" s="28">
        <f t="shared" si="10"/>
        <v>0</v>
      </c>
      <c r="J19" s="28">
        <f t="shared" ca="1" si="10"/>
        <v>3182.6344128104583</v>
      </c>
      <c r="K19" s="28">
        <f t="shared" si="10"/>
        <v>0</v>
      </c>
      <c r="N19" s="28">
        <f t="shared" si="11"/>
        <v>0</v>
      </c>
      <c r="O19" s="28">
        <f t="shared" si="11"/>
        <v>0</v>
      </c>
      <c r="P19" s="28">
        <f t="shared" ca="1" si="11"/>
        <v>1060.8781376034863</v>
      </c>
      <c r="Q19" s="28">
        <f t="shared" ca="1" si="11"/>
        <v>1591.3172064052294</v>
      </c>
      <c r="R19" s="28">
        <f t="shared" ca="1" si="11"/>
        <v>530.43906880174313</v>
      </c>
      <c r="S19" s="28">
        <f t="shared" si="11"/>
        <v>0</v>
      </c>
      <c r="T19" s="28">
        <f t="shared" si="11"/>
        <v>0</v>
      </c>
      <c r="U19" s="28">
        <f t="shared" si="11"/>
        <v>0</v>
      </c>
      <c r="V19" s="28">
        <f t="shared" si="11"/>
        <v>0</v>
      </c>
      <c r="Y19" s="28">
        <f t="shared" si="12"/>
        <v>0</v>
      </c>
      <c r="Z19" s="28">
        <f t="shared" si="12"/>
        <v>0</v>
      </c>
      <c r="AA19" s="28">
        <f t="shared" si="12"/>
        <v>0</v>
      </c>
      <c r="AB19" s="28">
        <f t="shared" si="12"/>
        <v>0</v>
      </c>
      <c r="AC19" s="28">
        <f t="shared" si="12"/>
        <v>0</v>
      </c>
      <c r="AD19" s="28">
        <f t="shared" ca="1" si="12"/>
        <v>530.43906880174313</v>
      </c>
      <c r="AE19" s="28">
        <f t="shared" ca="1" si="12"/>
        <v>530.43906880174313</v>
      </c>
      <c r="AF19" s="28">
        <f t="shared" ca="1" si="12"/>
        <v>530.43906880174313</v>
      </c>
      <c r="AG19" s="28">
        <f t="shared" ca="1" si="12"/>
        <v>530.43906880174313</v>
      </c>
      <c r="AH19" s="28">
        <f t="shared" ca="1" si="12"/>
        <v>530.43906880174313</v>
      </c>
      <c r="AI19" s="28">
        <f t="shared" ca="1" si="12"/>
        <v>530.43906880174313</v>
      </c>
      <c r="AJ19" s="28">
        <f t="shared" si="12"/>
        <v>0</v>
      </c>
      <c r="AK19" s="28">
        <f t="shared" si="12"/>
        <v>0</v>
      </c>
      <c r="AL19" s="28">
        <f t="shared" si="12"/>
        <v>0</v>
      </c>
      <c r="AM19" s="28">
        <f t="shared" si="12"/>
        <v>0</v>
      </c>
      <c r="AN19" s="28">
        <f t="shared" si="12"/>
        <v>0</v>
      </c>
      <c r="AO19" s="28">
        <f t="shared" si="12"/>
        <v>0</v>
      </c>
      <c r="AP19" s="28">
        <f t="shared" si="12"/>
        <v>0</v>
      </c>
      <c r="AQ19" s="28">
        <f t="shared" si="12"/>
        <v>0</v>
      </c>
      <c r="AR19" s="28">
        <f t="shared" si="12"/>
        <v>0</v>
      </c>
      <c r="AS19" s="28">
        <f t="shared" si="12"/>
        <v>0</v>
      </c>
      <c r="AT19" s="28">
        <f t="shared" si="12"/>
        <v>0</v>
      </c>
      <c r="AU19" s="28">
        <f t="shared" si="12"/>
        <v>0</v>
      </c>
      <c r="AV19" s="28">
        <f t="shared" si="12"/>
        <v>0</v>
      </c>
      <c r="AW19" s="28">
        <f t="shared" si="12"/>
        <v>0</v>
      </c>
    </row>
    <row r="20" spans="2:49" ht="21" customHeight="1" x14ac:dyDescent="0.25">
      <c r="B20" s="20"/>
      <c r="C20" s="26"/>
      <c r="D20" s="30">
        <f t="shared" si="14"/>
        <v>43281</v>
      </c>
      <c r="E20" s="31">
        <f t="shared" ca="1" si="13"/>
        <v>54460.06249120726</v>
      </c>
      <c r="I20" s="28">
        <f t="shared" si="10"/>
        <v>0</v>
      </c>
      <c r="J20" s="28">
        <f t="shared" ca="1" si="10"/>
        <v>54460.06249120726</v>
      </c>
      <c r="K20" s="28">
        <f t="shared" si="10"/>
        <v>0</v>
      </c>
      <c r="N20" s="28">
        <f t="shared" si="11"/>
        <v>0</v>
      </c>
      <c r="O20" s="28">
        <f t="shared" si="11"/>
        <v>0</v>
      </c>
      <c r="P20" s="28">
        <f t="shared" ca="1" si="11"/>
        <v>9076.677081867876</v>
      </c>
      <c r="Q20" s="28">
        <f t="shared" ca="1" si="11"/>
        <v>27230.031245603626</v>
      </c>
      <c r="R20" s="28">
        <f t="shared" ca="1" si="11"/>
        <v>18153.354163735752</v>
      </c>
      <c r="S20" s="28">
        <f t="shared" si="11"/>
        <v>0</v>
      </c>
      <c r="T20" s="28">
        <f t="shared" si="11"/>
        <v>0</v>
      </c>
      <c r="U20" s="28">
        <f t="shared" si="11"/>
        <v>0</v>
      </c>
      <c r="V20" s="28">
        <f t="shared" si="11"/>
        <v>0</v>
      </c>
      <c r="Y20" s="28">
        <f t="shared" si="12"/>
        <v>0</v>
      </c>
      <c r="Z20" s="28">
        <f t="shared" si="12"/>
        <v>0</v>
      </c>
      <c r="AA20" s="28">
        <f t="shared" si="12"/>
        <v>0</v>
      </c>
      <c r="AB20" s="28">
        <f t="shared" si="12"/>
        <v>0</v>
      </c>
      <c r="AC20" s="28">
        <f t="shared" si="12"/>
        <v>0</v>
      </c>
      <c r="AD20" s="28">
        <f t="shared" si="12"/>
        <v>0</v>
      </c>
      <c r="AE20" s="28">
        <f t="shared" ca="1" si="12"/>
        <v>9076.677081867876</v>
      </c>
      <c r="AF20" s="28">
        <f t="shared" ca="1" si="12"/>
        <v>9076.677081867876</v>
      </c>
      <c r="AG20" s="28">
        <f t="shared" ca="1" si="12"/>
        <v>9076.677081867876</v>
      </c>
      <c r="AH20" s="28">
        <f t="shared" ca="1" si="12"/>
        <v>9076.677081867876</v>
      </c>
      <c r="AI20" s="28">
        <f t="shared" ca="1" si="12"/>
        <v>9076.677081867876</v>
      </c>
      <c r="AJ20" s="28">
        <f t="shared" ca="1" si="12"/>
        <v>9076.677081867876</v>
      </c>
      <c r="AK20" s="28">
        <f t="shared" si="12"/>
        <v>0</v>
      </c>
      <c r="AL20" s="28">
        <f t="shared" si="12"/>
        <v>0</v>
      </c>
      <c r="AM20" s="28">
        <f t="shared" si="12"/>
        <v>0</v>
      </c>
      <c r="AN20" s="28">
        <f t="shared" si="12"/>
        <v>0</v>
      </c>
      <c r="AO20" s="28">
        <f t="shared" si="12"/>
        <v>0</v>
      </c>
      <c r="AP20" s="28">
        <f t="shared" si="12"/>
        <v>0</v>
      </c>
      <c r="AQ20" s="28">
        <f t="shared" si="12"/>
        <v>0</v>
      </c>
      <c r="AR20" s="28">
        <f t="shared" si="12"/>
        <v>0</v>
      </c>
      <c r="AS20" s="28">
        <f t="shared" si="12"/>
        <v>0</v>
      </c>
      <c r="AT20" s="28">
        <f t="shared" si="12"/>
        <v>0</v>
      </c>
      <c r="AU20" s="28">
        <f t="shared" si="12"/>
        <v>0</v>
      </c>
      <c r="AV20" s="28">
        <f t="shared" si="12"/>
        <v>0</v>
      </c>
      <c r="AW20" s="28">
        <f t="shared" si="12"/>
        <v>0</v>
      </c>
    </row>
    <row r="21" spans="2:49" ht="21" customHeight="1" x14ac:dyDescent="0.25">
      <c r="B21" s="20"/>
      <c r="C21" s="26"/>
      <c r="D21" s="30">
        <f t="shared" si="14"/>
        <v>43312</v>
      </c>
      <c r="E21" s="31">
        <f t="shared" ca="1" si="13"/>
        <v>81381.277143510626</v>
      </c>
      <c r="I21" s="28">
        <f t="shared" si="10"/>
        <v>0</v>
      </c>
      <c r="J21" s="28">
        <f t="shared" ca="1" si="10"/>
        <v>81381.277143510611</v>
      </c>
      <c r="K21" s="28">
        <f t="shared" si="10"/>
        <v>0</v>
      </c>
      <c r="N21" s="28">
        <f t="shared" si="11"/>
        <v>0</v>
      </c>
      <c r="O21" s="28">
        <f t="shared" si="11"/>
        <v>0</v>
      </c>
      <c r="P21" s="28">
        <f t="shared" si="11"/>
        <v>0</v>
      </c>
      <c r="Q21" s="28">
        <f t="shared" ca="1" si="11"/>
        <v>40690.638571755313</v>
      </c>
      <c r="R21" s="28">
        <f t="shared" ca="1" si="11"/>
        <v>40690.638571755313</v>
      </c>
      <c r="S21" s="28">
        <f t="shared" si="11"/>
        <v>0</v>
      </c>
      <c r="T21" s="28">
        <f t="shared" si="11"/>
        <v>0</v>
      </c>
      <c r="U21" s="28">
        <f t="shared" si="11"/>
        <v>0</v>
      </c>
      <c r="V21" s="28">
        <f t="shared" si="11"/>
        <v>0</v>
      </c>
      <c r="Y21" s="28">
        <f t="shared" si="12"/>
        <v>0</v>
      </c>
      <c r="Z21" s="28">
        <f t="shared" si="12"/>
        <v>0</v>
      </c>
      <c r="AA21" s="28">
        <f t="shared" si="12"/>
        <v>0</v>
      </c>
      <c r="AB21" s="28">
        <f t="shared" si="12"/>
        <v>0</v>
      </c>
      <c r="AC21" s="28">
        <f t="shared" si="12"/>
        <v>0</v>
      </c>
      <c r="AD21" s="28">
        <f t="shared" si="12"/>
        <v>0</v>
      </c>
      <c r="AE21" s="28">
        <f t="shared" si="12"/>
        <v>0</v>
      </c>
      <c r="AF21" s="28">
        <f t="shared" ca="1" si="12"/>
        <v>13563.546190585104</v>
      </c>
      <c r="AG21" s="28">
        <f t="shared" ca="1" si="12"/>
        <v>13563.546190585104</v>
      </c>
      <c r="AH21" s="28">
        <f t="shared" ca="1" si="12"/>
        <v>13563.546190585104</v>
      </c>
      <c r="AI21" s="28">
        <f t="shared" ca="1" si="12"/>
        <v>13563.546190585104</v>
      </c>
      <c r="AJ21" s="28">
        <f t="shared" ca="1" si="12"/>
        <v>13563.546190585104</v>
      </c>
      <c r="AK21" s="28">
        <f t="shared" ca="1" si="12"/>
        <v>13563.546190585104</v>
      </c>
      <c r="AL21" s="28">
        <f t="shared" si="12"/>
        <v>0</v>
      </c>
      <c r="AM21" s="28">
        <f t="shared" si="12"/>
        <v>0</v>
      </c>
      <c r="AN21" s="28">
        <f t="shared" si="12"/>
        <v>0</v>
      </c>
      <c r="AO21" s="28">
        <f t="shared" si="12"/>
        <v>0</v>
      </c>
      <c r="AP21" s="28">
        <f t="shared" si="12"/>
        <v>0</v>
      </c>
      <c r="AQ21" s="28">
        <f t="shared" si="12"/>
        <v>0</v>
      </c>
      <c r="AR21" s="28">
        <f t="shared" si="12"/>
        <v>0</v>
      </c>
      <c r="AS21" s="28">
        <f t="shared" si="12"/>
        <v>0</v>
      </c>
      <c r="AT21" s="28">
        <f t="shared" si="12"/>
        <v>0</v>
      </c>
      <c r="AU21" s="28">
        <f t="shared" si="12"/>
        <v>0</v>
      </c>
      <c r="AV21" s="28">
        <f t="shared" si="12"/>
        <v>0</v>
      </c>
      <c r="AW21" s="28">
        <f t="shared" si="12"/>
        <v>0</v>
      </c>
    </row>
    <row r="22" spans="2:49" ht="21" customHeight="1" x14ac:dyDescent="0.25">
      <c r="B22" s="20"/>
      <c r="C22" s="26"/>
      <c r="D22" s="30">
        <f t="shared" si="14"/>
        <v>43343</v>
      </c>
      <c r="E22" s="31">
        <f t="shared" ca="1" si="13"/>
        <v>83155.458726270837</v>
      </c>
      <c r="I22" s="28">
        <f t="shared" si="10"/>
        <v>0</v>
      </c>
      <c r="J22" s="28">
        <f t="shared" ca="1" si="10"/>
        <v>69296.215605225705</v>
      </c>
      <c r="K22" s="28">
        <f t="shared" ca="1" si="10"/>
        <v>13859.24312104514</v>
      </c>
      <c r="N22" s="28">
        <f t="shared" si="11"/>
        <v>0</v>
      </c>
      <c r="O22" s="28">
        <f t="shared" si="11"/>
        <v>0</v>
      </c>
      <c r="P22" s="28">
        <f t="shared" si="11"/>
        <v>0</v>
      </c>
      <c r="Q22" s="28">
        <f t="shared" ca="1" si="11"/>
        <v>27718.486242090279</v>
      </c>
      <c r="R22" s="28">
        <f t="shared" ca="1" si="11"/>
        <v>41577.729363135419</v>
      </c>
      <c r="S22" s="28">
        <f t="shared" ca="1" si="11"/>
        <v>13859.24312104514</v>
      </c>
      <c r="T22" s="28">
        <f t="shared" si="11"/>
        <v>0</v>
      </c>
      <c r="U22" s="28">
        <f t="shared" si="11"/>
        <v>0</v>
      </c>
      <c r="V22" s="28">
        <f t="shared" si="11"/>
        <v>0</v>
      </c>
      <c r="Y22" s="28">
        <f t="shared" si="12"/>
        <v>0</v>
      </c>
      <c r="Z22" s="28">
        <f t="shared" si="12"/>
        <v>0</v>
      </c>
      <c r="AA22" s="28">
        <f t="shared" si="12"/>
        <v>0</v>
      </c>
      <c r="AB22" s="28">
        <f t="shared" si="12"/>
        <v>0</v>
      </c>
      <c r="AC22" s="28">
        <f t="shared" si="12"/>
        <v>0</v>
      </c>
      <c r="AD22" s="28">
        <f t="shared" si="12"/>
        <v>0</v>
      </c>
      <c r="AE22" s="28">
        <f t="shared" si="12"/>
        <v>0</v>
      </c>
      <c r="AF22" s="28">
        <f t="shared" si="12"/>
        <v>0</v>
      </c>
      <c r="AG22" s="28">
        <f t="shared" ca="1" si="12"/>
        <v>13859.24312104514</v>
      </c>
      <c r="AH22" s="28">
        <f t="shared" ca="1" si="12"/>
        <v>13859.24312104514</v>
      </c>
      <c r="AI22" s="28">
        <f t="shared" ca="1" si="12"/>
        <v>13859.24312104514</v>
      </c>
      <c r="AJ22" s="28">
        <f t="shared" ca="1" si="12"/>
        <v>13859.24312104514</v>
      </c>
      <c r="AK22" s="28">
        <f t="shared" ca="1" si="12"/>
        <v>13859.24312104514</v>
      </c>
      <c r="AL22" s="28">
        <f t="shared" ca="1" si="12"/>
        <v>13859.24312104514</v>
      </c>
      <c r="AM22" s="28">
        <f t="shared" si="12"/>
        <v>0</v>
      </c>
      <c r="AN22" s="28">
        <f t="shared" si="12"/>
        <v>0</v>
      </c>
      <c r="AO22" s="28">
        <f t="shared" si="12"/>
        <v>0</v>
      </c>
      <c r="AP22" s="28">
        <f t="shared" si="12"/>
        <v>0</v>
      </c>
      <c r="AQ22" s="28">
        <f t="shared" si="12"/>
        <v>0</v>
      </c>
      <c r="AR22" s="28">
        <f t="shared" si="12"/>
        <v>0</v>
      </c>
      <c r="AS22" s="28">
        <f t="shared" si="12"/>
        <v>0</v>
      </c>
      <c r="AT22" s="28">
        <f t="shared" si="12"/>
        <v>0</v>
      </c>
      <c r="AU22" s="28">
        <f t="shared" si="12"/>
        <v>0</v>
      </c>
      <c r="AV22" s="28">
        <f t="shared" si="12"/>
        <v>0</v>
      </c>
      <c r="AW22" s="28">
        <f t="shared" si="12"/>
        <v>0</v>
      </c>
    </row>
    <row r="23" spans="2:49" ht="21" customHeight="1" x14ac:dyDescent="0.25">
      <c r="B23" s="20"/>
      <c r="C23" s="26"/>
      <c r="D23" s="30">
        <f t="shared" si="14"/>
        <v>43373</v>
      </c>
      <c r="E23" s="31">
        <f t="shared" ca="1" si="13"/>
        <v>34148.8339704381</v>
      </c>
      <c r="I23" s="28">
        <f t="shared" si="10"/>
        <v>0</v>
      </c>
      <c r="J23" s="28">
        <f t="shared" ca="1" si="10"/>
        <v>22765.889313625401</v>
      </c>
      <c r="K23" s="28">
        <f t="shared" ca="1" si="10"/>
        <v>11382.9446568127</v>
      </c>
      <c r="N23" s="28">
        <f t="shared" si="11"/>
        <v>0</v>
      </c>
      <c r="O23" s="28">
        <f t="shared" si="11"/>
        <v>0</v>
      </c>
      <c r="P23" s="28">
        <f t="shared" si="11"/>
        <v>0</v>
      </c>
      <c r="Q23" s="28">
        <f t="shared" ca="1" si="11"/>
        <v>5691.4723284063502</v>
      </c>
      <c r="R23" s="28">
        <f t="shared" ca="1" si="11"/>
        <v>17074.41698521905</v>
      </c>
      <c r="S23" s="28">
        <f t="shared" ca="1" si="11"/>
        <v>11382.9446568127</v>
      </c>
      <c r="T23" s="28">
        <f t="shared" si="11"/>
        <v>0</v>
      </c>
      <c r="U23" s="28">
        <f t="shared" si="11"/>
        <v>0</v>
      </c>
      <c r="V23" s="28">
        <f t="shared" si="11"/>
        <v>0</v>
      </c>
      <c r="Y23" s="28">
        <f t="shared" si="12"/>
        <v>0</v>
      </c>
      <c r="Z23" s="28">
        <f t="shared" si="12"/>
        <v>0</v>
      </c>
      <c r="AA23" s="28">
        <f t="shared" si="12"/>
        <v>0</v>
      </c>
      <c r="AB23" s="28">
        <f t="shared" si="12"/>
        <v>0</v>
      </c>
      <c r="AC23" s="28">
        <f t="shared" si="12"/>
        <v>0</v>
      </c>
      <c r="AD23" s="28">
        <f t="shared" si="12"/>
        <v>0</v>
      </c>
      <c r="AE23" s="28">
        <f t="shared" si="12"/>
        <v>0</v>
      </c>
      <c r="AF23" s="28">
        <f t="shared" si="12"/>
        <v>0</v>
      </c>
      <c r="AG23" s="28">
        <f t="shared" si="12"/>
        <v>0</v>
      </c>
      <c r="AH23" s="28">
        <f t="shared" ca="1" si="12"/>
        <v>5691.4723284063502</v>
      </c>
      <c r="AI23" s="28">
        <f t="shared" ca="1" si="12"/>
        <v>5691.4723284063502</v>
      </c>
      <c r="AJ23" s="28">
        <f t="shared" ca="1" si="12"/>
        <v>5691.4723284063502</v>
      </c>
      <c r="AK23" s="28">
        <f t="shared" ca="1" si="12"/>
        <v>5691.4723284063502</v>
      </c>
      <c r="AL23" s="28">
        <f t="shared" ca="1" si="12"/>
        <v>5691.4723284063502</v>
      </c>
      <c r="AM23" s="28">
        <f t="shared" ca="1" si="12"/>
        <v>5691.4723284063502</v>
      </c>
      <c r="AN23" s="28">
        <f t="shared" si="12"/>
        <v>0</v>
      </c>
      <c r="AO23" s="28">
        <f t="shared" si="12"/>
        <v>0</v>
      </c>
      <c r="AP23" s="28">
        <f t="shared" si="12"/>
        <v>0</v>
      </c>
      <c r="AQ23" s="28">
        <f t="shared" si="12"/>
        <v>0</v>
      </c>
      <c r="AR23" s="28">
        <f t="shared" si="12"/>
        <v>0</v>
      </c>
      <c r="AS23" s="28">
        <f t="shared" si="12"/>
        <v>0</v>
      </c>
      <c r="AT23" s="28">
        <f t="shared" si="12"/>
        <v>0</v>
      </c>
      <c r="AU23" s="28">
        <f t="shared" si="12"/>
        <v>0</v>
      </c>
      <c r="AV23" s="28">
        <f t="shared" si="12"/>
        <v>0</v>
      </c>
      <c r="AW23" s="28">
        <f t="shared" si="12"/>
        <v>0</v>
      </c>
    </row>
    <row r="24" spans="2:49" ht="21" customHeight="1" x14ac:dyDescent="0.25">
      <c r="B24" s="20"/>
      <c r="C24" s="26"/>
      <c r="D24" s="30">
        <f t="shared" si="14"/>
        <v>43404</v>
      </c>
      <c r="E24" s="31">
        <f t="shared" ca="1" si="13"/>
        <v>92560.70220481031</v>
      </c>
      <c r="I24" s="28">
        <f t="shared" si="10"/>
        <v>0</v>
      </c>
      <c r="J24" s="28">
        <f t="shared" ca="1" si="10"/>
        <v>46280.351102405155</v>
      </c>
      <c r="K24" s="28">
        <f t="shared" ca="1" si="10"/>
        <v>46280.351102405155</v>
      </c>
      <c r="N24" s="28">
        <f t="shared" si="11"/>
        <v>0</v>
      </c>
      <c r="O24" s="28">
        <f t="shared" si="11"/>
        <v>0</v>
      </c>
      <c r="P24" s="28">
        <f t="shared" si="11"/>
        <v>0</v>
      </c>
      <c r="Q24" s="28">
        <f t="shared" si="11"/>
        <v>0</v>
      </c>
      <c r="R24" s="28">
        <f t="shared" ca="1" si="11"/>
        <v>46280.351102405155</v>
      </c>
      <c r="S24" s="28">
        <f t="shared" ca="1" si="11"/>
        <v>46280.351102405155</v>
      </c>
      <c r="T24" s="28">
        <f t="shared" si="11"/>
        <v>0</v>
      </c>
      <c r="U24" s="28">
        <f t="shared" si="11"/>
        <v>0</v>
      </c>
      <c r="V24" s="28">
        <f t="shared" si="11"/>
        <v>0</v>
      </c>
      <c r="Y24" s="28">
        <f t="shared" si="12"/>
        <v>0</v>
      </c>
      <c r="Z24" s="28">
        <f t="shared" si="12"/>
        <v>0</v>
      </c>
      <c r="AA24" s="28">
        <f t="shared" si="12"/>
        <v>0</v>
      </c>
      <c r="AB24" s="28">
        <f t="shared" si="12"/>
        <v>0</v>
      </c>
      <c r="AC24" s="28">
        <f t="shared" si="12"/>
        <v>0</v>
      </c>
      <c r="AD24" s="28">
        <f t="shared" ref="AD24:AZ38" si="15">IF(AND(AD$7&gt;=$D24,(MATCH(AD$7,$Y$7:$AW$7,0)-MATCH($D24,$Y$7:$AW$7,0))&lt;$D$13),$E24/$D$13,0)</f>
        <v>0</v>
      </c>
      <c r="AE24" s="28">
        <f t="shared" si="15"/>
        <v>0</v>
      </c>
      <c r="AF24" s="28">
        <f t="shared" si="15"/>
        <v>0</v>
      </c>
      <c r="AG24" s="28">
        <f t="shared" si="15"/>
        <v>0</v>
      </c>
      <c r="AH24" s="28">
        <f t="shared" si="15"/>
        <v>0</v>
      </c>
      <c r="AI24" s="28">
        <f t="shared" ca="1" si="15"/>
        <v>15426.783700801718</v>
      </c>
      <c r="AJ24" s="28">
        <f t="shared" ca="1" si="15"/>
        <v>15426.783700801718</v>
      </c>
      <c r="AK24" s="28">
        <f t="shared" ca="1" si="15"/>
        <v>15426.783700801718</v>
      </c>
      <c r="AL24" s="28">
        <f t="shared" ca="1" si="15"/>
        <v>15426.783700801718</v>
      </c>
      <c r="AM24" s="28">
        <f t="shared" ca="1" si="15"/>
        <v>15426.783700801718</v>
      </c>
      <c r="AN24" s="28">
        <f t="shared" ca="1" si="15"/>
        <v>15426.783700801718</v>
      </c>
      <c r="AO24" s="28">
        <f t="shared" si="15"/>
        <v>0</v>
      </c>
      <c r="AP24" s="28">
        <f t="shared" si="15"/>
        <v>0</v>
      </c>
      <c r="AQ24" s="28">
        <f t="shared" si="15"/>
        <v>0</v>
      </c>
      <c r="AR24" s="28">
        <f t="shared" si="15"/>
        <v>0</v>
      </c>
      <c r="AS24" s="28">
        <f t="shared" si="15"/>
        <v>0</v>
      </c>
      <c r="AT24" s="28">
        <f t="shared" si="15"/>
        <v>0</v>
      </c>
      <c r="AU24" s="28">
        <f t="shared" si="15"/>
        <v>0</v>
      </c>
      <c r="AV24" s="28">
        <f t="shared" si="15"/>
        <v>0</v>
      </c>
      <c r="AW24" s="28">
        <f t="shared" si="15"/>
        <v>0</v>
      </c>
    </row>
    <row r="25" spans="2:49" ht="21" customHeight="1" x14ac:dyDescent="0.25">
      <c r="B25" s="20"/>
      <c r="C25" s="26"/>
      <c r="D25" s="30">
        <f t="shared" si="14"/>
        <v>43434</v>
      </c>
      <c r="E25" s="31">
        <f t="shared" ca="1" si="13"/>
        <v>2310.3750405871647</v>
      </c>
      <c r="I25" s="28">
        <f t="shared" si="10"/>
        <v>0</v>
      </c>
      <c r="J25" s="28">
        <f t="shared" ca="1" si="10"/>
        <v>770.12501352905485</v>
      </c>
      <c r="K25" s="28">
        <f t="shared" ca="1" si="10"/>
        <v>1540.2500270581097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ca="1" si="11"/>
        <v>770.12501352905485</v>
      </c>
      <c r="S25" s="28">
        <f t="shared" ca="1" si="11"/>
        <v>1155.1875202935823</v>
      </c>
      <c r="T25" s="28">
        <f t="shared" ca="1" si="11"/>
        <v>385.06250676452743</v>
      </c>
      <c r="U25" s="28">
        <f t="shared" si="11"/>
        <v>0</v>
      </c>
      <c r="V25" s="28">
        <f t="shared" si="11"/>
        <v>0</v>
      </c>
      <c r="Y25" s="28">
        <f t="shared" ref="Y25:AN48" si="16">IF(AND(Y$7&gt;=$D25,(MATCH(Y$7,$Y$7:$AW$7,0)-MATCH($D25,$Y$7:$AW$7,0))&lt;$D$13),$E25/$D$13,0)</f>
        <v>0</v>
      </c>
      <c r="Z25" s="28">
        <f t="shared" si="16"/>
        <v>0</v>
      </c>
      <c r="AA25" s="28">
        <f t="shared" si="16"/>
        <v>0</v>
      </c>
      <c r="AB25" s="28">
        <f t="shared" si="16"/>
        <v>0</v>
      </c>
      <c r="AC25" s="28">
        <f t="shared" si="16"/>
        <v>0</v>
      </c>
      <c r="AD25" s="28">
        <f t="shared" si="16"/>
        <v>0</v>
      </c>
      <c r="AE25" s="28">
        <f t="shared" si="16"/>
        <v>0</v>
      </c>
      <c r="AF25" s="28">
        <f t="shared" si="16"/>
        <v>0</v>
      </c>
      <c r="AG25" s="28">
        <f t="shared" si="16"/>
        <v>0</v>
      </c>
      <c r="AH25" s="28">
        <f t="shared" si="16"/>
        <v>0</v>
      </c>
      <c r="AI25" s="28">
        <f t="shared" si="16"/>
        <v>0</v>
      </c>
      <c r="AJ25" s="28">
        <f t="shared" ca="1" si="16"/>
        <v>385.06250676452743</v>
      </c>
      <c r="AK25" s="28">
        <f t="shared" ca="1" si="16"/>
        <v>385.06250676452743</v>
      </c>
      <c r="AL25" s="28">
        <f t="shared" ca="1" si="16"/>
        <v>385.06250676452743</v>
      </c>
      <c r="AM25" s="28">
        <f t="shared" ca="1" si="16"/>
        <v>385.06250676452743</v>
      </c>
      <c r="AN25" s="28">
        <f t="shared" ca="1" si="16"/>
        <v>385.06250676452743</v>
      </c>
      <c r="AO25" s="28">
        <f t="shared" ca="1" si="15"/>
        <v>385.06250676452743</v>
      </c>
      <c r="AP25" s="28">
        <f t="shared" si="15"/>
        <v>0</v>
      </c>
      <c r="AQ25" s="28">
        <f t="shared" si="15"/>
        <v>0</v>
      </c>
      <c r="AR25" s="28">
        <f t="shared" si="15"/>
        <v>0</v>
      </c>
      <c r="AS25" s="28">
        <f t="shared" si="15"/>
        <v>0</v>
      </c>
      <c r="AT25" s="28">
        <f t="shared" si="15"/>
        <v>0</v>
      </c>
      <c r="AU25" s="28">
        <f t="shared" si="15"/>
        <v>0</v>
      </c>
      <c r="AV25" s="28">
        <f t="shared" si="15"/>
        <v>0</v>
      </c>
      <c r="AW25" s="28">
        <f t="shared" si="15"/>
        <v>0</v>
      </c>
    </row>
    <row r="26" spans="2:49" ht="21" customHeight="1" x14ac:dyDescent="0.25">
      <c r="B26" s="20"/>
      <c r="C26" s="26"/>
      <c r="D26" s="30">
        <f t="shared" si="14"/>
        <v>43465</v>
      </c>
      <c r="E26" s="31">
        <f t="shared" ca="1" si="13"/>
        <v>52312.405522771645</v>
      </c>
      <c r="I26" s="28">
        <f t="shared" si="10"/>
        <v>0</v>
      </c>
      <c r="J26" s="28">
        <f t="shared" ca="1" si="10"/>
        <v>8718.7342537952736</v>
      </c>
      <c r="K26" s="28">
        <f t="shared" ca="1" si="10"/>
        <v>43593.671268976366</v>
      </c>
      <c r="N26" s="28">
        <f t="shared" si="11"/>
        <v>0</v>
      </c>
      <c r="O26" s="28">
        <f t="shared" si="11"/>
        <v>0</v>
      </c>
      <c r="P26" s="28">
        <f t="shared" si="11"/>
        <v>0</v>
      </c>
      <c r="Q26" s="28">
        <f t="shared" si="11"/>
        <v>0</v>
      </c>
      <c r="R26" s="28">
        <f t="shared" ca="1" si="11"/>
        <v>8718.7342537952736</v>
      </c>
      <c r="S26" s="28">
        <f t="shared" ca="1" si="11"/>
        <v>26156.202761385823</v>
      </c>
      <c r="T26" s="28">
        <f t="shared" ca="1" si="11"/>
        <v>17437.468507590547</v>
      </c>
      <c r="U26" s="28">
        <f t="shared" si="11"/>
        <v>0</v>
      </c>
      <c r="V26" s="28">
        <f t="shared" si="11"/>
        <v>0</v>
      </c>
      <c r="Y26" s="28">
        <f t="shared" si="16"/>
        <v>0</v>
      </c>
      <c r="Z26" s="28">
        <f t="shared" si="16"/>
        <v>0</v>
      </c>
      <c r="AA26" s="28">
        <f t="shared" si="16"/>
        <v>0</v>
      </c>
      <c r="AB26" s="28">
        <f t="shared" si="16"/>
        <v>0</v>
      </c>
      <c r="AC26" s="28">
        <f t="shared" si="16"/>
        <v>0</v>
      </c>
      <c r="AD26" s="28">
        <f t="shared" si="16"/>
        <v>0</v>
      </c>
      <c r="AE26" s="28">
        <f t="shared" si="16"/>
        <v>0</v>
      </c>
      <c r="AF26" s="28">
        <f t="shared" si="16"/>
        <v>0</v>
      </c>
      <c r="AG26" s="28">
        <f t="shared" si="16"/>
        <v>0</v>
      </c>
      <c r="AH26" s="28">
        <f t="shared" si="16"/>
        <v>0</v>
      </c>
      <c r="AI26" s="28">
        <f t="shared" si="16"/>
        <v>0</v>
      </c>
      <c r="AJ26" s="28">
        <f t="shared" si="16"/>
        <v>0</v>
      </c>
      <c r="AK26" s="28">
        <f t="shared" ca="1" si="16"/>
        <v>8718.7342537952736</v>
      </c>
      <c r="AL26" s="28">
        <f t="shared" ca="1" si="16"/>
        <v>8718.7342537952736</v>
      </c>
      <c r="AM26" s="28">
        <f t="shared" ca="1" si="16"/>
        <v>8718.7342537952736</v>
      </c>
      <c r="AN26" s="28">
        <f t="shared" ca="1" si="16"/>
        <v>8718.7342537952736</v>
      </c>
      <c r="AO26" s="28">
        <f t="shared" ca="1" si="15"/>
        <v>8718.7342537952736</v>
      </c>
      <c r="AP26" s="28">
        <f t="shared" ca="1" si="15"/>
        <v>8718.7342537952736</v>
      </c>
      <c r="AQ26" s="28">
        <f t="shared" si="15"/>
        <v>0</v>
      </c>
      <c r="AR26" s="28">
        <f t="shared" si="15"/>
        <v>0</v>
      </c>
      <c r="AS26" s="28">
        <f t="shared" si="15"/>
        <v>0</v>
      </c>
      <c r="AT26" s="28">
        <f t="shared" si="15"/>
        <v>0</v>
      </c>
      <c r="AU26" s="28">
        <f t="shared" si="15"/>
        <v>0</v>
      </c>
      <c r="AV26" s="28">
        <f t="shared" si="15"/>
        <v>0</v>
      </c>
      <c r="AW26" s="28">
        <f t="shared" si="15"/>
        <v>0</v>
      </c>
    </row>
    <row r="27" spans="2:49" ht="21" customHeight="1" x14ac:dyDescent="0.25">
      <c r="B27" s="20"/>
      <c r="C27" s="26"/>
      <c r="D27" s="30">
        <f t="shared" si="14"/>
        <v>43496</v>
      </c>
      <c r="E27" s="31">
        <f t="shared" ca="1" si="13"/>
        <v>26291.676651955786</v>
      </c>
      <c r="I27" s="28">
        <f t="shared" si="10"/>
        <v>0</v>
      </c>
      <c r="J27" s="28">
        <f t="shared" si="10"/>
        <v>0</v>
      </c>
      <c r="K27" s="28">
        <f t="shared" ca="1" si="10"/>
        <v>26291.676651955782</v>
      </c>
      <c r="N27" s="28">
        <f t="shared" si="11"/>
        <v>0</v>
      </c>
      <c r="O27" s="28">
        <f t="shared" si="11"/>
        <v>0</v>
      </c>
      <c r="P27" s="28">
        <f t="shared" si="11"/>
        <v>0</v>
      </c>
      <c r="Q27" s="28">
        <f t="shared" si="11"/>
        <v>0</v>
      </c>
      <c r="R27" s="28">
        <f t="shared" si="11"/>
        <v>0</v>
      </c>
      <c r="S27" s="28">
        <f t="shared" ca="1" si="11"/>
        <v>13145.838325977893</v>
      </c>
      <c r="T27" s="28">
        <f t="shared" ca="1" si="11"/>
        <v>13145.838325977893</v>
      </c>
      <c r="U27" s="28">
        <f t="shared" si="11"/>
        <v>0</v>
      </c>
      <c r="V27" s="28">
        <f t="shared" si="11"/>
        <v>0</v>
      </c>
      <c r="Y27" s="28">
        <f t="shared" si="16"/>
        <v>0</v>
      </c>
      <c r="Z27" s="28">
        <f t="shared" si="16"/>
        <v>0</v>
      </c>
      <c r="AA27" s="28">
        <f t="shared" si="16"/>
        <v>0</v>
      </c>
      <c r="AB27" s="28">
        <f t="shared" si="16"/>
        <v>0</v>
      </c>
      <c r="AC27" s="28">
        <f t="shared" si="16"/>
        <v>0</v>
      </c>
      <c r="AD27" s="28">
        <f t="shared" si="16"/>
        <v>0</v>
      </c>
      <c r="AE27" s="28">
        <f t="shared" si="16"/>
        <v>0</v>
      </c>
      <c r="AF27" s="28">
        <f t="shared" si="16"/>
        <v>0</v>
      </c>
      <c r="AG27" s="28">
        <f t="shared" si="16"/>
        <v>0</v>
      </c>
      <c r="AH27" s="28">
        <f t="shared" si="16"/>
        <v>0</v>
      </c>
      <c r="AI27" s="28">
        <f t="shared" si="16"/>
        <v>0</v>
      </c>
      <c r="AJ27" s="28">
        <f t="shared" si="16"/>
        <v>0</v>
      </c>
      <c r="AK27" s="28">
        <f t="shared" si="16"/>
        <v>0</v>
      </c>
      <c r="AL27" s="28">
        <f t="shared" ca="1" si="16"/>
        <v>4381.9461086592974</v>
      </c>
      <c r="AM27" s="28">
        <f t="shared" ca="1" si="16"/>
        <v>4381.9461086592974</v>
      </c>
      <c r="AN27" s="28">
        <f t="shared" ca="1" si="16"/>
        <v>4381.9461086592974</v>
      </c>
      <c r="AO27" s="28">
        <f t="shared" ca="1" si="15"/>
        <v>4381.9461086592974</v>
      </c>
      <c r="AP27" s="28">
        <f t="shared" ca="1" si="15"/>
        <v>4381.9461086592974</v>
      </c>
      <c r="AQ27" s="28">
        <f t="shared" ca="1" si="15"/>
        <v>4381.9461086592974</v>
      </c>
      <c r="AR27" s="28">
        <f t="shared" si="15"/>
        <v>0</v>
      </c>
      <c r="AS27" s="28">
        <f t="shared" si="15"/>
        <v>0</v>
      </c>
      <c r="AT27" s="28">
        <f t="shared" si="15"/>
        <v>0</v>
      </c>
      <c r="AU27" s="28">
        <f t="shared" si="15"/>
        <v>0</v>
      </c>
      <c r="AV27" s="28">
        <f t="shared" si="15"/>
        <v>0</v>
      </c>
      <c r="AW27" s="28">
        <f t="shared" si="15"/>
        <v>0</v>
      </c>
    </row>
    <row r="28" spans="2:49" ht="21" customHeight="1" x14ac:dyDescent="0.25">
      <c r="B28" s="20"/>
      <c r="C28" s="26"/>
      <c r="D28" s="30">
        <f t="shared" si="14"/>
        <v>43524</v>
      </c>
      <c r="E28" s="31">
        <f t="shared" ca="1" si="13"/>
        <v>15972.591191228825</v>
      </c>
      <c r="I28" s="28">
        <f t="shared" si="10"/>
        <v>0</v>
      </c>
      <c r="J28" s="28">
        <f t="shared" si="10"/>
        <v>0</v>
      </c>
      <c r="K28" s="28">
        <f t="shared" ca="1" si="10"/>
        <v>15972.591191228823</v>
      </c>
      <c r="N28" s="28">
        <f t="shared" si="11"/>
        <v>0</v>
      </c>
      <c r="O28" s="28">
        <f t="shared" si="11"/>
        <v>0</v>
      </c>
      <c r="P28" s="28">
        <f t="shared" si="11"/>
        <v>0</v>
      </c>
      <c r="Q28" s="28">
        <f t="shared" si="11"/>
        <v>0</v>
      </c>
      <c r="R28" s="28">
        <f t="shared" si="11"/>
        <v>0</v>
      </c>
      <c r="S28" s="28">
        <f t="shared" ca="1" si="11"/>
        <v>5324.1970637429413</v>
      </c>
      <c r="T28" s="28">
        <f t="shared" ca="1" si="11"/>
        <v>7986.2955956144124</v>
      </c>
      <c r="U28" s="28">
        <f t="shared" ca="1" si="11"/>
        <v>2662.0985318714706</v>
      </c>
      <c r="V28" s="28">
        <f t="shared" si="11"/>
        <v>0</v>
      </c>
      <c r="Y28" s="28">
        <f t="shared" si="16"/>
        <v>0</v>
      </c>
      <c r="Z28" s="28">
        <f t="shared" si="16"/>
        <v>0</v>
      </c>
      <c r="AA28" s="28">
        <f t="shared" si="16"/>
        <v>0</v>
      </c>
      <c r="AB28" s="28">
        <f t="shared" si="16"/>
        <v>0</v>
      </c>
      <c r="AC28" s="28">
        <f t="shared" si="16"/>
        <v>0</v>
      </c>
      <c r="AD28" s="28">
        <f t="shared" si="16"/>
        <v>0</v>
      </c>
      <c r="AE28" s="28">
        <f t="shared" si="16"/>
        <v>0</v>
      </c>
      <c r="AF28" s="28">
        <f t="shared" si="16"/>
        <v>0</v>
      </c>
      <c r="AG28" s="28">
        <f t="shared" si="16"/>
        <v>0</v>
      </c>
      <c r="AH28" s="28">
        <f t="shared" si="16"/>
        <v>0</v>
      </c>
      <c r="AI28" s="28">
        <f t="shared" si="16"/>
        <v>0</v>
      </c>
      <c r="AJ28" s="28">
        <f t="shared" si="16"/>
        <v>0</v>
      </c>
      <c r="AK28" s="28">
        <f t="shared" si="16"/>
        <v>0</v>
      </c>
      <c r="AL28" s="28">
        <f t="shared" si="16"/>
        <v>0</v>
      </c>
      <c r="AM28" s="28">
        <f t="shared" ca="1" si="16"/>
        <v>2662.0985318714706</v>
      </c>
      <c r="AN28" s="28">
        <f t="shared" ca="1" si="16"/>
        <v>2662.0985318714706</v>
      </c>
      <c r="AO28" s="28">
        <f t="shared" ca="1" si="15"/>
        <v>2662.0985318714706</v>
      </c>
      <c r="AP28" s="28">
        <f t="shared" ca="1" si="15"/>
        <v>2662.0985318714706</v>
      </c>
      <c r="AQ28" s="28">
        <f t="shared" ca="1" si="15"/>
        <v>2662.0985318714706</v>
      </c>
      <c r="AR28" s="28">
        <f t="shared" ca="1" si="15"/>
        <v>2662.0985318714706</v>
      </c>
      <c r="AS28" s="28">
        <f t="shared" si="15"/>
        <v>0</v>
      </c>
      <c r="AT28" s="28">
        <f t="shared" si="15"/>
        <v>0</v>
      </c>
      <c r="AU28" s="28">
        <f t="shared" si="15"/>
        <v>0</v>
      </c>
      <c r="AV28" s="28">
        <f t="shared" si="15"/>
        <v>0</v>
      </c>
      <c r="AW28" s="28">
        <f t="shared" si="15"/>
        <v>0</v>
      </c>
    </row>
    <row r="29" spans="2:49" ht="21" customHeight="1" x14ac:dyDescent="0.25">
      <c r="B29" s="20"/>
      <c r="C29" s="26"/>
      <c r="D29" s="30">
        <f t="shared" si="14"/>
        <v>43555</v>
      </c>
      <c r="E29" s="31">
        <f t="shared" ca="1" si="13"/>
        <v>18221.209770421108</v>
      </c>
      <c r="I29" s="28">
        <f t="shared" si="10"/>
        <v>0</v>
      </c>
      <c r="J29" s="28">
        <f t="shared" si="10"/>
        <v>0</v>
      </c>
      <c r="K29" s="28">
        <f t="shared" ca="1" si="10"/>
        <v>18221.209770421108</v>
      </c>
      <c r="N29" s="28">
        <f t="shared" si="11"/>
        <v>0</v>
      </c>
      <c r="O29" s="28">
        <f t="shared" si="11"/>
        <v>0</v>
      </c>
      <c r="P29" s="28">
        <f t="shared" si="11"/>
        <v>0</v>
      </c>
      <c r="Q29" s="28">
        <f t="shared" si="11"/>
        <v>0</v>
      </c>
      <c r="R29" s="28">
        <f t="shared" si="11"/>
        <v>0</v>
      </c>
      <c r="S29" s="28">
        <f t="shared" ca="1" si="11"/>
        <v>3036.8682950701846</v>
      </c>
      <c r="T29" s="28">
        <f t="shared" ca="1" si="11"/>
        <v>9110.6048852105541</v>
      </c>
      <c r="U29" s="28">
        <f t="shared" ca="1" si="11"/>
        <v>6073.7365901403691</v>
      </c>
      <c r="V29" s="28">
        <f t="shared" si="11"/>
        <v>0</v>
      </c>
      <c r="Y29" s="28">
        <f t="shared" si="16"/>
        <v>0</v>
      </c>
      <c r="Z29" s="28">
        <f t="shared" si="16"/>
        <v>0</v>
      </c>
      <c r="AA29" s="28">
        <f t="shared" si="16"/>
        <v>0</v>
      </c>
      <c r="AB29" s="28">
        <f t="shared" si="16"/>
        <v>0</v>
      </c>
      <c r="AC29" s="28">
        <f t="shared" si="16"/>
        <v>0</v>
      </c>
      <c r="AD29" s="28">
        <f t="shared" si="16"/>
        <v>0</v>
      </c>
      <c r="AE29" s="28">
        <f t="shared" si="16"/>
        <v>0</v>
      </c>
      <c r="AF29" s="28">
        <f t="shared" si="16"/>
        <v>0</v>
      </c>
      <c r="AG29" s="28">
        <f t="shared" si="16"/>
        <v>0</v>
      </c>
      <c r="AH29" s="28">
        <f t="shared" si="16"/>
        <v>0</v>
      </c>
      <c r="AI29" s="28">
        <f t="shared" si="16"/>
        <v>0</v>
      </c>
      <c r="AJ29" s="28">
        <f t="shared" si="16"/>
        <v>0</v>
      </c>
      <c r="AK29" s="28">
        <f t="shared" si="16"/>
        <v>0</v>
      </c>
      <c r="AL29" s="28">
        <f t="shared" si="16"/>
        <v>0</v>
      </c>
      <c r="AM29" s="28">
        <f t="shared" si="16"/>
        <v>0</v>
      </c>
      <c r="AN29" s="28">
        <f t="shared" ca="1" si="16"/>
        <v>3036.8682950701846</v>
      </c>
      <c r="AO29" s="28">
        <f t="shared" ca="1" si="15"/>
        <v>3036.8682950701846</v>
      </c>
      <c r="AP29" s="28">
        <f t="shared" ca="1" si="15"/>
        <v>3036.8682950701846</v>
      </c>
      <c r="AQ29" s="28">
        <f t="shared" ca="1" si="15"/>
        <v>3036.8682950701846</v>
      </c>
      <c r="AR29" s="28">
        <f t="shared" ca="1" si="15"/>
        <v>3036.8682950701846</v>
      </c>
      <c r="AS29" s="28">
        <f t="shared" ca="1" si="15"/>
        <v>3036.8682950701846</v>
      </c>
      <c r="AT29" s="28">
        <f t="shared" si="15"/>
        <v>0</v>
      </c>
      <c r="AU29" s="28">
        <f t="shared" si="15"/>
        <v>0</v>
      </c>
      <c r="AV29" s="28">
        <f t="shared" si="15"/>
        <v>0</v>
      </c>
      <c r="AW29" s="28">
        <f t="shared" si="15"/>
        <v>0</v>
      </c>
    </row>
    <row r="30" spans="2:49" ht="21" customHeight="1" x14ac:dyDescent="0.25">
      <c r="B30" s="20"/>
      <c r="C30" s="26"/>
      <c r="D30" s="30">
        <f t="shared" si="14"/>
        <v>43585</v>
      </c>
      <c r="E30" s="31">
        <f t="shared" ca="1" si="13"/>
        <v>32368.509570174232</v>
      </c>
      <c r="I30" s="28">
        <f t="shared" si="10"/>
        <v>0</v>
      </c>
      <c r="J30" s="28">
        <f t="shared" si="10"/>
        <v>0</v>
      </c>
      <c r="K30" s="28">
        <f t="shared" ca="1" si="10"/>
        <v>32368.509570174236</v>
      </c>
      <c r="N30" s="28">
        <f t="shared" ref="N30:V44" si="17">SUMIFS($Y30:$AW30,$Y$5:$AW$5,N$5,$Y$6:$AW$6,N$6)</f>
        <v>0</v>
      </c>
      <c r="O30" s="28">
        <f t="shared" si="17"/>
        <v>0</v>
      </c>
      <c r="P30" s="28">
        <f t="shared" si="17"/>
        <v>0</v>
      </c>
      <c r="Q30" s="28">
        <f t="shared" si="17"/>
        <v>0</v>
      </c>
      <c r="R30" s="28">
        <f t="shared" si="17"/>
        <v>0</v>
      </c>
      <c r="S30" s="28">
        <f t="shared" si="17"/>
        <v>0</v>
      </c>
      <c r="T30" s="28">
        <f t="shared" ca="1" si="17"/>
        <v>16184.254785087116</v>
      </c>
      <c r="U30" s="28">
        <f t="shared" ca="1" si="17"/>
        <v>16184.254785087116</v>
      </c>
      <c r="V30" s="28">
        <f t="shared" si="17"/>
        <v>0</v>
      </c>
      <c r="Y30" s="28">
        <f t="shared" si="16"/>
        <v>0</v>
      </c>
      <c r="Z30" s="28">
        <f t="shared" si="16"/>
        <v>0</v>
      </c>
      <c r="AA30" s="28">
        <f t="shared" si="16"/>
        <v>0</v>
      </c>
      <c r="AB30" s="28">
        <f t="shared" si="16"/>
        <v>0</v>
      </c>
      <c r="AC30" s="28">
        <f t="shared" si="16"/>
        <v>0</v>
      </c>
      <c r="AD30" s="28">
        <f t="shared" si="16"/>
        <v>0</v>
      </c>
      <c r="AE30" s="28">
        <f t="shared" si="16"/>
        <v>0</v>
      </c>
      <c r="AF30" s="28">
        <f t="shared" si="16"/>
        <v>0</v>
      </c>
      <c r="AG30" s="28">
        <f t="shared" si="16"/>
        <v>0</v>
      </c>
      <c r="AH30" s="28">
        <f t="shared" si="16"/>
        <v>0</v>
      </c>
      <c r="AI30" s="28">
        <f t="shared" si="16"/>
        <v>0</v>
      </c>
      <c r="AJ30" s="28">
        <f t="shared" si="16"/>
        <v>0</v>
      </c>
      <c r="AK30" s="28">
        <f t="shared" si="16"/>
        <v>0</v>
      </c>
      <c r="AL30" s="28">
        <f t="shared" si="16"/>
        <v>0</v>
      </c>
      <c r="AM30" s="28">
        <f t="shared" si="16"/>
        <v>0</v>
      </c>
      <c r="AN30" s="28">
        <f t="shared" si="16"/>
        <v>0</v>
      </c>
      <c r="AO30" s="28">
        <f t="shared" ca="1" si="15"/>
        <v>5394.751595029039</v>
      </c>
      <c r="AP30" s="28">
        <f t="shared" ca="1" si="15"/>
        <v>5394.751595029039</v>
      </c>
      <c r="AQ30" s="28">
        <f t="shared" ca="1" si="15"/>
        <v>5394.751595029039</v>
      </c>
      <c r="AR30" s="28">
        <f t="shared" ca="1" si="15"/>
        <v>5394.751595029039</v>
      </c>
      <c r="AS30" s="28">
        <f t="shared" ca="1" si="15"/>
        <v>5394.751595029039</v>
      </c>
      <c r="AT30" s="28">
        <f t="shared" ca="1" si="15"/>
        <v>5394.751595029039</v>
      </c>
      <c r="AU30" s="28">
        <f t="shared" si="15"/>
        <v>0</v>
      </c>
      <c r="AV30" s="28">
        <f t="shared" si="15"/>
        <v>0</v>
      </c>
      <c r="AW30" s="28">
        <f t="shared" si="15"/>
        <v>0</v>
      </c>
    </row>
    <row r="31" spans="2:49" ht="21" customHeight="1" x14ac:dyDescent="0.25">
      <c r="B31" s="20"/>
      <c r="C31" s="26"/>
      <c r="D31" s="30">
        <f t="shared" si="14"/>
        <v>43616</v>
      </c>
      <c r="E31" s="31">
        <f t="shared" ca="1" si="13"/>
        <v>68324.476479365432</v>
      </c>
      <c r="I31" s="28">
        <f t="shared" si="10"/>
        <v>0</v>
      </c>
      <c r="J31" s="28">
        <f t="shared" si="10"/>
        <v>0</v>
      </c>
      <c r="K31" s="28">
        <f t="shared" ca="1" si="10"/>
        <v>68324.476479365432</v>
      </c>
      <c r="N31" s="28">
        <f t="shared" si="17"/>
        <v>0</v>
      </c>
      <c r="O31" s="28">
        <f t="shared" si="17"/>
        <v>0</v>
      </c>
      <c r="P31" s="28">
        <f t="shared" si="17"/>
        <v>0</v>
      </c>
      <c r="Q31" s="28">
        <f t="shared" si="17"/>
        <v>0</v>
      </c>
      <c r="R31" s="28">
        <f t="shared" si="17"/>
        <v>0</v>
      </c>
      <c r="S31" s="28">
        <f t="shared" si="17"/>
        <v>0</v>
      </c>
      <c r="T31" s="28">
        <f t="shared" ca="1" si="17"/>
        <v>22774.825493121811</v>
      </c>
      <c r="U31" s="28">
        <f t="shared" ca="1" si="17"/>
        <v>34162.238239682716</v>
      </c>
      <c r="V31" s="28">
        <f t="shared" ca="1" si="17"/>
        <v>11387.412746560905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5"/>
        <v>0</v>
      </c>
      <c r="AP31" s="28">
        <f t="shared" ca="1" si="15"/>
        <v>11387.412746560905</v>
      </c>
      <c r="AQ31" s="28">
        <f t="shared" ca="1" si="15"/>
        <v>11387.412746560905</v>
      </c>
      <c r="AR31" s="28">
        <f t="shared" ca="1" si="15"/>
        <v>11387.412746560905</v>
      </c>
      <c r="AS31" s="28">
        <f t="shared" ca="1" si="15"/>
        <v>11387.412746560905</v>
      </c>
      <c r="AT31" s="28">
        <f t="shared" ca="1" si="15"/>
        <v>11387.412746560905</v>
      </c>
      <c r="AU31" s="28">
        <f t="shared" ca="1" si="15"/>
        <v>11387.412746560905</v>
      </c>
      <c r="AV31" s="28">
        <f t="shared" si="15"/>
        <v>0</v>
      </c>
      <c r="AW31" s="28">
        <f t="shared" si="15"/>
        <v>0</v>
      </c>
    </row>
    <row r="32" spans="2:49" ht="21" customHeight="1" x14ac:dyDescent="0.25">
      <c r="B32" s="20"/>
      <c r="C32" s="26"/>
      <c r="D32" s="30">
        <f t="shared" si="14"/>
        <v>43646</v>
      </c>
      <c r="E32" s="31">
        <f t="shared" ca="1" si="13"/>
        <v>34764.564978694922</v>
      </c>
      <c r="I32" s="28">
        <f t="shared" si="10"/>
        <v>0</v>
      </c>
      <c r="J32" s="28">
        <f t="shared" si="10"/>
        <v>0</v>
      </c>
      <c r="K32" s="28">
        <f t="shared" ca="1" si="10"/>
        <v>34764.564978694922</v>
      </c>
      <c r="N32" s="28">
        <f t="shared" si="17"/>
        <v>0</v>
      </c>
      <c r="O32" s="28">
        <f t="shared" si="17"/>
        <v>0</v>
      </c>
      <c r="P32" s="28">
        <f t="shared" si="17"/>
        <v>0</v>
      </c>
      <c r="Q32" s="28">
        <f t="shared" si="17"/>
        <v>0</v>
      </c>
      <c r="R32" s="28">
        <f t="shared" si="17"/>
        <v>0</v>
      </c>
      <c r="S32" s="28">
        <f t="shared" si="17"/>
        <v>0</v>
      </c>
      <c r="T32" s="28">
        <f t="shared" ca="1" si="17"/>
        <v>5794.0941631158203</v>
      </c>
      <c r="U32" s="28">
        <f t="shared" ca="1" si="17"/>
        <v>17382.282489347461</v>
      </c>
      <c r="V32" s="28">
        <f t="shared" ca="1" si="17"/>
        <v>11588.188326231641</v>
      </c>
      <c r="Y32" s="28">
        <f t="shared" si="16"/>
        <v>0</v>
      </c>
      <c r="Z32" s="28">
        <f t="shared" si="16"/>
        <v>0</v>
      </c>
      <c r="AA32" s="28">
        <f t="shared" si="16"/>
        <v>0</v>
      </c>
      <c r="AB32" s="28">
        <f t="shared" si="16"/>
        <v>0</v>
      </c>
      <c r="AC32" s="28">
        <f t="shared" si="16"/>
        <v>0</v>
      </c>
      <c r="AD32" s="28">
        <f t="shared" si="16"/>
        <v>0</v>
      </c>
      <c r="AE32" s="28">
        <f t="shared" si="16"/>
        <v>0</v>
      </c>
      <c r="AF32" s="28">
        <f t="shared" si="16"/>
        <v>0</v>
      </c>
      <c r="AG32" s="28">
        <f t="shared" si="16"/>
        <v>0</v>
      </c>
      <c r="AH32" s="28">
        <f t="shared" si="16"/>
        <v>0</v>
      </c>
      <c r="AI32" s="28">
        <f t="shared" si="16"/>
        <v>0</v>
      </c>
      <c r="AJ32" s="28">
        <f t="shared" si="16"/>
        <v>0</v>
      </c>
      <c r="AK32" s="28">
        <f t="shared" si="16"/>
        <v>0</v>
      </c>
      <c r="AL32" s="28">
        <f t="shared" si="16"/>
        <v>0</v>
      </c>
      <c r="AM32" s="28">
        <f t="shared" si="16"/>
        <v>0</v>
      </c>
      <c r="AN32" s="28">
        <f t="shared" si="16"/>
        <v>0</v>
      </c>
      <c r="AO32" s="28">
        <f t="shared" si="15"/>
        <v>0</v>
      </c>
      <c r="AP32" s="28">
        <f t="shared" si="15"/>
        <v>0</v>
      </c>
      <c r="AQ32" s="28">
        <f t="shared" ca="1" si="15"/>
        <v>5794.0941631158203</v>
      </c>
      <c r="AR32" s="28">
        <f t="shared" ca="1" si="15"/>
        <v>5794.0941631158203</v>
      </c>
      <c r="AS32" s="28">
        <f t="shared" ca="1" si="15"/>
        <v>5794.0941631158203</v>
      </c>
      <c r="AT32" s="28">
        <f t="shared" ca="1" si="15"/>
        <v>5794.0941631158203</v>
      </c>
      <c r="AU32" s="28">
        <f t="shared" ca="1" si="15"/>
        <v>5794.0941631158203</v>
      </c>
      <c r="AV32" s="28">
        <f t="shared" ca="1" si="15"/>
        <v>5794.0941631158203</v>
      </c>
      <c r="AW32" s="28">
        <f t="shared" si="15"/>
        <v>0</v>
      </c>
    </row>
    <row r="33" spans="2:49" ht="21" customHeight="1" x14ac:dyDescent="0.25">
      <c r="B33" s="20"/>
      <c r="C33" s="26"/>
      <c r="D33" s="30">
        <f t="shared" si="14"/>
        <v>43677</v>
      </c>
      <c r="E33" s="31">
        <f t="shared" ca="1" si="13"/>
        <v>32014.776206258433</v>
      </c>
      <c r="I33" s="28">
        <f t="shared" si="10"/>
        <v>0</v>
      </c>
      <c r="J33" s="28">
        <f t="shared" si="10"/>
        <v>0</v>
      </c>
      <c r="K33" s="28">
        <f t="shared" ca="1" si="10"/>
        <v>32014.776206258433</v>
      </c>
      <c r="N33" s="28">
        <f t="shared" si="17"/>
        <v>0</v>
      </c>
      <c r="O33" s="28">
        <f t="shared" si="17"/>
        <v>0</v>
      </c>
      <c r="P33" s="28">
        <f t="shared" si="17"/>
        <v>0</v>
      </c>
      <c r="Q33" s="28">
        <f t="shared" si="17"/>
        <v>0</v>
      </c>
      <c r="R33" s="28">
        <f t="shared" si="17"/>
        <v>0</v>
      </c>
      <c r="S33" s="28">
        <f t="shared" si="17"/>
        <v>0</v>
      </c>
      <c r="T33" s="28">
        <f t="shared" si="17"/>
        <v>0</v>
      </c>
      <c r="U33" s="28">
        <f t="shared" ca="1" si="17"/>
        <v>16007.388103129215</v>
      </c>
      <c r="V33" s="28">
        <f t="shared" ca="1" si="17"/>
        <v>16007.388103129215</v>
      </c>
      <c r="Y33" s="28">
        <f t="shared" si="16"/>
        <v>0</v>
      </c>
      <c r="Z33" s="28">
        <f t="shared" si="16"/>
        <v>0</v>
      </c>
      <c r="AA33" s="28">
        <f t="shared" si="16"/>
        <v>0</v>
      </c>
      <c r="AB33" s="28">
        <f t="shared" si="16"/>
        <v>0</v>
      </c>
      <c r="AC33" s="28">
        <f t="shared" si="16"/>
        <v>0</v>
      </c>
      <c r="AD33" s="28">
        <f t="shared" si="16"/>
        <v>0</v>
      </c>
      <c r="AE33" s="28">
        <f t="shared" si="16"/>
        <v>0</v>
      </c>
      <c r="AF33" s="28">
        <f t="shared" si="16"/>
        <v>0</v>
      </c>
      <c r="AG33" s="28">
        <f t="shared" si="16"/>
        <v>0</v>
      </c>
      <c r="AH33" s="28">
        <f t="shared" si="16"/>
        <v>0</v>
      </c>
      <c r="AI33" s="28">
        <f t="shared" si="16"/>
        <v>0</v>
      </c>
      <c r="AJ33" s="28">
        <f t="shared" si="16"/>
        <v>0</v>
      </c>
      <c r="AK33" s="28">
        <f t="shared" si="16"/>
        <v>0</v>
      </c>
      <c r="AL33" s="28">
        <f t="shared" si="16"/>
        <v>0</v>
      </c>
      <c r="AM33" s="28">
        <f t="shared" si="16"/>
        <v>0</v>
      </c>
      <c r="AN33" s="28">
        <f t="shared" si="16"/>
        <v>0</v>
      </c>
      <c r="AO33" s="28">
        <f t="shared" si="15"/>
        <v>0</v>
      </c>
      <c r="AP33" s="28">
        <f t="shared" si="15"/>
        <v>0</v>
      </c>
      <c r="AQ33" s="28">
        <f t="shared" si="15"/>
        <v>0</v>
      </c>
      <c r="AR33" s="28">
        <f t="shared" ca="1" si="15"/>
        <v>5335.7960343764053</v>
      </c>
      <c r="AS33" s="28">
        <f t="shared" ca="1" si="15"/>
        <v>5335.7960343764053</v>
      </c>
      <c r="AT33" s="28">
        <f t="shared" ca="1" si="15"/>
        <v>5335.7960343764053</v>
      </c>
      <c r="AU33" s="28">
        <f t="shared" ca="1" si="15"/>
        <v>5335.7960343764053</v>
      </c>
      <c r="AV33" s="28">
        <f t="shared" ca="1" si="15"/>
        <v>5335.7960343764053</v>
      </c>
      <c r="AW33" s="28">
        <f t="shared" ca="1" si="15"/>
        <v>5335.7960343764053</v>
      </c>
    </row>
    <row r="34" spans="2:49" ht="21" customHeight="1" x14ac:dyDescent="0.25">
      <c r="B34" s="20"/>
      <c r="C34" s="26"/>
      <c r="D34" s="30">
        <f t="shared" si="14"/>
        <v>43708</v>
      </c>
      <c r="E34" s="31">
        <f t="shared" ca="1" si="13"/>
        <v>21464.281002115073</v>
      </c>
      <c r="I34" s="28">
        <f t="shared" si="10"/>
        <v>0</v>
      </c>
      <c r="J34" s="28">
        <f t="shared" si="10"/>
        <v>0</v>
      </c>
      <c r="K34" s="28">
        <f t="shared" ca="1" si="10"/>
        <v>17886.900835095894</v>
      </c>
      <c r="N34" s="28">
        <f t="shared" si="17"/>
        <v>0</v>
      </c>
      <c r="O34" s="28">
        <f t="shared" si="17"/>
        <v>0</v>
      </c>
      <c r="P34" s="28">
        <f t="shared" si="17"/>
        <v>0</v>
      </c>
      <c r="Q34" s="28">
        <f t="shared" si="17"/>
        <v>0</v>
      </c>
      <c r="R34" s="28">
        <f t="shared" si="17"/>
        <v>0</v>
      </c>
      <c r="S34" s="28">
        <f t="shared" si="17"/>
        <v>0</v>
      </c>
      <c r="T34" s="28">
        <f t="shared" si="17"/>
        <v>0</v>
      </c>
      <c r="U34" s="28">
        <f t="shared" ca="1" si="17"/>
        <v>7154.7603340383575</v>
      </c>
      <c r="V34" s="28">
        <f t="shared" ca="1" si="17"/>
        <v>10732.140501057536</v>
      </c>
      <c r="Y34" s="28">
        <f t="shared" si="16"/>
        <v>0</v>
      </c>
      <c r="Z34" s="28">
        <f t="shared" si="16"/>
        <v>0</v>
      </c>
      <c r="AA34" s="28">
        <f t="shared" si="16"/>
        <v>0</v>
      </c>
      <c r="AB34" s="28">
        <f t="shared" si="16"/>
        <v>0</v>
      </c>
      <c r="AC34" s="28">
        <f t="shared" si="16"/>
        <v>0</v>
      </c>
      <c r="AD34" s="28">
        <f t="shared" si="16"/>
        <v>0</v>
      </c>
      <c r="AE34" s="28">
        <f t="shared" si="16"/>
        <v>0</v>
      </c>
      <c r="AF34" s="28">
        <f t="shared" si="16"/>
        <v>0</v>
      </c>
      <c r="AG34" s="28">
        <f t="shared" si="16"/>
        <v>0</v>
      </c>
      <c r="AH34" s="28">
        <f t="shared" si="16"/>
        <v>0</v>
      </c>
      <c r="AI34" s="28">
        <f t="shared" si="16"/>
        <v>0</v>
      </c>
      <c r="AJ34" s="28">
        <f t="shared" si="16"/>
        <v>0</v>
      </c>
      <c r="AK34" s="28">
        <f t="shared" si="16"/>
        <v>0</v>
      </c>
      <c r="AL34" s="28">
        <f t="shared" si="16"/>
        <v>0</v>
      </c>
      <c r="AM34" s="28">
        <f t="shared" si="16"/>
        <v>0</v>
      </c>
      <c r="AN34" s="28">
        <f t="shared" si="16"/>
        <v>0</v>
      </c>
      <c r="AO34" s="28">
        <f t="shared" si="15"/>
        <v>0</v>
      </c>
      <c r="AP34" s="28">
        <f t="shared" si="15"/>
        <v>0</v>
      </c>
      <c r="AQ34" s="28">
        <f t="shared" si="15"/>
        <v>0</v>
      </c>
      <c r="AR34" s="28">
        <f t="shared" si="15"/>
        <v>0</v>
      </c>
      <c r="AS34" s="28">
        <f t="shared" ca="1" si="15"/>
        <v>3577.3801670191788</v>
      </c>
      <c r="AT34" s="28">
        <f t="shared" ca="1" si="15"/>
        <v>3577.3801670191788</v>
      </c>
      <c r="AU34" s="28">
        <f t="shared" ca="1" si="15"/>
        <v>3577.3801670191788</v>
      </c>
      <c r="AV34" s="28">
        <f t="shared" ca="1" si="15"/>
        <v>3577.3801670191788</v>
      </c>
      <c r="AW34" s="28">
        <f t="shared" ca="1" si="15"/>
        <v>3577.3801670191788</v>
      </c>
    </row>
    <row r="35" spans="2:49" ht="21" customHeight="1" x14ac:dyDescent="0.25">
      <c r="B35" s="20"/>
      <c r="C35" s="26"/>
      <c r="D35" s="30">
        <f t="shared" si="14"/>
        <v>43738</v>
      </c>
      <c r="E35" s="31">
        <f t="shared" ca="1" si="13"/>
        <v>95582.388887048641</v>
      </c>
      <c r="I35" s="28">
        <f t="shared" si="10"/>
        <v>0</v>
      </c>
      <c r="J35" s="28">
        <f t="shared" si="10"/>
        <v>0</v>
      </c>
      <c r="K35" s="28">
        <f t="shared" ca="1" si="10"/>
        <v>63721.592591365763</v>
      </c>
      <c r="N35" s="28">
        <f t="shared" si="17"/>
        <v>0</v>
      </c>
      <c r="O35" s="28">
        <f t="shared" si="17"/>
        <v>0</v>
      </c>
      <c r="P35" s="28">
        <f t="shared" si="17"/>
        <v>0</v>
      </c>
      <c r="Q35" s="28">
        <f t="shared" si="17"/>
        <v>0</v>
      </c>
      <c r="R35" s="28">
        <f t="shared" si="17"/>
        <v>0</v>
      </c>
      <c r="S35" s="28">
        <f t="shared" si="17"/>
        <v>0</v>
      </c>
      <c r="T35" s="28">
        <f t="shared" si="17"/>
        <v>0</v>
      </c>
      <c r="U35" s="28">
        <f t="shared" ca="1" si="17"/>
        <v>15930.398147841441</v>
      </c>
      <c r="V35" s="28">
        <f t="shared" ca="1" si="17"/>
        <v>47791.19444352432</v>
      </c>
      <c r="Y35" s="28">
        <f t="shared" si="16"/>
        <v>0</v>
      </c>
      <c r="Z35" s="28">
        <f t="shared" si="16"/>
        <v>0</v>
      </c>
      <c r="AA35" s="28">
        <f t="shared" si="16"/>
        <v>0</v>
      </c>
      <c r="AB35" s="28">
        <f t="shared" si="16"/>
        <v>0</v>
      </c>
      <c r="AC35" s="28">
        <f t="shared" si="16"/>
        <v>0</v>
      </c>
      <c r="AD35" s="28">
        <f t="shared" si="16"/>
        <v>0</v>
      </c>
      <c r="AE35" s="28">
        <f t="shared" si="16"/>
        <v>0</v>
      </c>
      <c r="AF35" s="28">
        <f t="shared" si="16"/>
        <v>0</v>
      </c>
      <c r="AG35" s="28">
        <f t="shared" si="16"/>
        <v>0</v>
      </c>
      <c r="AH35" s="28">
        <f t="shared" si="16"/>
        <v>0</v>
      </c>
      <c r="AI35" s="28">
        <f t="shared" si="16"/>
        <v>0</v>
      </c>
      <c r="AJ35" s="28">
        <f t="shared" si="16"/>
        <v>0</v>
      </c>
      <c r="AK35" s="28">
        <f t="shared" si="16"/>
        <v>0</v>
      </c>
      <c r="AL35" s="28">
        <f t="shared" si="16"/>
        <v>0</v>
      </c>
      <c r="AM35" s="28">
        <f t="shared" si="16"/>
        <v>0</v>
      </c>
      <c r="AN35" s="28">
        <f t="shared" si="16"/>
        <v>0</v>
      </c>
      <c r="AO35" s="28">
        <f t="shared" si="15"/>
        <v>0</v>
      </c>
      <c r="AP35" s="28">
        <f t="shared" si="15"/>
        <v>0</v>
      </c>
      <c r="AQ35" s="28">
        <f t="shared" si="15"/>
        <v>0</v>
      </c>
      <c r="AR35" s="28">
        <f t="shared" si="15"/>
        <v>0</v>
      </c>
      <c r="AS35" s="28">
        <f t="shared" si="15"/>
        <v>0</v>
      </c>
      <c r="AT35" s="28">
        <f t="shared" ca="1" si="15"/>
        <v>15930.398147841441</v>
      </c>
      <c r="AU35" s="28">
        <f t="shared" ca="1" si="15"/>
        <v>15930.398147841441</v>
      </c>
      <c r="AV35" s="28">
        <f t="shared" ca="1" si="15"/>
        <v>15930.398147841441</v>
      </c>
      <c r="AW35" s="28">
        <f t="shared" ca="1" si="15"/>
        <v>15930.398147841441</v>
      </c>
    </row>
    <row r="36" spans="2:49" ht="21" customHeight="1" x14ac:dyDescent="0.25">
      <c r="B36" s="20"/>
      <c r="C36" s="26"/>
      <c r="D36" s="30">
        <f t="shared" si="14"/>
        <v>43769</v>
      </c>
      <c r="E36" s="31">
        <f t="shared" ca="1" si="13"/>
        <v>35030.396987868728</v>
      </c>
      <c r="I36" s="28">
        <f t="shared" si="10"/>
        <v>0</v>
      </c>
      <c r="J36" s="28">
        <f t="shared" si="10"/>
        <v>0</v>
      </c>
      <c r="K36" s="28">
        <f t="shared" ca="1" si="10"/>
        <v>17515.198493934364</v>
      </c>
      <c r="N36" s="28">
        <f t="shared" si="17"/>
        <v>0</v>
      </c>
      <c r="O36" s="28">
        <f t="shared" si="17"/>
        <v>0</v>
      </c>
      <c r="P36" s="28">
        <f t="shared" si="17"/>
        <v>0</v>
      </c>
      <c r="Q36" s="28">
        <f t="shared" si="17"/>
        <v>0</v>
      </c>
      <c r="R36" s="28">
        <f t="shared" si="17"/>
        <v>0</v>
      </c>
      <c r="S36" s="28">
        <f t="shared" si="17"/>
        <v>0</v>
      </c>
      <c r="T36" s="28">
        <f t="shared" si="17"/>
        <v>0</v>
      </c>
      <c r="U36" s="28">
        <f t="shared" si="17"/>
        <v>0</v>
      </c>
      <c r="V36" s="28">
        <f t="shared" ca="1" si="17"/>
        <v>17515.198493934364</v>
      </c>
      <c r="Y36" s="28">
        <f t="shared" si="16"/>
        <v>0</v>
      </c>
      <c r="Z36" s="28">
        <f t="shared" si="16"/>
        <v>0</v>
      </c>
      <c r="AA36" s="28">
        <f t="shared" si="16"/>
        <v>0</v>
      </c>
      <c r="AB36" s="28">
        <f t="shared" si="16"/>
        <v>0</v>
      </c>
      <c r="AC36" s="28">
        <f t="shared" si="16"/>
        <v>0</v>
      </c>
      <c r="AD36" s="28">
        <f t="shared" si="16"/>
        <v>0</v>
      </c>
      <c r="AE36" s="28">
        <f t="shared" si="16"/>
        <v>0</v>
      </c>
      <c r="AF36" s="28">
        <f t="shared" si="16"/>
        <v>0</v>
      </c>
      <c r="AG36" s="28">
        <f t="shared" si="16"/>
        <v>0</v>
      </c>
      <c r="AH36" s="28">
        <f t="shared" si="16"/>
        <v>0</v>
      </c>
      <c r="AI36" s="28">
        <f t="shared" si="16"/>
        <v>0</v>
      </c>
      <c r="AJ36" s="28">
        <f t="shared" si="16"/>
        <v>0</v>
      </c>
      <c r="AK36" s="28">
        <f t="shared" si="16"/>
        <v>0</v>
      </c>
      <c r="AL36" s="28">
        <f t="shared" si="16"/>
        <v>0</v>
      </c>
      <c r="AM36" s="28">
        <f t="shared" si="16"/>
        <v>0</v>
      </c>
      <c r="AN36" s="28">
        <f t="shared" si="16"/>
        <v>0</v>
      </c>
      <c r="AO36" s="28">
        <f t="shared" si="15"/>
        <v>0</v>
      </c>
      <c r="AP36" s="28">
        <f t="shared" si="15"/>
        <v>0</v>
      </c>
      <c r="AQ36" s="28">
        <f t="shared" si="15"/>
        <v>0</v>
      </c>
      <c r="AR36" s="28">
        <f t="shared" si="15"/>
        <v>0</v>
      </c>
      <c r="AS36" s="28">
        <f t="shared" si="15"/>
        <v>0</v>
      </c>
      <c r="AT36" s="28">
        <f t="shared" si="15"/>
        <v>0</v>
      </c>
      <c r="AU36" s="28">
        <f t="shared" ca="1" si="15"/>
        <v>5838.399497978121</v>
      </c>
      <c r="AV36" s="28">
        <f t="shared" ca="1" si="15"/>
        <v>5838.399497978121</v>
      </c>
      <c r="AW36" s="28">
        <f t="shared" ca="1" si="15"/>
        <v>5838.399497978121</v>
      </c>
    </row>
    <row r="37" spans="2:49" ht="21" customHeight="1" x14ac:dyDescent="0.25">
      <c r="B37" s="20"/>
      <c r="C37" s="26"/>
      <c r="D37" s="30">
        <f t="shared" si="14"/>
        <v>43799</v>
      </c>
      <c r="E37" s="31">
        <f t="shared" ca="1" si="13"/>
        <v>61863.010537466012</v>
      </c>
      <c r="I37" s="28">
        <f t="shared" si="10"/>
        <v>0</v>
      </c>
      <c r="J37" s="28">
        <f t="shared" si="10"/>
        <v>0</v>
      </c>
      <c r="K37" s="28">
        <f t="shared" ca="1" si="10"/>
        <v>20621.003512488671</v>
      </c>
      <c r="N37" s="28">
        <f t="shared" si="17"/>
        <v>0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28">
        <f t="shared" si="17"/>
        <v>0</v>
      </c>
      <c r="V37" s="28">
        <f t="shared" ca="1" si="17"/>
        <v>20621.003512488671</v>
      </c>
      <c r="Y37" s="28">
        <f t="shared" si="16"/>
        <v>0</v>
      </c>
      <c r="Z37" s="28">
        <f t="shared" si="16"/>
        <v>0</v>
      </c>
      <c r="AA37" s="28">
        <f t="shared" si="16"/>
        <v>0</v>
      </c>
      <c r="AB37" s="28">
        <f t="shared" si="16"/>
        <v>0</v>
      </c>
      <c r="AC37" s="28">
        <f t="shared" si="16"/>
        <v>0</v>
      </c>
      <c r="AD37" s="28">
        <f t="shared" si="16"/>
        <v>0</v>
      </c>
      <c r="AE37" s="28">
        <f t="shared" si="16"/>
        <v>0</v>
      </c>
      <c r="AF37" s="28">
        <f t="shared" si="16"/>
        <v>0</v>
      </c>
      <c r="AG37" s="28">
        <f t="shared" si="16"/>
        <v>0</v>
      </c>
      <c r="AH37" s="28">
        <f t="shared" si="16"/>
        <v>0</v>
      </c>
      <c r="AI37" s="28">
        <f t="shared" si="16"/>
        <v>0</v>
      </c>
      <c r="AJ37" s="28">
        <f t="shared" si="16"/>
        <v>0</v>
      </c>
      <c r="AK37" s="28">
        <f t="shared" si="16"/>
        <v>0</v>
      </c>
      <c r="AL37" s="28">
        <f t="shared" si="16"/>
        <v>0</v>
      </c>
      <c r="AM37" s="28">
        <f t="shared" si="16"/>
        <v>0</v>
      </c>
      <c r="AN37" s="28">
        <f t="shared" si="16"/>
        <v>0</v>
      </c>
      <c r="AO37" s="28">
        <f t="shared" si="15"/>
        <v>0</v>
      </c>
      <c r="AP37" s="28">
        <f t="shared" si="15"/>
        <v>0</v>
      </c>
      <c r="AQ37" s="28">
        <f t="shared" si="15"/>
        <v>0</v>
      </c>
      <c r="AR37" s="28">
        <f t="shared" si="15"/>
        <v>0</v>
      </c>
      <c r="AS37" s="28">
        <f t="shared" si="15"/>
        <v>0</v>
      </c>
      <c r="AT37" s="28">
        <f t="shared" si="15"/>
        <v>0</v>
      </c>
      <c r="AU37" s="28">
        <f t="shared" si="15"/>
        <v>0</v>
      </c>
      <c r="AV37" s="28">
        <f t="shared" ca="1" si="15"/>
        <v>10310.501756244335</v>
      </c>
      <c r="AW37" s="28">
        <f t="shared" ca="1" si="15"/>
        <v>10310.501756244335</v>
      </c>
    </row>
    <row r="38" spans="2:49" ht="21" customHeight="1" x14ac:dyDescent="0.25">
      <c r="B38" s="20"/>
      <c r="C38" s="26"/>
      <c r="D38" s="30">
        <f t="shared" si="14"/>
        <v>43830</v>
      </c>
      <c r="E38" s="31">
        <f t="shared" ca="1" si="13"/>
        <v>72272.889330304577</v>
      </c>
      <c r="I38" s="28">
        <f t="shared" si="10"/>
        <v>0</v>
      </c>
      <c r="J38" s="28">
        <f t="shared" si="10"/>
        <v>0</v>
      </c>
      <c r="K38" s="28">
        <f t="shared" ca="1" si="10"/>
        <v>12045.481555050763</v>
      </c>
      <c r="N38" s="28">
        <f t="shared" si="17"/>
        <v>0</v>
      </c>
      <c r="O38" s="28">
        <f t="shared" si="17"/>
        <v>0</v>
      </c>
      <c r="P38" s="28">
        <f t="shared" si="17"/>
        <v>0</v>
      </c>
      <c r="Q38" s="28">
        <f t="shared" si="17"/>
        <v>0</v>
      </c>
      <c r="R38" s="28">
        <f t="shared" si="17"/>
        <v>0</v>
      </c>
      <c r="S38" s="28">
        <f t="shared" si="17"/>
        <v>0</v>
      </c>
      <c r="T38" s="28">
        <f t="shared" si="17"/>
        <v>0</v>
      </c>
      <c r="U38" s="28">
        <f t="shared" si="17"/>
        <v>0</v>
      </c>
      <c r="V38" s="28">
        <f t="shared" ca="1" si="17"/>
        <v>12045.481555050763</v>
      </c>
      <c r="Y38" s="28">
        <f t="shared" si="16"/>
        <v>0</v>
      </c>
      <c r="Z38" s="28">
        <f t="shared" si="16"/>
        <v>0</v>
      </c>
      <c r="AA38" s="28">
        <f t="shared" si="16"/>
        <v>0</v>
      </c>
      <c r="AB38" s="28">
        <f t="shared" si="16"/>
        <v>0</v>
      </c>
      <c r="AC38" s="28">
        <f t="shared" si="16"/>
        <v>0</v>
      </c>
      <c r="AD38" s="28">
        <f t="shared" si="16"/>
        <v>0</v>
      </c>
      <c r="AE38" s="28">
        <f t="shared" si="16"/>
        <v>0</v>
      </c>
      <c r="AF38" s="28">
        <f t="shared" si="16"/>
        <v>0</v>
      </c>
      <c r="AG38" s="28">
        <f t="shared" si="16"/>
        <v>0</v>
      </c>
      <c r="AH38" s="28">
        <f t="shared" si="16"/>
        <v>0</v>
      </c>
      <c r="AI38" s="28">
        <f t="shared" si="16"/>
        <v>0</v>
      </c>
      <c r="AJ38" s="28">
        <f t="shared" si="16"/>
        <v>0</v>
      </c>
      <c r="AK38" s="28">
        <f t="shared" si="16"/>
        <v>0</v>
      </c>
      <c r="AL38" s="28">
        <f t="shared" si="16"/>
        <v>0</v>
      </c>
      <c r="AM38" s="28">
        <f t="shared" si="16"/>
        <v>0</v>
      </c>
      <c r="AN38" s="28">
        <f t="shared" si="16"/>
        <v>0</v>
      </c>
      <c r="AO38" s="28">
        <f t="shared" si="15"/>
        <v>0</v>
      </c>
      <c r="AP38" s="28">
        <f t="shared" si="15"/>
        <v>0</v>
      </c>
      <c r="AQ38" s="28">
        <f t="shared" si="15"/>
        <v>0</v>
      </c>
      <c r="AR38" s="28">
        <f t="shared" si="15"/>
        <v>0</v>
      </c>
      <c r="AS38" s="28">
        <f t="shared" si="15"/>
        <v>0</v>
      </c>
      <c r="AT38" s="28">
        <f t="shared" si="15"/>
        <v>0</v>
      </c>
      <c r="AU38" s="28">
        <f t="shared" si="15"/>
        <v>0</v>
      </c>
      <c r="AV38" s="28">
        <f t="shared" si="15"/>
        <v>0</v>
      </c>
      <c r="AW38" s="28">
        <f t="shared" ca="1" si="15"/>
        <v>12045.481555050763</v>
      </c>
    </row>
    <row r="39" spans="2:49" ht="21" customHeight="1" x14ac:dyDescent="0.25">
      <c r="B39" s="20"/>
      <c r="C39" s="26"/>
      <c r="D39" s="8"/>
      <c r="E39" s="8"/>
      <c r="I39" s="32"/>
      <c r="J39" s="32"/>
      <c r="K39" s="32"/>
      <c r="N39" s="32"/>
      <c r="O39" s="32"/>
      <c r="P39" s="32"/>
      <c r="Q39" s="32"/>
      <c r="R39" s="32"/>
      <c r="S39" s="32"/>
      <c r="T39" s="32"/>
      <c r="U39" s="32"/>
      <c r="V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</row>
    <row r="40" spans="2:49" ht="21" customHeight="1" x14ac:dyDescent="0.25">
      <c r="B40" s="20"/>
      <c r="C40" s="26"/>
      <c r="D40" s="8"/>
      <c r="E40" s="8"/>
      <c r="I40" s="32"/>
      <c r="J40" s="32"/>
      <c r="K40" s="32"/>
      <c r="N40" s="32"/>
      <c r="O40" s="32"/>
      <c r="P40" s="32"/>
      <c r="Q40" s="32"/>
      <c r="R40" s="32"/>
      <c r="S40" s="32"/>
      <c r="T40" s="32"/>
      <c r="U40" s="32"/>
      <c r="V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</row>
    <row r="41" spans="2:49" ht="21" customHeight="1" x14ac:dyDescent="0.25">
      <c r="B41" s="20"/>
      <c r="C41" s="26"/>
      <c r="D41" s="8"/>
      <c r="E41" s="8"/>
      <c r="I41" s="32"/>
      <c r="J41" s="32"/>
      <c r="K41" s="32"/>
      <c r="N41" s="32"/>
      <c r="O41" s="32"/>
      <c r="P41" s="32"/>
      <c r="Q41" s="32"/>
      <c r="R41" s="32"/>
      <c r="S41" s="32"/>
      <c r="T41" s="32"/>
      <c r="U41" s="32"/>
      <c r="V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spans="2:49" ht="21" customHeight="1" x14ac:dyDescent="0.25">
      <c r="B42" s="20"/>
      <c r="C42" s="26"/>
      <c r="D42" s="8"/>
      <c r="E42" s="8"/>
      <c r="I42" s="32"/>
      <c r="J42" s="32"/>
      <c r="K42" s="32"/>
      <c r="N42" s="32"/>
      <c r="O42" s="32"/>
      <c r="P42" s="32"/>
      <c r="Q42" s="32"/>
      <c r="R42" s="32"/>
      <c r="S42" s="32"/>
      <c r="T42" s="32"/>
      <c r="U42" s="32"/>
      <c r="V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spans="2:49" ht="21" customHeight="1" x14ac:dyDescent="0.25">
      <c r="B43" s="20"/>
      <c r="C43" s="26"/>
      <c r="D43" s="8"/>
      <c r="E43" s="8"/>
      <c r="I43" s="32"/>
      <c r="J43" s="32"/>
      <c r="K43" s="32"/>
      <c r="N43" s="32"/>
      <c r="O43" s="32"/>
      <c r="P43" s="32"/>
      <c r="Q43" s="32"/>
      <c r="R43" s="32"/>
      <c r="S43" s="32"/>
      <c r="T43" s="32"/>
      <c r="U43" s="32"/>
      <c r="V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spans="2:49" ht="21" customHeight="1" x14ac:dyDescent="0.25">
      <c r="B44" s="20"/>
      <c r="C44" s="26"/>
      <c r="D44" s="8"/>
      <c r="E44" s="8"/>
      <c r="I44" s="32"/>
      <c r="J44" s="32"/>
      <c r="K44" s="32"/>
      <c r="N44" s="32"/>
      <c r="O44" s="32"/>
      <c r="P44" s="32"/>
      <c r="Q44" s="32"/>
      <c r="R44" s="32"/>
      <c r="S44" s="32"/>
      <c r="T44" s="32"/>
      <c r="U44" s="32"/>
      <c r="V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spans="2:49" ht="21" customHeight="1" x14ac:dyDescent="0.25">
      <c r="B45" s="20"/>
      <c r="C45" s="26"/>
      <c r="D45" s="8"/>
      <c r="E45" s="8"/>
      <c r="I45" s="32"/>
      <c r="J45" s="32"/>
      <c r="K45" s="32"/>
      <c r="N45" s="32"/>
      <c r="O45" s="32"/>
      <c r="P45" s="32"/>
      <c r="Q45" s="32"/>
      <c r="R45" s="32"/>
      <c r="S45" s="32"/>
      <c r="T45" s="32"/>
      <c r="U45" s="32"/>
      <c r="V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</row>
    <row r="46" spans="2:49" ht="21" customHeight="1" x14ac:dyDescent="0.25">
      <c r="B46" s="20"/>
      <c r="C46" s="26"/>
      <c r="D46" s="8"/>
      <c r="E46" s="8"/>
      <c r="I46" s="32"/>
      <c r="J46" s="32"/>
      <c r="K46" s="32"/>
      <c r="N46" s="32"/>
      <c r="O46" s="32"/>
      <c r="P46" s="32"/>
      <c r="Q46" s="32"/>
      <c r="R46" s="32"/>
      <c r="S46" s="32"/>
      <c r="T46" s="32"/>
      <c r="U46" s="32"/>
      <c r="V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</row>
    <row r="47" spans="2:49" ht="21" customHeight="1" x14ac:dyDescent="0.25">
      <c r="B47" s="20"/>
      <c r="C47" s="26"/>
      <c r="D47" s="8"/>
      <c r="E47" s="8"/>
      <c r="I47" s="32"/>
      <c r="J47" s="32"/>
      <c r="K47" s="32"/>
      <c r="N47" s="32"/>
      <c r="O47" s="32"/>
      <c r="P47" s="32"/>
      <c r="Q47" s="32"/>
      <c r="R47" s="32"/>
      <c r="S47" s="32"/>
      <c r="T47" s="32"/>
      <c r="U47" s="32"/>
      <c r="V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</row>
    <row r="48" spans="2:49" ht="21" customHeight="1" x14ac:dyDescent="0.25">
      <c r="B48" s="20"/>
      <c r="C48" s="26"/>
      <c r="D48" s="8"/>
      <c r="E48" s="8"/>
      <c r="I48" s="32"/>
      <c r="J48" s="32"/>
      <c r="K48" s="32"/>
      <c r="N48" s="32"/>
      <c r="O48" s="32"/>
      <c r="P48" s="32"/>
      <c r="Q48" s="32"/>
      <c r="R48" s="32"/>
      <c r="S48" s="32"/>
      <c r="T48" s="32"/>
      <c r="U48" s="32"/>
      <c r="V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</row>
    <row r="49" spans="2:49" ht="21" customHeight="1" x14ac:dyDescent="0.25">
      <c r="B49" s="20"/>
      <c r="C49" s="26"/>
      <c r="D49" s="8"/>
      <c r="E49" s="8"/>
      <c r="I49" s="32"/>
      <c r="J49" s="32"/>
      <c r="K49" s="32"/>
      <c r="N49" s="32"/>
      <c r="O49" s="32"/>
      <c r="P49" s="32"/>
      <c r="Q49" s="32"/>
      <c r="R49" s="32"/>
      <c r="S49" s="32"/>
      <c r="T49" s="32"/>
      <c r="U49" s="32"/>
      <c r="V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</row>
    <row r="50" spans="2:49" ht="21" customHeight="1" x14ac:dyDescent="0.25">
      <c r="B50" s="20"/>
      <c r="C50" s="26"/>
      <c r="D50" s="8"/>
      <c r="E50" s="8"/>
      <c r="I50" s="32"/>
      <c r="J50" s="32"/>
      <c r="K50" s="32"/>
      <c r="N50" s="32"/>
      <c r="O50" s="32"/>
      <c r="P50" s="32"/>
      <c r="Q50" s="32"/>
      <c r="R50" s="32"/>
      <c r="S50" s="32"/>
      <c r="T50" s="32"/>
      <c r="U50" s="32"/>
      <c r="V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</row>
    <row r="51" spans="2:49" ht="21" customHeight="1" x14ac:dyDescent="0.25">
      <c r="B51" s="20"/>
      <c r="C51" s="26"/>
      <c r="D51" s="8"/>
      <c r="E51" s="8"/>
      <c r="I51" s="32"/>
      <c r="J51" s="32"/>
      <c r="K51" s="32"/>
      <c r="N51" s="32"/>
      <c r="O51" s="32"/>
      <c r="P51" s="32"/>
      <c r="Q51" s="32"/>
      <c r="R51" s="32"/>
      <c r="S51" s="32"/>
      <c r="T51" s="32"/>
      <c r="U51" s="32"/>
      <c r="V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</row>
    <row r="52" spans="2:49" ht="21" customHeight="1" x14ac:dyDescent="0.25">
      <c r="B52" s="20"/>
      <c r="C52" s="26"/>
      <c r="D52" s="8"/>
      <c r="E52" s="8"/>
      <c r="I52" s="32"/>
      <c r="J52" s="32"/>
      <c r="K52" s="32"/>
      <c r="N52" s="32"/>
      <c r="O52" s="32"/>
      <c r="P52" s="32"/>
      <c r="Q52" s="32"/>
      <c r="R52" s="32"/>
      <c r="S52" s="32"/>
      <c r="T52" s="32"/>
      <c r="U52" s="32"/>
      <c r="V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2:49" ht="21" customHeight="1" x14ac:dyDescent="0.25">
      <c r="B53" s="20"/>
      <c r="C53" s="26"/>
      <c r="D53" s="8"/>
      <c r="E53" s="8"/>
      <c r="I53" s="32"/>
      <c r="J53" s="32"/>
      <c r="K53" s="32"/>
      <c r="N53" s="32"/>
      <c r="O53" s="32"/>
      <c r="P53" s="32"/>
      <c r="Q53" s="32"/>
      <c r="R53" s="32"/>
      <c r="S53" s="32"/>
      <c r="T53" s="32"/>
      <c r="U53" s="32"/>
      <c r="V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2:49" ht="21" customHeight="1" x14ac:dyDescent="0.25">
      <c r="B54" s="20"/>
      <c r="C54" s="26"/>
      <c r="D54" s="8"/>
      <c r="E54" s="8"/>
      <c r="I54" s="32"/>
      <c r="J54" s="32"/>
      <c r="K54" s="32"/>
      <c r="N54" s="32"/>
      <c r="O54" s="32"/>
      <c r="P54" s="32"/>
      <c r="Q54" s="32"/>
      <c r="R54" s="32"/>
      <c r="S54" s="32"/>
      <c r="T54" s="32"/>
      <c r="U54" s="32"/>
      <c r="V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</row>
    <row r="55" spans="2:49" ht="21" customHeight="1" x14ac:dyDescent="0.25">
      <c r="B55" s="20"/>
      <c r="C55" s="26"/>
      <c r="D55" s="8"/>
      <c r="E55" s="8"/>
      <c r="I55" s="32"/>
      <c r="J55" s="32"/>
      <c r="K55" s="32"/>
      <c r="N55" s="32"/>
      <c r="O55" s="32"/>
      <c r="P55" s="32"/>
      <c r="Q55" s="32"/>
      <c r="R55" s="32"/>
      <c r="S55" s="32"/>
      <c r="T55" s="32"/>
      <c r="U55" s="32"/>
      <c r="V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2:49" ht="21" customHeight="1" x14ac:dyDescent="0.25">
      <c r="B56" s="20"/>
      <c r="C56" s="26"/>
      <c r="D56" s="8"/>
      <c r="E56" s="8"/>
      <c r="I56" s="32"/>
      <c r="J56" s="32"/>
      <c r="K56" s="32"/>
      <c r="N56" s="32"/>
      <c r="O56" s="32"/>
      <c r="P56" s="32"/>
      <c r="Q56" s="32"/>
      <c r="R56" s="32"/>
      <c r="S56" s="32"/>
      <c r="T56" s="32"/>
      <c r="U56" s="32"/>
      <c r="V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2:49" ht="21" customHeight="1" x14ac:dyDescent="0.25">
      <c r="B57" s="20"/>
      <c r="C57" s="26"/>
      <c r="D57" s="8"/>
      <c r="E57" s="8"/>
      <c r="I57" s="32"/>
      <c r="J57" s="32"/>
      <c r="K57" s="32"/>
      <c r="N57" s="32"/>
      <c r="O57" s="32"/>
      <c r="P57" s="32"/>
      <c r="Q57" s="32"/>
      <c r="R57" s="32"/>
      <c r="S57" s="32"/>
      <c r="T57" s="32"/>
      <c r="U57" s="32"/>
      <c r="V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</row>
    <row r="58" spans="2:49" ht="21" customHeight="1" x14ac:dyDescent="0.25">
      <c r="B58" s="20"/>
      <c r="C58" s="26"/>
      <c r="D58" s="8"/>
      <c r="E58" s="8"/>
      <c r="I58" s="32"/>
      <c r="J58" s="32"/>
      <c r="K58" s="32"/>
      <c r="N58" s="32"/>
      <c r="O58" s="32"/>
      <c r="P58" s="32"/>
      <c r="Q58" s="32"/>
      <c r="R58" s="32"/>
      <c r="S58" s="32"/>
      <c r="T58" s="32"/>
      <c r="U58" s="32"/>
      <c r="V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</row>
    <row r="59" spans="2:49" ht="21" customHeight="1" x14ac:dyDescent="0.25">
      <c r="B59" s="20"/>
      <c r="C59" s="26"/>
      <c r="D59" s="8"/>
      <c r="E59" s="8"/>
      <c r="I59" s="32"/>
      <c r="J59" s="32"/>
      <c r="K59" s="32"/>
      <c r="N59" s="32"/>
      <c r="O59" s="32"/>
      <c r="P59" s="32"/>
      <c r="Q59" s="32"/>
      <c r="R59" s="32"/>
      <c r="S59" s="32"/>
      <c r="T59" s="32"/>
      <c r="U59" s="32"/>
      <c r="V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spans="2:49" ht="21" customHeight="1" x14ac:dyDescent="0.25">
      <c r="B60" s="20"/>
      <c r="C60" s="26"/>
      <c r="D60" s="8"/>
      <c r="E60" s="8"/>
      <c r="I60" s="32"/>
      <c r="J60" s="32"/>
      <c r="K60" s="32"/>
      <c r="N60" s="32"/>
      <c r="O60" s="32"/>
      <c r="P60" s="32"/>
      <c r="Q60" s="32"/>
      <c r="R60" s="32"/>
      <c r="S60" s="32"/>
      <c r="T60" s="32"/>
      <c r="U60" s="32"/>
      <c r="V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</row>
    <row r="61" spans="2:49" ht="21" customHeight="1" x14ac:dyDescent="0.25">
      <c r="B61" s="20"/>
      <c r="C61" s="26"/>
      <c r="D61" s="8"/>
      <c r="E61" s="8"/>
      <c r="I61" s="32"/>
      <c r="J61" s="32"/>
      <c r="K61" s="32"/>
      <c r="N61" s="32"/>
      <c r="O61" s="32"/>
      <c r="P61" s="32"/>
      <c r="Q61" s="32"/>
      <c r="R61" s="32"/>
      <c r="S61" s="32"/>
      <c r="T61" s="32"/>
      <c r="U61" s="32"/>
      <c r="V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spans="2:49" ht="21" customHeight="1" x14ac:dyDescent="0.25">
      <c r="B62" s="20"/>
      <c r="C62" s="26"/>
      <c r="D62" s="8"/>
      <c r="E62" s="8"/>
      <c r="I62" s="32"/>
      <c r="J62" s="32"/>
      <c r="K62" s="32"/>
      <c r="N62" s="32"/>
      <c r="O62" s="32"/>
      <c r="P62" s="32"/>
      <c r="Q62" s="32"/>
      <c r="R62" s="32"/>
      <c r="S62" s="32"/>
      <c r="T62" s="32"/>
      <c r="U62" s="32"/>
      <c r="V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</row>
    <row r="63" spans="2:49" ht="21" customHeight="1" x14ac:dyDescent="0.25">
      <c r="B63" s="20"/>
      <c r="C63" s="26"/>
      <c r="D63" s="8"/>
      <c r="E63" s="8"/>
      <c r="I63" s="32"/>
      <c r="J63" s="32"/>
      <c r="K63" s="32"/>
      <c r="N63" s="32"/>
      <c r="O63" s="32"/>
      <c r="P63" s="32"/>
      <c r="Q63" s="32"/>
      <c r="R63" s="32"/>
      <c r="S63" s="32"/>
      <c r="T63" s="32"/>
      <c r="U63" s="32"/>
      <c r="V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</row>
    <row r="64" spans="2:49" ht="21" customHeight="1" x14ac:dyDescent="0.25">
      <c r="B64" s="20"/>
      <c r="C64" s="26"/>
      <c r="D64" s="8"/>
      <c r="E64" s="8"/>
      <c r="I64" s="32"/>
      <c r="J64" s="32"/>
      <c r="K64" s="32"/>
      <c r="N64" s="32"/>
      <c r="O64" s="32"/>
      <c r="P64" s="32"/>
      <c r="Q64" s="32"/>
      <c r="R64" s="32"/>
      <c r="S64" s="32"/>
      <c r="T64" s="32"/>
      <c r="U64" s="32"/>
      <c r="V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</row>
    <row r="65" spans="2:49" ht="21" customHeight="1" x14ac:dyDescent="0.25">
      <c r="B65" s="20"/>
      <c r="C65" s="26"/>
      <c r="D65" s="8"/>
      <c r="E65" s="8"/>
      <c r="I65" s="32"/>
      <c r="J65" s="32"/>
      <c r="K65" s="32"/>
      <c r="N65" s="32"/>
      <c r="O65" s="32"/>
      <c r="P65" s="32"/>
      <c r="Q65" s="32"/>
      <c r="R65" s="32"/>
      <c r="S65" s="32"/>
      <c r="T65" s="32"/>
      <c r="U65" s="32"/>
      <c r="V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</row>
    <row r="66" spans="2:49" ht="21" customHeight="1" x14ac:dyDescent="0.25">
      <c r="B66" s="20"/>
      <c r="C66" s="26"/>
      <c r="D66" s="8"/>
      <c r="E66" s="8"/>
      <c r="I66" s="32"/>
      <c r="J66" s="32"/>
      <c r="K66" s="32"/>
      <c r="N66" s="32"/>
      <c r="O66" s="32"/>
      <c r="P66" s="32"/>
      <c r="Q66" s="32"/>
      <c r="R66" s="32"/>
      <c r="S66" s="32"/>
      <c r="T66" s="32"/>
      <c r="U66" s="32"/>
      <c r="V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</row>
    <row r="67" spans="2:49" ht="21" customHeight="1" x14ac:dyDescent="0.25">
      <c r="B67" s="20"/>
      <c r="C67" s="26"/>
      <c r="D67" s="8"/>
      <c r="E67" s="8"/>
      <c r="I67" s="32"/>
      <c r="J67" s="32"/>
      <c r="K67" s="32"/>
      <c r="N67" s="32"/>
      <c r="O67" s="32"/>
      <c r="P67" s="32"/>
      <c r="Q67" s="32"/>
      <c r="R67" s="32"/>
      <c r="S67" s="32"/>
      <c r="T67" s="32"/>
      <c r="U67" s="32"/>
      <c r="V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</row>
    <row r="68" spans="2:49" ht="21" customHeight="1" x14ac:dyDescent="0.25">
      <c r="B68" s="20"/>
      <c r="C68" s="26"/>
      <c r="D68" s="8"/>
      <c r="E68" s="8"/>
      <c r="I68" s="32"/>
      <c r="J68" s="32"/>
      <c r="K68" s="32"/>
      <c r="N68" s="32"/>
      <c r="O68" s="32"/>
      <c r="P68" s="32"/>
      <c r="Q68" s="32"/>
      <c r="R68" s="32"/>
      <c r="S68" s="32"/>
      <c r="T68" s="32"/>
      <c r="U68" s="32"/>
      <c r="V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</row>
    <row r="69" spans="2:49" ht="21" customHeight="1" x14ac:dyDescent="0.25">
      <c r="B69" s="20"/>
      <c r="C69" s="26"/>
      <c r="D69" s="8"/>
      <c r="E69" s="8"/>
      <c r="I69" s="32"/>
      <c r="J69" s="32"/>
      <c r="K69" s="32"/>
      <c r="N69" s="32"/>
      <c r="O69" s="32"/>
      <c r="P69" s="32"/>
      <c r="Q69" s="32"/>
      <c r="R69" s="32"/>
      <c r="S69" s="32"/>
      <c r="T69" s="32"/>
      <c r="U69" s="32"/>
      <c r="V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</row>
    <row r="70" spans="2:49" ht="21" customHeight="1" x14ac:dyDescent="0.25">
      <c r="B70" s="20"/>
      <c r="C70" s="26"/>
      <c r="D70" s="8"/>
      <c r="E70" s="8"/>
      <c r="I70" s="32"/>
      <c r="J70" s="32"/>
      <c r="K70" s="32"/>
      <c r="N70" s="32"/>
      <c r="O70" s="32"/>
      <c r="P70" s="32"/>
      <c r="Q70" s="32"/>
      <c r="R70" s="32"/>
      <c r="S70" s="32"/>
      <c r="T70" s="32"/>
      <c r="U70" s="32"/>
      <c r="V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</row>
    <row r="71" spans="2:49" ht="21" customHeight="1" x14ac:dyDescent="0.25">
      <c r="B71" s="20"/>
      <c r="C71" s="26"/>
      <c r="D71" s="8"/>
      <c r="E71" s="8"/>
      <c r="I71" s="32"/>
      <c r="J71" s="32"/>
      <c r="K71" s="32"/>
      <c r="N71" s="32"/>
      <c r="O71" s="32"/>
      <c r="P71" s="32"/>
      <c r="Q71" s="32"/>
      <c r="R71" s="32"/>
      <c r="S71" s="32"/>
      <c r="T71" s="32"/>
      <c r="U71" s="32"/>
      <c r="V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</row>
    <row r="72" spans="2:49" ht="21" customHeight="1" x14ac:dyDescent="0.25">
      <c r="B72" s="20"/>
      <c r="C72" s="26"/>
      <c r="D72" s="8"/>
      <c r="E72" s="8"/>
      <c r="I72" s="32"/>
      <c r="J72" s="32"/>
      <c r="K72" s="32"/>
      <c r="N72" s="32"/>
      <c r="O72" s="32"/>
      <c r="P72" s="32"/>
      <c r="Q72" s="32"/>
      <c r="R72" s="32"/>
      <c r="S72" s="32"/>
      <c r="T72" s="32"/>
      <c r="U72" s="32"/>
      <c r="V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</row>
    <row r="73" spans="2:49" ht="21" customHeight="1" x14ac:dyDescent="0.25">
      <c r="B73" s="20"/>
      <c r="C73" s="26"/>
      <c r="D73" s="8"/>
      <c r="E73" s="8"/>
      <c r="I73" s="32"/>
      <c r="J73" s="32"/>
      <c r="K73" s="32"/>
      <c r="N73" s="32"/>
      <c r="O73" s="32"/>
      <c r="P73" s="32"/>
      <c r="Q73" s="32"/>
      <c r="R73" s="32"/>
      <c r="S73" s="32"/>
      <c r="T73" s="32"/>
      <c r="U73" s="32"/>
      <c r="V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</row>
    <row r="74" spans="2:49" ht="21" customHeight="1" x14ac:dyDescent="0.25">
      <c r="B74" s="20"/>
      <c r="C74" s="26"/>
      <c r="D74" s="8"/>
      <c r="E74" s="8"/>
      <c r="I74" s="32"/>
      <c r="J74" s="32"/>
      <c r="K74" s="32"/>
      <c r="N74" s="32"/>
      <c r="O74" s="32"/>
      <c r="P74" s="32"/>
      <c r="Q74" s="32"/>
      <c r="R74" s="32"/>
      <c r="S74" s="32"/>
      <c r="T74" s="32"/>
      <c r="U74" s="32"/>
      <c r="V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</row>
    <row r="75" spans="2:49" ht="21" customHeight="1" x14ac:dyDescent="0.25">
      <c r="B75" s="20"/>
      <c r="C75" s="26"/>
      <c r="D75" s="8"/>
      <c r="E75" s="8"/>
      <c r="I75" s="32"/>
      <c r="J75" s="32"/>
      <c r="K75" s="32"/>
      <c r="N75" s="32"/>
      <c r="O75" s="32"/>
      <c r="P75" s="32"/>
      <c r="Q75" s="32"/>
      <c r="R75" s="32"/>
      <c r="S75" s="32"/>
      <c r="T75" s="32"/>
      <c r="U75" s="32"/>
      <c r="V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</row>
    <row r="76" spans="2:49" ht="21" customHeight="1" x14ac:dyDescent="0.25">
      <c r="B76" s="20"/>
      <c r="C76" s="26"/>
      <c r="D76" s="8"/>
      <c r="E76" s="8"/>
      <c r="I76" s="32"/>
      <c r="J76" s="32"/>
      <c r="K76" s="32"/>
      <c r="N76" s="32"/>
      <c r="O76" s="32"/>
      <c r="P76" s="32"/>
      <c r="Q76" s="32"/>
      <c r="R76" s="32"/>
      <c r="S76" s="32"/>
      <c r="T76" s="32"/>
      <c r="U76" s="32"/>
      <c r="V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</row>
    <row r="77" spans="2:49" ht="21" customHeight="1" x14ac:dyDescent="0.25">
      <c r="B77" s="20"/>
      <c r="C77" s="26"/>
      <c r="D77" s="8"/>
      <c r="E77" s="8"/>
      <c r="I77" s="32"/>
      <c r="J77" s="32"/>
      <c r="K77" s="32"/>
      <c r="N77" s="32"/>
      <c r="O77" s="32"/>
      <c r="P77" s="32"/>
      <c r="Q77" s="32"/>
      <c r="R77" s="32"/>
      <c r="S77" s="32"/>
      <c r="T77" s="32"/>
      <c r="U77" s="32"/>
      <c r="V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spans="2:49" ht="21" customHeight="1" x14ac:dyDescent="0.25">
      <c r="B78" s="20"/>
      <c r="C78" s="26"/>
      <c r="D78" s="8"/>
      <c r="E78" s="8"/>
      <c r="I78" s="32"/>
      <c r="J78" s="32"/>
      <c r="K78" s="32"/>
      <c r="N78" s="32"/>
      <c r="O78" s="32"/>
      <c r="P78" s="32"/>
      <c r="Q78" s="32"/>
      <c r="R78" s="32"/>
      <c r="S78" s="32"/>
      <c r="T78" s="32"/>
      <c r="U78" s="32"/>
      <c r="V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spans="2:49" ht="21" customHeight="1" x14ac:dyDescent="0.25">
      <c r="B79" s="20"/>
      <c r="C79" s="26"/>
      <c r="D79" s="8"/>
      <c r="E79" s="8"/>
      <c r="I79" s="32"/>
      <c r="J79" s="32"/>
      <c r="K79" s="32"/>
      <c r="N79" s="32"/>
      <c r="O79" s="32"/>
      <c r="P79" s="32"/>
      <c r="Q79" s="32"/>
      <c r="R79" s="32"/>
      <c r="S79" s="32"/>
      <c r="T79" s="32"/>
      <c r="U79" s="32"/>
      <c r="V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spans="2:49" ht="21" customHeight="1" x14ac:dyDescent="0.25">
      <c r="B80" s="20"/>
      <c r="C80" s="26"/>
      <c r="I80" s="32"/>
      <c r="J80" s="32"/>
      <c r="K80" s="32"/>
      <c r="N80" s="32"/>
      <c r="O80" s="32"/>
      <c r="P80" s="32"/>
      <c r="Q80" s="32"/>
      <c r="R80" s="32"/>
      <c r="S80" s="32"/>
      <c r="T80" s="32"/>
      <c r="U80" s="32"/>
      <c r="V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spans="2:49" ht="21" customHeight="1" outlineLevel="1" x14ac:dyDescent="0.25">
      <c r="B81" s="20"/>
      <c r="C81" s="26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spans="2:49" s="33" customFormat="1" ht="21" customHeight="1" x14ac:dyDescent="0.25">
      <c r="B82" s="20"/>
      <c r="C82" s="26"/>
      <c r="H82" s="34"/>
      <c r="M82" s="34"/>
      <c r="X82" s="34"/>
    </row>
  </sheetData>
  <mergeCells count="3">
    <mergeCell ref="H2:H7"/>
    <mergeCell ref="M2:M7"/>
    <mergeCell ref="X2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Aharonoff</dc:creator>
  <cp:lastModifiedBy>Josh Aharonoff</cp:lastModifiedBy>
  <dcterms:created xsi:type="dcterms:W3CDTF">2020-04-20T17:57:49Z</dcterms:created>
  <dcterms:modified xsi:type="dcterms:W3CDTF">2020-04-20T18:06:55Z</dcterms:modified>
</cp:coreProperties>
</file>