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680" yWindow="1680" windowWidth="14840" windowHeight="21860" tabRatio="500"/>
  </bookViews>
  <sheets>
    <sheet name="schedul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70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</calcChain>
</file>

<file path=xl/sharedStrings.xml><?xml version="1.0" encoding="utf-8"?>
<sst xmlns="http://schemas.openxmlformats.org/spreadsheetml/2006/main" count="176" uniqueCount="175">
  <si>
    <t>SPH Schedule Follows</t>
  </si>
  <si>
    <t>Day</t>
  </si>
  <si>
    <t>Resident1</t>
  </si>
  <si>
    <t>Resident2</t>
  </si>
  <si>
    <t>Resident3</t>
  </si>
  <si>
    <t>VGH schedule follows</t>
  </si>
  <si>
    <t xml:space="preserve"> Resident1</t>
  </si>
  <si>
    <t xml:space="preserve"> Resident2</t>
  </si>
  <si>
    <t xml:space="preserve"> Resident3</t>
  </si>
  <si>
    <t>Alison Nakanishi</t>
  </si>
  <si>
    <t>Genevieve Kerkerian</t>
  </si>
  <si>
    <t>Hamed Nazzari</t>
  </si>
  <si>
    <t>Hasandeep Kular</t>
  </si>
  <si>
    <t>Sara Moore</t>
  </si>
  <si>
    <t>Stephen Taylor</t>
  </si>
  <si>
    <t>Ana Laura Aruajo</t>
  </si>
  <si>
    <t>Bashaar Al Ibrahim</t>
  </si>
  <si>
    <t>Greg Marcotte</t>
  </si>
  <si>
    <t>Lea Harper</t>
  </si>
  <si>
    <t>Miriam Harris</t>
  </si>
  <si>
    <t>Sally Chui Mei Lau</t>
  </si>
  <si>
    <t>Calvin Ka Tong</t>
  </si>
  <si>
    <t>Kateryna Vostretsova</t>
  </si>
  <si>
    <t>Laurie Cloutier-Gill</t>
  </si>
  <si>
    <t>Mina Aziz</t>
  </si>
  <si>
    <t>Nadia Mousa</t>
  </si>
  <si>
    <t>Robert Mitchell</t>
  </si>
  <si>
    <t>Sarah Sy</t>
  </si>
  <si>
    <t>Sicong Huang</t>
  </si>
  <si>
    <t>Yiannis Himaras</t>
  </si>
  <si>
    <t>Ola Tarabzuni</t>
  </si>
  <si>
    <t>Daniel Enns</t>
  </si>
  <si>
    <t>Alaa Al Zaki</t>
  </si>
  <si>
    <t>Anna Hayden</t>
  </si>
  <si>
    <t>Fergus To</t>
  </si>
  <si>
    <t>Julian MacKenzie Feder</t>
  </si>
  <si>
    <t>Karanvir Sali</t>
  </si>
  <si>
    <t>Lauren Lee</t>
  </si>
  <si>
    <t>Matthew Cooper</t>
  </si>
  <si>
    <t>Peter Birks</t>
  </si>
  <si>
    <t>Sawyer Huget-Penner</t>
  </si>
  <si>
    <t>Shawna Mann</t>
  </si>
  <si>
    <t>Stephen Parkin</t>
  </si>
  <si>
    <t>Suzana Gilmour</t>
  </si>
  <si>
    <t>Xavier Thompson</t>
  </si>
  <si>
    <t>Yashar Tashaktor</t>
  </si>
  <si>
    <t>Yousef Al Ramezi</t>
  </si>
  <si>
    <t>Eric Leung</t>
  </si>
  <si>
    <t>Katherine Shoults</t>
  </si>
  <si>
    <t>Katie Wiskar</t>
  </si>
  <si>
    <t>Laura Fraser</t>
  </si>
  <si>
    <t>Lawrance Chow</t>
  </si>
  <si>
    <t>Leslie Chin</t>
  </si>
  <si>
    <t>Mohammed Al Babtain</t>
  </si>
  <si>
    <t>Mona Habibi</t>
  </si>
  <si>
    <t>Sonny Thiara</t>
  </si>
  <si>
    <t>Thomas Roston</t>
  </si>
  <si>
    <t>Alyson Wong</t>
  </si>
  <si>
    <t>Anish Mitra</t>
  </si>
  <si>
    <t>Bradly Biagioni</t>
  </si>
  <si>
    <t>Braedon McDonald</t>
  </si>
  <si>
    <t>Christopher Cheung</t>
  </si>
  <si>
    <t>Dan Le</t>
  </si>
  <si>
    <t>Kate Milne</t>
  </si>
  <si>
    <t>Marion Mackay-Dunn</t>
  </si>
  <si>
    <t>Paxton Bach</t>
  </si>
  <si>
    <t>Raymond Mak</t>
  </si>
  <si>
    <t>Renee Janssen</t>
  </si>
  <si>
    <t>Ritu Kumar</t>
  </si>
  <si>
    <t>Rui Chen</t>
  </si>
  <si>
    <t>Shi Yuan (Steven) Jiang</t>
  </si>
  <si>
    <t>Simona Bar</t>
  </si>
  <si>
    <t>Zachary Veitch</t>
  </si>
  <si>
    <t>Resident Index</t>
  </si>
  <si>
    <t>Resident Name</t>
  </si>
  <si>
    <t>Eligible?</t>
  </si>
  <si>
    <t>Is Junior?</t>
  </si>
  <si>
    <t>VGH?</t>
  </si>
  <si>
    <t>Aiza Waheed</t>
  </si>
  <si>
    <t>Alice Mai</t>
  </si>
  <si>
    <t>Constantine Shoults</t>
  </si>
  <si>
    <t>Cvetan Trpkov</t>
  </si>
  <si>
    <t>Dylan Stanger</t>
  </si>
  <si>
    <t>Jesse Greiner</t>
  </si>
  <si>
    <t>Safia Chatur</t>
  </si>
  <si>
    <t>Yu Chiao Peter Chen</t>
  </si>
  <si>
    <t>Angela Babuk</t>
  </si>
  <si>
    <t>Kari-Jean McKenzie</t>
  </si>
  <si>
    <t>Ying Wan</t>
  </si>
  <si>
    <t>Adrienne Roos</t>
  </si>
  <si>
    <t>Catherine Valerie Cheng</t>
  </si>
  <si>
    <t>Hayden Rubensohn</t>
  </si>
  <si>
    <t>Pol Darras</t>
  </si>
  <si>
    <t>Raistlin Majere</t>
  </si>
  <si>
    <t>Samantha Young</t>
  </si>
  <si>
    <t>Goldis Mitra</t>
  </si>
  <si>
    <t>Halem Al Ahwai</t>
  </si>
  <si>
    <t>Mohammad Dairi</t>
  </si>
  <si>
    <t>Aaron Rizzardo</t>
  </si>
  <si>
    <t>Andrew Hulburt</t>
  </si>
  <si>
    <t>Andrew Wilson</t>
  </si>
  <si>
    <t>Angela Liu</t>
  </si>
  <si>
    <t>Brice Nouthe</t>
  </si>
  <si>
    <t>Hamzah Lari</t>
  </si>
  <si>
    <t>Helena Lee</t>
  </si>
  <si>
    <t>Indeep Sekhon</t>
  </si>
  <si>
    <t>Justin Gill</t>
  </si>
  <si>
    <t>Karmen Jongewaard</t>
  </si>
  <si>
    <t>Michael Jansz</t>
  </si>
  <si>
    <t>Mohammed Bardi</t>
  </si>
  <si>
    <t>Zamzam Al Hashami</t>
  </si>
  <si>
    <t>Abdullah Alamer</t>
  </si>
  <si>
    <t>Afrah Sait Mohammed</t>
  </si>
  <si>
    <t>Agoston Ke</t>
  </si>
  <si>
    <t>Ahmed Kayai</t>
  </si>
  <si>
    <t>Alan Yau</t>
  </si>
  <si>
    <t>Alastair Teale</t>
  </si>
  <si>
    <t>Alvin Cheung</t>
  </si>
  <si>
    <t>Ashkan Parsa</t>
  </si>
  <si>
    <t>Ayman Mukhtar</t>
  </si>
  <si>
    <t>Behrad Besharatian</t>
  </si>
  <si>
    <t>Behrouz Heidary</t>
  </si>
  <si>
    <t>Blair Fulton</t>
  </si>
  <si>
    <t>Calvin Ke</t>
  </si>
  <si>
    <t>Carson Chin</t>
  </si>
  <si>
    <t>Claire Harris</t>
  </si>
  <si>
    <t>Courtney Young</t>
  </si>
  <si>
    <t>Darwin Yeung</t>
  </si>
  <si>
    <t>Dimas Yusuf</t>
  </si>
  <si>
    <t>Emilie Stevens</t>
  </si>
  <si>
    <t>Erin Rayner-Hartley</t>
  </si>
  <si>
    <t>Farhad Nassiri Afshar</t>
  </si>
  <si>
    <t>Geoffrey Walton</t>
  </si>
  <si>
    <t>George Ou</t>
  </si>
  <si>
    <t>Gordon Fitzpatrick</t>
  </si>
  <si>
    <t>Hardeep Mahal</t>
  </si>
  <si>
    <t>Hyungjoo Ham</t>
  </si>
  <si>
    <t>Jane Hsieh</t>
  </si>
  <si>
    <t>Jean-Michel Lavoie</t>
  </si>
  <si>
    <t>Jesse Bittman</t>
  </si>
  <si>
    <t>Joseph Leung</t>
  </si>
  <si>
    <t>Joshua Budlovsky</t>
  </si>
  <si>
    <t>Khalid Al Enezi</t>
  </si>
  <si>
    <t>Kiley Cindrich</t>
  </si>
  <si>
    <t>Kun Huang</t>
  </si>
  <si>
    <t>Laila Al Dahneem</t>
  </si>
  <si>
    <t>Leo Lai</t>
  </si>
  <si>
    <t>Mandana Moosavi</t>
  </si>
  <si>
    <t>Meghan Ho</t>
  </si>
  <si>
    <t>Miriam Torchinsky</t>
  </si>
  <si>
    <t>Morgan Lam</t>
  </si>
  <si>
    <t>Neal Shahidi</t>
  </si>
  <si>
    <t>Nicole Smith</t>
  </si>
  <si>
    <t>Omid Kiamanesh</t>
  </si>
  <si>
    <t>Persia Pourshahnazari</t>
  </si>
  <si>
    <t>Pierre Camateros</t>
  </si>
  <si>
    <t>Rodis Belinda</t>
  </si>
  <si>
    <t>Sarah Ickowicz</t>
  </si>
  <si>
    <t>Scott Apperley</t>
  </si>
  <si>
    <t>Shannon Galway</t>
  </si>
  <si>
    <t>Sharareh Sajjadi</t>
  </si>
  <si>
    <t>Sina Kalikias</t>
  </si>
  <si>
    <t>Sunjay Lakhi</t>
  </si>
  <si>
    <t>Sylvie Galindo</t>
  </si>
  <si>
    <t>Terence Yung</t>
  </si>
  <si>
    <t>Tessa Chaworth-Musters</t>
  </si>
  <si>
    <t>Tony Wan</t>
  </si>
  <si>
    <t>Tracy Cannon</t>
  </si>
  <si>
    <t>Tristen Gilchrist</t>
  </si>
  <si>
    <t>Valeria Stoynova</t>
  </si>
  <si>
    <t>Wendy Lin</t>
  </si>
  <si>
    <t>Shift Count</t>
  </si>
  <si>
    <t>Paste Resident Info Here</t>
  </si>
  <si>
    <t>Paste Schedule Here</t>
  </si>
  <si>
    <t>Offsite?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</si>
</sst>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abSelected="1" topLeftCell="A64" workbookViewId="0">
      <selection activeCell="A64" sqref="A64:XFD64"/>
    </sheetView>
  </sheetViews>
  <sheetFormatPr baseColWidth="10" defaultRowHeight="15" x14ac:dyDescent="0"/>
  <cols>
    <col min="6" max="6" width="20" bestFit="1" customWidth="1"/>
    <col min="7" max="7" width="17.5" bestFit="1" customWidth="1"/>
    <col min="8" max="8" width="19.83203125" bestFit="1" customWidth="1"/>
  </cols>
  <sheetData>
    <row r="1" spans="1:16">
      <c r="A1" t="s">
        <v>173</v>
      </c>
    </row>
    <row r="2" spans="1:16">
      <c r="A2" t="s">
        <v>0</v>
      </c>
    </row>
    <row r="3" spans="1:16">
      <c r="A3" t="s">
        <v>1</v>
      </c>
      <c r="B3" t="s">
        <v>2</v>
      </c>
      <c r="C3" t="s">
        <v>3</v>
      </c>
      <c r="D3" t="s">
        <v>4</v>
      </c>
    </row>
    <row r="4" spans="1:16">
      <c r="A4">
        <v>1</v>
      </c>
      <c r="B4">
        <v>46</v>
      </c>
      <c r="C4">
        <v>57</v>
      </c>
      <c r="D4">
        <v>63</v>
      </c>
      <c r="F4" t="str">
        <f>IFERROR(VLOOKUP(B4,$A$70:$B$133,2,FALSE),"")</f>
        <v>Mona Habibi</v>
      </c>
      <c r="G4" t="str">
        <f>IFERROR(VLOOKUP(C4,$A$70:$B$133,2,FALSE),"")</f>
        <v>Paxton Bach</v>
      </c>
      <c r="H4" t="str">
        <f>IFERROR(VLOOKUP(D4,$A$70:$B$133,2,FALSE),"")</f>
        <v>Simona Bar</v>
      </c>
      <c r="J4" t="str">
        <f>IFERROR(IF(VLOOKUP(F4,$B$70:$E$226,3,FALSE)=1,"Junior","Senior"),"")</f>
        <v>Junior</v>
      </c>
      <c r="K4" t="str">
        <f>IFERROR(IF(VLOOKUP(G4,$B$70:$E$226,3,FALSE)=1,"Junior","Senior"),"")</f>
        <v>Senior</v>
      </c>
      <c r="L4" t="str">
        <f>IFERROR(IF(VLOOKUP(H4,$B$70:$E$226,3,FALSE)=1,"Junior","Senior"),"")</f>
        <v>Senior</v>
      </c>
      <c r="N4" t="str">
        <f>IFERROR(IF(VLOOKUP(F4,$B$70:$E$226,4,FALSE)=1,"VGH!!!","Ok"),"")</f>
        <v>Ok</v>
      </c>
      <c r="O4" t="str">
        <f>IFERROR(IF(VLOOKUP(G4,$B$70:$E$226,4,FALSE)=1,"VGH!!!","Ok"),"")</f>
        <v>Ok</v>
      </c>
      <c r="P4" t="str">
        <f>IFERROR(IF(VLOOKUP(H4,$B$70:$E$226,4,FALSE)=1,"VGH!!!","Ok"),"")</f>
        <v>Ok</v>
      </c>
    </row>
    <row r="5" spans="1:16">
      <c r="A5">
        <v>2</v>
      </c>
      <c r="B5">
        <v>44</v>
      </c>
      <c r="C5">
        <v>51</v>
      </c>
      <c r="D5">
        <v>59</v>
      </c>
      <c r="F5" t="str">
        <f>IFERROR(VLOOKUP(B5,$A$70:$B$133,2,FALSE),"")</f>
        <v>Leslie Chin</v>
      </c>
      <c r="G5" t="str">
        <f>IFERROR(VLOOKUP(C5,$A$70:$B$133,2,FALSE),"")</f>
        <v>Bradly Biagioni</v>
      </c>
      <c r="H5" t="str">
        <f>IFERROR(VLOOKUP(D5,$A$70:$B$133,2,FALSE),"")</f>
        <v>Renee Janssen</v>
      </c>
      <c r="J5" t="str">
        <f>IFERROR(IF(VLOOKUP(F5,$B$70:$E$226,3,FALSE)=1,"Junior","Senior"),"")</f>
        <v>Junior</v>
      </c>
      <c r="K5" t="str">
        <f>IFERROR(IF(VLOOKUP(G5,$B$70:$E$226,3,FALSE)=1,"Junior","Senior"),"")</f>
        <v>Senior</v>
      </c>
      <c r="L5" t="str">
        <f>IFERROR(IF(VLOOKUP(H5,$B$70:$E$226,3,FALSE)=1,"Junior","Senior"),"")</f>
        <v>Senior</v>
      </c>
      <c r="N5" t="str">
        <f>IFERROR(IF(VLOOKUP(F5,$B$70:$E$226,4,FALSE)=1,"VGH!!!","Ok"),"")</f>
        <v>Ok</v>
      </c>
      <c r="O5" t="str">
        <f>IFERROR(IF(VLOOKUP(G5,$B$70:$E$226,4,FALSE)=1,"VGH!!!","Ok"),"")</f>
        <v>Ok</v>
      </c>
      <c r="P5" t="str">
        <f>IFERROR(IF(VLOOKUP(H5,$B$70:$E$226,4,FALSE)=1,"VGH!!!","Ok"),"")</f>
        <v>Ok</v>
      </c>
    </row>
    <row r="6" spans="1:16">
      <c r="A6">
        <v>3</v>
      </c>
      <c r="B6">
        <v>41</v>
      </c>
      <c r="C6">
        <v>50</v>
      </c>
      <c r="D6">
        <v>62</v>
      </c>
      <c r="F6" t="str">
        <f>IFERROR(VLOOKUP(B6,$A$70:$B$133,2,FALSE),"")</f>
        <v>Katie Wiskar</v>
      </c>
      <c r="G6" t="str">
        <f>IFERROR(VLOOKUP(C6,$A$70:$B$133,2,FALSE),"")</f>
        <v>Anish Mitra</v>
      </c>
      <c r="H6" t="str">
        <f>IFERROR(VLOOKUP(D6,$A$70:$B$133,2,FALSE),"")</f>
        <v>Shi Yuan (Steven) Jiang</v>
      </c>
      <c r="J6" t="str">
        <f>IFERROR(IF(VLOOKUP(F6,$B$70:$E$226,3,FALSE)=1,"Junior","Senior"),"")</f>
        <v>Junior</v>
      </c>
      <c r="K6" t="str">
        <f>IFERROR(IF(VLOOKUP(G6,$B$70:$E$226,3,FALSE)=1,"Junior","Senior"),"")</f>
        <v>Senior</v>
      </c>
      <c r="L6" t="str">
        <f>IFERROR(IF(VLOOKUP(H6,$B$70:$E$226,3,FALSE)=1,"Junior","Senior"),"")</f>
        <v>Senior</v>
      </c>
      <c r="N6" t="str">
        <f>IFERROR(IF(VLOOKUP(F6,$B$70:$E$226,4,FALSE)=1,"VGH!!!","Ok"),"")</f>
        <v>Ok</v>
      </c>
      <c r="O6" t="str">
        <f>IFERROR(IF(VLOOKUP(G6,$B$70:$E$226,4,FALSE)=1,"VGH!!!","Ok"),"")</f>
        <v>Ok</v>
      </c>
      <c r="P6" t="str">
        <f>IFERROR(IF(VLOOKUP(H6,$B$70:$E$226,4,FALSE)=1,"VGH!!!","Ok"),"")</f>
        <v>Ok</v>
      </c>
    </row>
    <row r="7" spans="1:16">
      <c r="A7">
        <v>4</v>
      </c>
      <c r="B7">
        <v>40</v>
      </c>
      <c r="C7">
        <v>53</v>
      </c>
      <c r="D7">
        <v>63</v>
      </c>
      <c r="F7" t="str">
        <f>IFERROR(VLOOKUP(B7,$A$70:$B$133,2,FALSE),"")</f>
        <v>Katherine Shoults</v>
      </c>
      <c r="G7" t="str">
        <f>IFERROR(VLOOKUP(C7,$A$70:$B$133,2,FALSE),"")</f>
        <v>Christopher Cheung</v>
      </c>
      <c r="H7" t="str">
        <f>IFERROR(VLOOKUP(D7,$A$70:$B$133,2,FALSE),"")</f>
        <v>Simona Bar</v>
      </c>
      <c r="J7" t="str">
        <f>IFERROR(IF(VLOOKUP(F7,$B$70:$E$226,3,FALSE)=1,"Junior","Senior"),"")</f>
        <v>Junior</v>
      </c>
      <c r="K7" t="str">
        <f>IFERROR(IF(VLOOKUP(G7,$B$70:$E$226,3,FALSE)=1,"Junior","Senior"),"")</f>
        <v>Senior</v>
      </c>
      <c r="L7" t="str">
        <f>IFERROR(IF(VLOOKUP(H7,$B$70:$E$226,3,FALSE)=1,"Junior","Senior"),"")</f>
        <v>Senior</v>
      </c>
      <c r="N7" t="str">
        <f>IFERROR(IF(VLOOKUP(F7,$B$70:$E$226,4,FALSE)=1,"VGH!!!","Ok"),"")</f>
        <v>Ok</v>
      </c>
      <c r="O7" t="str">
        <f>IFERROR(IF(VLOOKUP(G7,$B$70:$E$226,4,FALSE)=1,"VGH!!!","Ok"),"")</f>
        <v>Ok</v>
      </c>
      <c r="P7" t="str">
        <f>IFERROR(IF(VLOOKUP(H7,$B$70:$E$226,4,FALSE)=1,"VGH!!!","Ok"),"")</f>
        <v>Ok</v>
      </c>
    </row>
    <row r="8" spans="1:16">
      <c r="A8">
        <v>5</v>
      </c>
      <c r="B8">
        <v>49</v>
      </c>
      <c r="C8">
        <v>64</v>
      </c>
      <c r="F8" t="str">
        <f>IFERROR(VLOOKUP(B8,$A$70:$B$133,2,FALSE),"")</f>
        <v>Alyson Wong</v>
      </c>
      <c r="G8" t="str">
        <f>IFERROR(VLOOKUP(C8,$A$70:$B$133,2,FALSE),"")</f>
        <v>Zachary Veitch</v>
      </c>
      <c r="H8" t="str">
        <f>IFERROR(VLOOKUP(D8,$A$70:$B$133,2,FALSE),"")</f>
        <v/>
      </c>
      <c r="J8" t="str">
        <f>IFERROR(IF(VLOOKUP(F8,$B$70:$E$226,3,FALSE)=1,"Junior","Senior"),"")</f>
        <v>Senior</v>
      </c>
      <c r="K8" t="str">
        <f>IFERROR(IF(VLOOKUP(G8,$B$70:$E$226,3,FALSE)=1,"Junior","Senior"),"")</f>
        <v>Senior</v>
      </c>
      <c r="L8" t="str">
        <f>IFERROR(IF(VLOOKUP(H8,$B$70:$E$226,3,FALSE)=1,"Junior","Senior"),"")</f>
        <v/>
      </c>
      <c r="N8" t="str">
        <f>IFERROR(IF(VLOOKUP(F8,$B$70:$E$226,4,FALSE)=1,"VGH!!!","Ok"),"")</f>
        <v>Ok</v>
      </c>
      <c r="O8" t="str">
        <f>IFERROR(IF(VLOOKUP(G8,$B$70:$E$226,4,FALSE)=1,"VGH!!!","Ok"),"")</f>
        <v>Ok</v>
      </c>
      <c r="P8" t="str">
        <f>IFERROR(IF(VLOOKUP(H8,$B$70:$E$226,4,FALSE)=1,"VGH!!!","Ok"),"")</f>
        <v/>
      </c>
    </row>
    <row r="9" spans="1:16">
      <c r="A9">
        <v>6</v>
      </c>
      <c r="B9">
        <v>39</v>
      </c>
      <c r="C9">
        <v>62</v>
      </c>
      <c r="F9" t="str">
        <f>IFERROR(VLOOKUP(B9,$A$70:$B$133,2,FALSE),"")</f>
        <v>Eric Leung</v>
      </c>
      <c r="G9" t="str">
        <f>IFERROR(VLOOKUP(C9,$A$70:$B$133,2,FALSE),"")</f>
        <v>Shi Yuan (Steven) Jiang</v>
      </c>
      <c r="H9" t="str">
        <f>IFERROR(VLOOKUP(D9,$A$70:$B$133,2,FALSE),"")</f>
        <v/>
      </c>
      <c r="J9" t="str">
        <f>IFERROR(IF(VLOOKUP(F9,$B$70:$E$226,3,FALSE)=1,"Junior","Senior"),"")</f>
        <v>Junior</v>
      </c>
      <c r="K9" t="str">
        <f>IFERROR(IF(VLOOKUP(G9,$B$70:$E$226,3,FALSE)=1,"Junior","Senior"),"")</f>
        <v>Senior</v>
      </c>
      <c r="L9" t="str">
        <f>IFERROR(IF(VLOOKUP(H9,$B$70:$E$226,3,FALSE)=1,"Junior","Senior"),"")</f>
        <v/>
      </c>
      <c r="N9" t="str">
        <f>IFERROR(IF(VLOOKUP(F9,$B$70:$E$226,4,FALSE)=1,"VGH!!!","Ok"),"")</f>
        <v>Ok</v>
      </c>
      <c r="O9" t="str">
        <f>IFERROR(IF(VLOOKUP(G9,$B$70:$E$226,4,FALSE)=1,"VGH!!!","Ok"),"")</f>
        <v>Ok</v>
      </c>
      <c r="P9" t="str">
        <f>IFERROR(IF(VLOOKUP(H9,$B$70:$E$226,4,FALSE)=1,"VGH!!!","Ok"),"")</f>
        <v/>
      </c>
    </row>
    <row r="10" spans="1:16">
      <c r="A10">
        <v>7</v>
      </c>
      <c r="B10">
        <v>40</v>
      </c>
      <c r="C10">
        <v>50</v>
      </c>
      <c r="F10" t="str">
        <f>IFERROR(VLOOKUP(B10,$A$70:$B$133,2,FALSE),"")</f>
        <v>Katherine Shoults</v>
      </c>
      <c r="G10" t="str">
        <f>IFERROR(VLOOKUP(C10,$A$70:$B$133,2,FALSE),"")</f>
        <v>Anish Mitra</v>
      </c>
      <c r="H10" t="str">
        <f>IFERROR(VLOOKUP(D10,$A$70:$B$133,2,FALSE),"")</f>
        <v/>
      </c>
      <c r="J10" t="str">
        <f>IFERROR(IF(VLOOKUP(F10,$B$70:$E$226,3,FALSE)=1,"Junior","Senior"),"")</f>
        <v>Junior</v>
      </c>
      <c r="K10" t="str">
        <f>IFERROR(IF(VLOOKUP(G10,$B$70:$E$226,3,FALSE)=1,"Junior","Senior"),"")</f>
        <v>Senior</v>
      </c>
      <c r="L10" t="str">
        <f>IFERROR(IF(VLOOKUP(H10,$B$70:$E$226,3,FALSE)=1,"Junior","Senior"),"")</f>
        <v/>
      </c>
      <c r="N10" t="str">
        <f>IFERROR(IF(VLOOKUP(F10,$B$70:$E$226,4,FALSE)=1,"VGH!!!","Ok"),"")</f>
        <v>Ok</v>
      </c>
      <c r="O10" t="str">
        <f>IFERROR(IF(VLOOKUP(G10,$B$70:$E$226,4,FALSE)=1,"VGH!!!","Ok"),"")</f>
        <v>Ok</v>
      </c>
      <c r="P10" t="str">
        <f>IFERROR(IF(VLOOKUP(H10,$B$70:$E$226,4,FALSE)=1,"VGH!!!","Ok"),"")</f>
        <v/>
      </c>
    </row>
    <row r="11" spans="1:16">
      <c r="A11">
        <v>8</v>
      </c>
      <c r="B11">
        <v>41</v>
      </c>
      <c r="C11">
        <v>49</v>
      </c>
      <c r="D11">
        <v>63</v>
      </c>
      <c r="F11" t="str">
        <f>IFERROR(VLOOKUP(B11,$A$70:$B$133,2,FALSE),"")</f>
        <v>Katie Wiskar</v>
      </c>
      <c r="G11" t="str">
        <f>IFERROR(VLOOKUP(C11,$A$70:$B$133,2,FALSE),"")</f>
        <v>Alyson Wong</v>
      </c>
      <c r="H11" t="str">
        <f>IFERROR(VLOOKUP(D11,$A$70:$B$133,2,FALSE),"")</f>
        <v>Simona Bar</v>
      </c>
      <c r="J11" t="str">
        <f>IFERROR(IF(VLOOKUP(F11,$B$70:$E$226,3,FALSE)=1,"Junior","Senior"),"")</f>
        <v>Junior</v>
      </c>
      <c r="K11" t="str">
        <f>IFERROR(IF(VLOOKUP(G11,$B$70:$E$226,3,FALSE)=1,"Junior","Senior"),"")</f>
        <v>Senior</v>
      </c>
      <c r="L11" t="str">
        <f>IFERROR(IF(VLOOKUP(H11,$B$70:$E$226,3,FALSE)=1,"Junior","Senior"),"")</f>
        <v>Senior</v>
      </c>
      <c r="N11" t="str">
        <f>IFERROR(IF(VLOOKUP(F11,$B$70:$E$226,4,FALSE)=1,"VGH!!!","Ok"),"")</f>
        <v>Ok</v>
      </c>
      <c r="O11" t="str">
        <f>IFERROR(IF(VLOOKUP(G11,$B$70:$E$226,4,FALSE)=1,"VGH!!!","Ok"),"")</f>
        <v>Ok</v>
      </c>
      <c r="P11" t="str">
        <f>IFERROR(IF(VLOOKUP(H11,$B$70:$E$226,4,FALSE)=1,"VGH!!!","Ok"),"")</f>
        <v>Ok</v>
      </c>
    </row>
    <row r="12" spans="1:16">
      <c r="A12">
        <v>9</v>
      </c>
      <c r="B12">
        <v>43</v>
      </c>
      <c r="C12">
        <v>54</v>
      </c>
      <c r="D12">
        <v>62</v>
      </c>
      <c r="F12" t="str">
        <f>IFERROR(VLOOKUP(B12,$A$70:$B$133,2,FALSE),"")</f>
        <v>Lawrance Chow</v>
      </c>
      <c r="G12" t="str">
        <f>IFERROR(VLOOKUP(C12,$A$70:$B$133,2,FALSE),"")</f>
        <v>Dan Le</v>
      </c>
      <c r="H12" t="str">
        <f>IFERROR(VLOOKUP(D12,$A$70:$B$133,2,FALSE),"")</f>
        <v>Shi Yuan (Steven) Jiang</v>
      </c>
      <c r="J12" t="str">
        <f>IFERROR(IF(VLOOKUP(F12,$B$70:$E$226,3,FALSE)=1,"Junior","Senior"),"")</f>
        <v>Junior</v>
      </c>
      <c r="K12" t="str">
        <f>IFERROR(IF(VLOOKUP(G12,$B$70:$E$226,3,FALSE)=1,"Junior","Senior"),"")</f>
        <v>Senior</v>
      </c>
      <c r="L12" t="str">
        <f>IFERROR(IF(VLOOKUP(H12,$B$70:$E$226,3,FALSE)=1,"Junior","Senior"),"")</f>
        <v>Senior</v>
      </c>
      <c r="N12" t="str">
        <f>IFERROR(IF(VLOOKUP(F12,$B$70:$E$226,4,FALSE)=1,"VGH!!!","Ok"),"")</f>
        <v>Ok</v>
      </c>
      <c r="O12" t="str">
        <f>IFERROR(IF(VLOOKUP(G12,$B$70:$E$226,4,FALSE)=1,"VGH!!!","Ok"),"")</f>
        <v>Ok</v>
      </c>
      <c r="P12" t="str">
        <f>IFERROR(IF(VLOOKUP(H12,$B$70:$E$226,4,FALSE)=1,"VGH!!!","Ok"),"")</f>
        <v>Ok</v>
      </c>
    </row>
    <row r="13" spans="1:16">
      <c r="A13">
        <v>10</v>
      </c>
      <c r="B13">
        <v>39</v>
      </c>
      <c r="C13">
        <v>57</v>
      </c>
      <c r="D13">
        <v>64</v>
      </c>
      <c r="F13" t="str">
        <f>IFERROR(VLOOKUP(B13,$A$70:$B$133,2,FALSE),"")</f>
        <v>Eric Leung</v>
      </c>
      <c r="G13" t="str">
        <f>IFERROR(VLOOKUP(C13,$A$70:$B$133,2,FALSE),"")</f>
        <v>Paxton Bach</v>
      </c>
      <c r="H13" t="str">
        <f>IFERROR(VLOOKUP(D13,$A$70:$B$133,2,FALSE),"")</f>
        <v>Zachary Veitch</v>
      </c>
      <c r="J13" t="str">
        <f>IFERROR(IF(VLOOKUP(F13,$B$70:$E$226,3,FALSE)=1,"Junior","Senior"),"")</f>
        <v>Junior</v>
      </c>
      <c r="K13" t="str">
        <f>IFERROR(IF(VLOOKUP(G13,$B$70:$E$226,3,FALSE)=1,"Junior","Senior"),"")</f>
        <v>Senior</v>
      </c>
      <c r="L13" t="str">
        <f>IFERROR(IF(VLOOKUP(H13,$B$70:$E$226,3,FALSE)=1,"Junior","Senior"),"")</f>
        <v>Senior</v>
      </c>
      <c r="N13" t="str">
        <f>IFERROR(IF(VLOOKUP(F13,$B$70:$E$226,4,FALSE)=1,"VGH!!!","Ok"),"")</f>
        <v>Ok</v>
      </c>
      <c r="O13" t="str">
        <f>IFERROR(IF(VLOOKUP(G13,$B$70:$E$226,4,FALSE)=1,"VGH!!!","Ok"),"")</f>
        <v>Ok</v>
      </c>
      <c r="P13" t="str">
        <f>IFERROR(IF(VLOOKUP(H13,$B$70:$E$226,4,FALSE)=1,"VGH!!!","Ok"),"")</f>
        <v>Ok</v>
      </c>
    </row>
    <row r="14" spans="1:16">
      <c r="A14">
        <v>11</v>
      </c>
      <c r="B14">
        <v>45</v>
      </c>
      <c r="C14">
        <v>49</v>
      </c>
      <c r="D14">
        <v>58</v>
      </c>
      <c r="F14" t="str">
        <f>IFERROR(VLOOKUP(B14,$A$70:$B$133,2,FALSE),"")</f>
        <v>Mohammed Al Babtain</v>
      </c>
      <c r="G14" t="str">
        <f>IFERROR(VLOOKUP(C14,$A$70:$B$133,2,FALSE),"")</f>
        <v>Alyson Wong</v>
      </c>
      <c r="H14" t="str">
        <f>IFERROR(VLOOKUP(D14,$A$70:$B$133,2,FALSE),"")</f>
        <v>Raymond Mak</v>
      </c>
      <c r="J14" t="str">
        <f>IFERROR(IF(VLOOKUP(F14,$B$70:$E$226,3,FALSE)=1,"Junior","Senior"),"")</f>
        <v>Junior</v>
      </c>
      <c r="K14" t="str">
        <f>IFERROR(IF(VLOOKUP(G14,$B$70:$E$226,3,FALSE)=1,"Junior","Senior"),"")</f>
        <v>Senior</v>
      </c>
      <c r="L14" t="str">
        <f>IFERROR(IF(VLOOKUP(H14,$B$70:$E$226,3,FALSE)=1,"Junior","Senior"),"")</f>
        <v>Senior</v>
      </c>
      <c r="N14" t="str">
        <f>IFERROR(IF(VLOOKUP(F14,$B$70:$E$226,4,FALSE)=1,"VGH!!!","Ok"),"")</f>
        <v>Ok</v>
      </c>
      <c r="O14" t="str">
        <f>IFERROR(IF(VLOOKUP(G14,$B$70:$E$226,4,FALSE)=1,"VGH!!!","Ok"),"")</f>
        <v>Ok</v>
      </c>
      <c r="P14" t="str">
        <f>IFERROR(IF(VLOOKUP(H14,$B$70:$E$226,4,FALSE)=1,"VGH!!!","Ok"),"")</f>
        <v>Ok</v>
      </c>
    </row>
    <row r="15" spans="1:16">
      <c r="A15">
        <v>12</v>
      </c>
      <c r="B15">
        <v>43</v>
      </c>
      <c r="C15">
        <v>51</v>
      </c>
      <c r="F15" t="str">
        <f>IFERROR(VLOOKUP(B15,$A$70:$B$133,2,FALSE),"")</f>
        <v>Lawrance Chow</v>
      </c>
      <c r="G15" t="str">
        <f>IFERROR(VLOOKUP(C15,$A$70:$B$133,2,FALSE),"")</f>
        <v>Bradly Biagioni</v>
      </c>
      <c r="H15" t="str">
        <f>IFERROR(VLOOKUP(D15,$A$70:$B$133,2,FALSE),"")</f>
        <v/>
      </c>
      <c r="J15" t="str">
        <f>IFERROR(IF(VLOOKUP(F15,$B$70:$E$226,3,FALSE)=1,"Junior","Senior"),"")</f>
        <v>Junior</v>
      </c>
      <c r="K15" t="str">
        <f>IFERROR(IF(VLOOKUP(G15,$B$70:$E$226,3,FALSE)=1,"Junior","Senior"),"")</f>
        <v>Senior</v>
      </c>
      <c r="L15" t="str">
        <f>IFERROR(IF(VLOOKUP(H15,$B$70:$E$226,3,FALSE)=1,"Junior","Senior"),"")</f>
        <v/>
      </c>
      <c r="N15" t="str">
        <f>IFERROR(IF(VLOOKUP(F15,$B$70:$E$226,4,FALSE)=1,"VGH!!!","Ok"),"")</f>
        <v>Ok</v>
      </c>
      <c r="O15" t="str">
        <f>IFERROR(IF(VLOOKUP(G15,$B$70:$E$226,4,FALSE)=1,"VGH!!!","Ok"),"")</f>
        <v>Ok</v>
      </c>
      <c r="P15" t="str">
        <f>IFERROR(IF(VLOOKUP(H15,$B$70:$E$226,4,FALSE)=1,"VGH!!!","Ok"),"")</f>
        <v/>
      </c>
    </row>
    <row r="16" spans="1:16">
      <c r="A16">
        <v>13</v>
      </c>
      <c r="B16">
        <v>42</v>
      </c>
      <c r="C16">
        <v>52</v>
      </c>
      <c r="F16" t="str">
        <f>IFERROR(VLOOKUP(B16,$A$70:$B$133,2,FALSE),"")</f>
        <v>Laura Fraser</v>
      </c>
      <c r="G16" t="str">
        <f>IFERROR(VLOOKUP(C16,$A$70:$B$133,2,FALSE),"")</f>
        <v>Braedon McDonald</v>
      </c>
      <c r="H16" t="str">
        <f>IFERROR(VLOOKUP(D16,$A$70:$B$133,2,FALSE),"")</f>
        <v/>
      </c>
      <c r="J16" t="str">
        <f>IFERROR(IF(VLOOKUP(F16,$B$70:$E$226,3,FALSE)=1,"Junior","Senior"),"")</f>
        <v>Junior</v>
      </c>
      <c r="K16" t="str">
        <f>IFERROR(IF(VLOOKUP(G16,$B$70:$E$226,3,FALSE)=1,"Junior","Senior"),"")</f>
        <v>Senior</v>
      </c>
      <c r="L16" t="str">
        <f>IFERROR(IF(VLOOKUP(H16,$B$70:$E$226,3,FALSE)=1,"Junior","Senior"),"")</f>
        <v/>
      </c>
      <c r="N16" t="str">
        <f>IFERROR(IF(VLOOKUP(F16,$B$70:$E$226,4,FALSE)=1,"VGH!!!","Ok"),"")</f>
        <v>Ok</v>
      </c>
      <c r="O16" t="str">
        <f>IFERROR(IF(VLOOKUP(G16,$B$70:$E$226,4,FALSE)=1,"VGH!!!","Ok"),"")</f>
        <v>Ok</v>
      </c>
      <c r="P16" t="str">
        <f>IFERROR(IF(VLOOKUP(H16,$B$70:$E$226,4,FALSE)=1,"VGH!!!","Ok"),"")</f>
        <v/>
      </c>
    </row>
    <row r="17" spans="1:16">
      <c r="A17">
        <v>14</v>
      </c>
      <c r="B17">
        <v>41</v>
      </c>
      <c r="C17">
        <v>58</v>
      </c>
      <c r="F17" t="str">
        <f>IFERROR(VLOOKUP(B17,$A$70:$B$133,2,FALSE),"")</f>
        <v>Katie Wiskar</v>
      </c>
      <c r="G17" t="str">
        <f>IFERROR(VLOOKUP(C17,$A$70:$B$133,2,FALSE),"")</f>
        <v>Raymond Mak</v>
      </c>
      <c r="H17" t="str">
        <f>IFERROR(VLOOKUP(D17,$A$70:$B$133,2,FALSE),"")</f>
        <v/>
      </c>
      <c r="J17" t="str">
        <f>IFERROR(IF(VLOOKUP(F17,$B$70:$E$226,3,FALSE)=1,"Junior","Senior"),"")</f>
        <v>Junior</v>
      </c>
      <c r="K17" t="str">
        <f>IFERROR(IF(VLOOKUP(G17,$B$70:$E$226,3,FALSE)=1,"Junior","Senior"),"")</f>
        <v>Senior</v>
      </c>
      <c r="L17" t="str">
        <f>IFERROR(IF(VLOOKUP(H17,$B$70:$E$226,3,FALSE)=1,"Junior","Senior"),"")</f>
        <v/>
      </c>
      <c r="N17" t="str">
        <f>IFERROR(IF(VLOOKUP(F17,$B$70:$E$226,4,FALSE)=1,"VGH!!!","Ok"),"")</f>
        <v>Ok</v>
      </c>
      <c r="O17" t="str">
        <f>IFERROR(IF(VLOOKUP(G17,$B$70:$E$226,4,FALSE)=1,"VGH!!!","Ok"),"")</f>
        <v>Ok</v>
      </c>
      <c r="P17" t="str">
        <f>IFERROR(IF(VLOOKUP(H17,$B$70:$E$226,4,FALSE)=1,"VGH!!!","Ok"),"")</f>
        <v/>
      </c>
    </row>
    <row r="18" spans="1:16">
      <c r="A18">
        <v>15</v>
      </c>
      <c r="B18">
        <v>44</v>
      </c>
      <c r="C18">
        <v>51</v>
      </c>
      <c r="D18">
        <v>59</v>
      </c>
      <c r="F18" t="str">
        <f>IFERROR(VLOOKUP(B18,$A$70:$B$133,2,FALSE),"")</f>
        <v>Leslie Chin</v>
      </c>
      <c r="G18" t="str">
        <f>IFERROR(VLOOKUP(C18,$A$70:$B$133,2,FALSE),"")</f>
        <v>Bradly Biagioni</v>
      </c>
      <c r="H18" t="str">
        <f>IFERROR(VLOOKUP(D18,$A$70:$B$133,2,FALSE),"")</f>
        <v>Renee Janssen</v>
      </c>
      <c r="J18" t="str">
        <f>IFERROR(IF(VLOOKUP(F18,$B$70:$E$226,3,FALSE)=1,"Junior","Senior"),"")</f>
        <v>Junior</v>
      </c>
      <c r="K18" t="str">
        <f>IFERROR(IF(VLOOKUP(G18,$B$70:$E$226,3,FALSE)=1,"Junior","Senior"),"")</f>
        <v>Senior</v>
      </c>
      <c r="L18" t="str">
        <f>IFERROR(IF(VLOOKUP(H18,$B$70:$E$226,3,FALSE)=1,"Junior","Senior"),"")</f>
        <v>Senior</v>
      </c>
      <c r="N18" t="str">
        <f>IFERROR(IF(VLOOKUP(F18,$B$70:$E$226,4,FALSE)=1,"VGH!!!","Ok"),"")</f>
        <v>Ok</v>
      </c>
      <c r="O18" t="str">
        <f>IFERROR(IF(VLOOKUP(G18,$B$70:$E$226,4,FALSE)=1,"VGH!!!","Ok"),"")</f>
        <v>Ok</v>
      </c>
      <c r="P18" t="str">
        <f>IFERROR(IF(VLOOKUP(H18,$B$70:$E$226,4,FALSE)=1,"VGH!!!","Ok"),"")</f>
        <v>Ok</v>
      </c>
    </row>
    <row r="19" spans="1:16">
      <c r="A19">
        <v>16</v>
      </c>
      <c r="B19">
        <v>45</v>
      </c>
      <c r="C19">
        <v>53</v>
      </c>
      <c r="D19">
        <v>56</v>
      </c>
      <c r="F19" t="str">
        <f>IFERROR(VLOOKUP(B19,$A$70:$B$133,2,FALSE),"")</f>
        <v>Mohammed Al Babtain</v>
      </c>
      <c r="G19" t="str">
        <f>IFERROR(VLOOKUP(C19,$A$70:$B$133,2,FALSE),"")</f>
        <v>Christopher Cheung</v>
      </c>
      <c r="H19" t="str">
        <f>IFERROR(VLOOKUP(D19,$A$70:$B$133,2,FALSE),"")</f>
        <v>Marion Mackay-Dunn</v>
      </c>
      <c r="J19" t="str">
        <f>IFERROR(IF(VLOOKUP(F19,$B$70:$E$226,3,FALSE)=1,"Junior","Senior"),"")</f>
        <v>Junior</v>
      </c>
      <c r="K19" t="str">
        <f>IFERROR(IF(VLOOKUP(G19,$B$70:$E$226,3,FALSE)=1,"Junior","Senior"),"")</f>
        <v>Senior</v>
      </c>
      <c r="L19" t="str">
        <f>IFERROR(IF(VLOOKUP(H19,$B$70:$E$226,3,FALSE)=1,"Junior","Senior"),"")</f>
        <v>Senior</v>
      </c>
      <c r="N19" t="str">
        <f>IFERROR(IF(VLOOKUP(F19,$B$70:$E$226,4,FALSE)=1,"VGH!!!","Ok"),"")</f>
        <v>Ok</v>
      </c>
      <c r="O19" t="str">
        <f>IFERROR(IF(VLOOKUP(G19,$B$70:$E$226,4,FALSE)=1,"VGH!!!","Ok"),"")</f>
        <v>Ok</v>
      </c>
      <c r="P19" t="str">
        <f>IFERROR(IF(VLOOKUP(H19,$B$70:$E$226,4,FALSE)=1,"VGH!!!","Ok"),"")</f>
        <v>Ok</v>
      </c>
    </row>
    <row r="20" spans="1:16">
      <c r="A20">
        <v>17</v>
      </c>
      <c r="B20">
        <v>46</v>
      </c>
      <c r="C20">
        <v>52</v>
      </c>
      <c r="D20">
        <v>60</v>
      </c>
      <c r="F20" t="str">
        <f>IFERROR(VLOOKUP(B20,$A$70:$B$133,2,FALSE),"")</f>
        <v>Mona Habibi</v>
      </c>
      <c r="G20" t="str">
        <f>IFERROR(VLOOKUP(C20,$A$70:$B$133,2,FALSE),"")</f>
        <v>Braedon McDonald</v>
      </c>
      <c r="H20" t="str">
        <f>IFERROR(VLOOKUP(D20,$A$70:$B$133,2,FALSE),"")</f>
        <v>Ritu Kumar</v>
      </c>
      <c r="J20" t="str">
        <f>IFERROR(IF(VLOOKUP(F20,$B$70:$E$226,3,FALSE)=1,"Junior","Senior"),"")</f>
        <v>Junior</v>
      </c>
      <c r="K20" t="str">
        <f>IFERROR(IF(VLOOKUP(G20,$B$70:$E$226,3,FALSE)=1,"Junior","Senior"),"")</f>
        <v>Senior</v>
      </c>
      <c r="L20" t="str">
        <f>IFERROR(IF(VLOOKUP(H20,$B$70:$E$226,3,FALSE)=1,"Junior","Senior"),"")</f>
        <v>Senior</v>
      </c>
      <c r="N20" t="str">
        <f>IFERROR(IF(VLOOKUP(F20,$B$70:$E$226,4,FALSE)=1,"VGH!!!","Ok"),"")</f>
        <v>Ok</v>
      </c>
      <c r="O20" t="str">
        <f>IFERROR(IF(VLOOKUP(G20,$B$70:$E$226,4,FALSE)=1,"VGH!!!","Ok"),"")</f>
        <v>Ok</v>
      </c>
      <c r="P20" t="str">
        <f>IFERROR(IF(VLOOKUP(H20,$B$70:$E$226,4,FALSE)=1,"VGH!!!","Ok"),"")</f>
        <v>Ok</v>
      </c>
    </row>
    <row r="21" spans="1:16">
      <c r="A21">
        <v>18</v>
      </c>
      <c r="B21">
        <v>47</v>
      </c>
      <c r="C21">
        <v>61</v>
      </c>
      <c r="D21">
        <v>64</v>
      </c>
      <c r="F21" t="str">
        <f>IFERROR(VLOOKUP(B21,$A$70:$B$133,2,FALSE),"")</f>
        <v>Sonny Thiara</v>
      </c>
      <c r="G21" t="str">
        <f>IFERROR(VLOOKUP(C21,$A$70:$B$133,2,FALSE),"")</f>
        <v>Rui Chen</v>
      </c>
      <c r="H21" t="str">
        <f>IFERROR(VLOOKUP(D21,$A$70:$B$133,2,FALSE),"")</f>
        <v>Zachary Veitch</v>
      </c>
      <c r="J21" t="str">
        <f>IFERROR(IF(VLOOKUP(F21,$B$70:$E$226,3,FALSE)=1,"Junior","Senior"),"")</f>
        <v>Junior</v>
      </c>
      <c r="K21" t="str">
        <f>IFERROR(IF(VLOOKUP(G21,$B$70:$E$226,3,FALSE)=1,"Junior","Senior"),"")</f>
        <v>Senior</v>
      </c>
      <c r="L21" t="str">
        <f>IFERROR(IF(VLOOKUP(H21,$B$70:$E$226,3,FALSE)=1,"Junior","Senior"),"")</f>
        <v>Senior</v>
      </c>
      <c r="N21" t="str">
        <f>IFERROR(IF(VLOOKUP(F21,$B$70:$E$226,4,FALSE)=1,"VGH!!!","Ok"),"")</f>
        <v>Ok</v>
      </c>
      <c r="O21" t="str">
        <f>IFERROR(IF(VLOOKUP(G21,$B$70:$E$226,4,FALSE)=1,"VGH!!!","Ok"),"")</f>
        <v>Ok</v>
      </c>
      <c r="P21" t="str">
        <f>IFERROR(IF(VLOOKUP(H21,$B$70:$E$226,4,FALSE)=1,"VGH!!!","Ok"),"")</f>
        <v>Ok</v>
      </c>
    </row>
    <row r="22" spans="1:16">
      <c r="A22">
        <v>19</v>
      </c>
      <c r="B22">
        <v>44</v>
      </c>
      <c r="C22">
        <v>54</v>
      </c>
      <c r="F22" t="str">
        <f>IFERROR(VLOOKUP(B22,$A$70:$B$133,2,FALSE),"")</f>
        <v>Leslie Chin</v>
      </c>
      <c r="G22" t="str">
        <f>IFERROR(VLOOKUP(C22,$A$70:$B$133,2,FALSE),"")</f>
        <v>Dan Le</v>
      </c>
      <c r="H22" t="str">
        <f>IFERROR(VLOOKUP(D22,$A$70:$B$133,2,FALSE),"")</f>
        <v/>
      </c>
      <c r="J22" t="str">
        <f>IFERROR(IF(VLOOKUP(F22,$B$70:$E$226,3,FALSE)=1,"Junior","Senior"),"")</f>
        <v>Junior</v>
      </c>
      <c r="K22" t="str">
        <f>IFERROR(IF(VLOOKUP(G22,$B$70:$E$226,3,FALSE)=1,"Junior","Senior"),"")</f>
        <v>Senior</v>
      </c>
      <c r="L22" t="str">
        <f>IFERROR(IF(VLOOKUP(H22,$B$70:$E$226,3,FALSE)=1,"Junior","Senior"),"")</f>
        <v/>
      </c>
      <c r="N22" t="str">
        <f>IFERROR(IF(VLOOKUP(F22,$B$70:$E$226,4,FALSE)=1,"VGH!!!","Ok"),"")</f>
        <v>Ok</v>
      </c>
      <c r="O22" t="str">
        <f>IFERROR(IF(VLOOKUP(G22,$B$70:$E$226,4,FALSE)=1,"VGH!!!","Ok"),"")</f>
        <v>Ok</v>
      </c>
      <c r="P22" t="str">
        <f>IFERROR(IF(VLOOKUP(H22,$B$70:$E$226,4,FALSE)=1,"VGH!!!","Ok"),"")</f>
        <v/>
      </c>
    </row>
    <row r="23" spans="1:16">
      <c r="A23">
        <v>20</v>
      </c>
      <c r="B23">
        <v>45</v>
      </c>
      <c r="C23">
        <v>56</v>
      </c>
      <c r="F23" t="str">
        <f>IFERROR(VLOOKUP(B23,$A$70:$B$133,2,FALSE),"")</f>
        <v>Mohammed Al Babtain</v>
      </c>
      <c r="G23" t="str">
        <f>IFERROR(VLOOKUP(C23,$A$70:$B$133,2,FALSE),"")</f>
        <v>Marion Mackay-Dunn</v>
      </c>
      <c r="H23" t="str">
        <f>IFERROR(VLOOKUP(D23,$A$70:$B$133,2,FALSE),"")</f>
        <v/>
      </c>
      <c r="J23" t="str">
        <f>IFERROR(IF(VLOOKUP(F23,$B$70:$E$226,3,FALSE)=1,"Junior","Senior"),"")</f>
        <v>Junior</v>
      </c>
      <c r="K23" t="str">
        <f>IFERROR(IF(VLOOKUP(G23,$B$70:$E$226,3,FALSE)=1,"Junior","Senior"),"")</f>
        <v>Senior</v>
      </c>
      <c r="L23" t="str">
        <f>IFERROR(IF(VLOOKUP(H23,$B$70:$E$226,3,FALSE)=1,"Junior","Senior"),"")</f>
        <v/>
      </c>
      <c r="N23" t="str">
        <f>IFERROR(IF(VLOOKUP(F23,$B$70:$E$226,4,FALSE)=1,"VGH!!!","Ok"),"")</f>
        <v>Ok</v>
      </c>
      <c r="O23" t="str">
        <f>IFERROR(IF(VLOOKUP(G23,$B$70:$E$226,4,FALSE)=1,"VGH!!!","Ok"),"")</f>
        <v>Ok</v>
      </c>
      <c r="P23" t="str">
        <f>IFERROR(IF(VLOOKUP(H23,$B$70:$E$226,4,FALSE)=1,"VGH!!!","Ok"),"")</f>
        <v/>
      </c>
    </row>
    <row r="24" spans="1:16">
      <c r="A24">
        <v>21</v>
      </c>
      <c r="B24">
        <v>47</v>
      </c>
      <c r="C24">
        <v>60</v>
      </c>
      <c r="F24" t="str">
        <f>IFERROR(VLOOKUP(B24,$A$70:$B$133,2,FALSE),"")</f>
        <v>Sonny Thiara</v>
      </c>
      <c r="G24" t="str">
        <f>IFERROR(VLOOKUP(C24,$A$70:$B$133,2,FALSE),"")</f>
        <v>Ritu Kumar</v>
      </c>
      <c r="H24" t="str">
        <f>IFERROR(VLOOKUP(D24,$A$70:$B$133,2,FALSE),"")</f>
        <v/>
      </c>
      <c r="J24" t="str">
        <f>IFERROR(IF(VLOOKUP(F24,$B$70:$E$226,3,FALSE)=1,"Junior","Senior"),"")</f>
        <v>Junior</v>
      </c>
      <c r="K24" t="str">
        <f>IFERROR(IF(VLOOKUP(G24,$B$70:$E$226,3,FALSE)=1,"Junior","Senior"),"")</f>
        <v>Senior</v>
      </c>
      <c r="L24" t="str">
        <f>IFERROR(IF(VLOOKUP(H24,$B$70:$E$226,3,FALSE)=1,"Junior","Senior"),"")</f>
        <v/>
      </c>
      <c r="N24" t="str">
        <f>IFERROR(IF(VLOOKUP(F24,$B$70:$E$226,4,FALSE)=1,"VGH!!!","Ok"),"")</f>
        <v>Ok</v>
      </c>
      <c r="O24" t="str">
        <f>IFERROR(IF(VLOOKUP(G24,$B$70:$E$226,4,FALSE)=1,"VGH!!!","Ok"),"")</f>
        <v>Ok</v>
      </c>
      <c r="P24" t="str">
        <f>IFERROR(IF(VLOOKUP(H24,$B$70:$E$226,4,FALSE)=1,"VGH!!!","Ok"),"")</f>
        <v/>
      </c>
    </row>
    <row r="25" spans="1:16">
      <c r="A25">
        <v>22</v>
      </c>
      <c r="B25">
        <v>42</v>
      </c>
      <c r="C25">
        <v>55</v>
      </c>
      <c r="D25">
        <v>61</v>
      </c>
      <c r="F25" t="str">
        <f>IFERROR(VLOOKUP(B25,$A$70:$B$133,2,FALSE),"")</f>
        <v>Laura Fraser</v>
      </c>
      <c r="G25" t="str">
        <f>IFERROR(VLOOKUP(C25,$A$70:$B$133,2,FALSE),"")</f>
        <v>Kate Milne</v>
      </c>
      <c r="H25" t="str">
        <f>IFERROR(VLOOKUP(D25,$A$70:$B$133,2,FALSE),"")</f>
        <v>Rui Chen</v>
      </c>
      <c r="J25" t="str">
        <f>IFERROR(IF(VLOOKUP(F25,$B$70:$E$226,3,FALSE)=1,"Junior","Senior"),"")</f>
        <v>Junior</v>
      </c>
      <c r="K25" t="str">
        <f>IFERROR(IF(VLOOKUP(G25,$B$70:$E$226,3,FALSE)=1,"Junior","Senior"),"")</f>
        <v>Senior</v>
      </c>
      <c r="L25" t="str">
        <f>IFERROR(IF(VLOOKUP(H25,$B$70:$E$226,3,FALSE)=1,"Junior","Senior"),"")</f>
        <v>Senior</v>
      </c>
      <c r="N25" t="str">
        <f>IFERROR(IF(VLOOKUP(F25,$B$70:$E$226,4,FALSE)=1,"VGH!!!","Ok"),"")</f>
        <v>Ok</v>
      </c>
      <c r="O25" t="str">
        <f>IFERROR(IF(VLOOKUP(G25,$B$70:$E$226,4,FALSE)=1,"VGH!!!","Ok"),"")</f>
        <v>Ok</v>
      </c>
      <c r="P25" t="str">
        <f>IFERROR(IF(VLOOKUP(H25,$B$70:$E$226,4,FALSE)=1,"VGH!!!","Ok"),"")</f>
        <v>Ok</v>
      </c>
    </row>
    <row r="26" spans="1:16">
      <c r="A26">
        <v>23</v>
      </c>
      <c r="B26">
        <v>43</v>
      </c>
      <c r="C26">
        <v>52</v>
      </c>
      <c r="D26">
        <v>56</v>
      </c>
      <c r="F26" t="str">
        <f>IFERROR(VLOOKUP(B26,$A$70:$B$133,2,FALSE),"")</f>
        <v>Lawrance Chow</v>
      </c>
      <c r="G26" t="str">
        <f>IFERROR(VLOOKUP(C26,$A$70:$B$133,2,FALSE),"")</f>
        <v>Braedon McDonald</v>
      </c>
      <c r="H26" t="str">
        <f>IFERROR(VLOOKUP(D26,$A$70:$B$133,2,FALSE),"")</f>
        <v>Marion Mackay-Dunn</v>
      </c>
      <c r="J26" t="str">
        <f>IFERROR(IF(VLOOKUP(F26,$B$70:$E$226,3,FALSE)=1,"Junior","Senior"),"")</f>
        <v>Junior</v>
      </c>
      <c r="K26" t="str">
        <f>IFERROR(IF(VLOOKUP(G26,$B$70:$E$226,3,FALSE)=1,"Junior","Senior"),"")</f>
        <v>Senior</v>
      </c>
      <c r="L26" t="str">
        <f>IFERROR(IF(VLOOKUP(H26,$B$70:$E$226,3,FALSE)=1,"Junior","Senior"),"")</f>
        <v>Senior</v>
      </c>
      <c r="N26" t="str">
        <f>IFERROR(IF(VLOOKUP(F26,$B$70:$E$226,4,FALSE)=1,"VGH!!!","Ok"),"")</f>
        <v>Ok</v>
      </c>
      <c r="O26" t="str">
        <f>IFERROR(IF(VLOOKUP(G26,$B$70:$E$226,4,FALSE)=1,"VGH!!!","Ok"),"")</f>
        <v>Ok</v>
      </c>
      <c r="P26" t="str">
        <f>IFERROR(IF(VLOOKUP(H26,$B$70:$E$226,4,FALSE)=1,"VGH!!!","Ok"),"")</f>
        <v>Ok</v>
      </c>
    </row>
    <row r="27" spans="1:16">
      <c r="A27">
        <v>24</v>
      </c>
      <c r="B27">
        <v>48</v>
      </c>
      <c r="C27">
        <v>57</v>
      </c>
      <c r="D27">
        <v>58</v>
      </c>
      <c r="F27" t="str">
        <f>IFERROR(VLOOKUP(B27,$A$70:$B$133,2,FALSE),"")</f>
        <v>Thomas Roston</v>
      </c>
      <c r="G27" t="str">
        <f>IFERROR(VLOOKUP(C27,$A$70:$B$133,2,FALSE),"")</f>
        <v>Paxton Bach</v>
      </c>
      <c r="H27" t="str">
        <f>IFERROR(VLOOKUP(D27,$A$70:$B$133,2,FALSE),"")</f>
        <v>Raymond Mak</v>
      </c>
      <c r="J27" t="str">
        <f>IFERROR(IF(VLOOKUP(F27,$B$70:$E$226,3,FALSE)=1,"Junior","Senior"),"")</f>
        <v>Junior</v>
      </c>
      <c r="K27" t="str">
        <f>IFERROR(IF(VLOOKUP(G27,$B$70:$E$226,3,FALSE)=1,"Junior","Senior"),"")</f>
        <v>Senior</v>
      </c>
      <c r="L27" t="str">
        <f>IFERROR(IF(VLOOKUP(H27,$B$70:$E$226,3,FALSE)=1,"Junior","Senior"),"")</f>
        <v>Senior</v>
      </c>
      <c r="N27" t="str">
        <f>IFERROR(IF(VLOOKUP(F27,$B$70:$E$226,4,FALSE)=1,"VGH!!!","Ok"),"")</f>
        <v>Ok</v>
      </c>
      <c r="O27" t="str">
        <f>IFERROR(IF(VLOOKUP(G27,$B$70:$E$226,4,FALSE)=1,"VGH!!!","Ok"),"")</f>
        <v>Ok</v>
      </c>
      <c r="P27" t="str">
        <f>IFERROR(IF(VLOOKUP(H27,$B$70:$E$226,4,FALSE)=1,"VGH!!!","Ok"),"")</f>
        <v>Ok</v>
      </c>
    </row>
    <row r="28" spans="1:16">
      <c r="A28">
        <v>25</v>
      </c>
      <c r="B28">
        <v>47</v>
      </c>
      <c r="C28">
        <v>54</v>
      </c>
      <c r="D28">
        <v>61</v>
      </c>
      <c r="F28" t="str">
        <f>IFERROR(VLOOKUP(B28,$A$70:$B$133,2,FALSE),"")</f>
        <v>Sonny Thiara</v>
      </c>
      <c r="G28" t="str">
        <f>IFERROR(VLOOKUP(C28,$A$70:$B$133,2,FALSE),"")</f>
        <v>Dan Le</v>
      </c>
      <c r="H28" t="str">
        <f>IFERROR(VLOOKUP(D28,$A$70:$B$133,2,FALSE),"")</f>
        <v>Rui Chen</v>
      </c>
      <c r="J28" t="str">
        <f>IFERROR(IF(VLOOKUP(F28,$B$70:$E$226,3,FALSE)=1,"Junior","Senior"),"")</f>
        <v>Junior</v>
      </c>
      <c r="K28" t="str">
        <f>IFERROR(IF(VLOOKUP(G28,$B$70:$E$226,3,FALSE)=1,"Junior","Senior"),"")</f>
        <v>Senior</v>
      </c>
      <c r="L28" t="str">
        <f>IFERROR(IF(VLOOKUP(H28,$B$70:$E$226,3,FALSE)=1,"Junior","Senior"),"")</f>
        <v>Senior</v>
      </c>
      <c r="N28" t="str">
        <f>IFERROR(IF(VLOOKUP(F28,$B$70:$E$226,4,FALSE)=1,"VGH!!!","Ok"),"")</f>
        <v>Ok</v>
      </c>
      <c r="O28" t="str">
        <f>IFERROR(IF(VLOOKUP(G28,$B$70:$E$226,4,FALSE)=1,"VGH!!!","Ok"),"")</f>
        <v>Ok</v>
      </c>
      <c r="P28" t="str">
        <f>IFERROR(IF(VLOOKUP(H28,$B$70:$E$226,4,FALSE)=1,"VGH!!!","Ok"),"")</f>
        <v>Ok</v>
      </c>
    </row>
    <row r="29" spans="1:16">
      <c r="A29">
        <v>26</v>
      </c>
      <c r="B29">
        <v>2</v>
      </c>
      <c r="C29">
        <v>55</v>
      </c>
      <c r="F29" t="str">
        <f>IFERROR(VLOOKUP(B29,$A$70:$B$133,2,FALSE),"")</f>
        <v>Genevieve Kerkerian</v>
      </c>
      <c r="G29" t="str">
        <f>IFERROR(VLOOKUP(C29,$A$70:$B$133,2,FALSE),"")</f>
        <v>Kate Milne</v>
      </c>
      <c r="H29" t="str">
        <f>IFERROR(VLOOKUP(D29,$A$70:$B$133,2,FALSE),"")</f>
        <v/>
      </c>
      <c r="J29" t="str">
        <f>IFERROR(IF(VLOOKUP(F29,$B$70:$E$226,3,FALSE)=1,"Junior","Senior"),"")</f>
        <v>Junior</v>
      </c>
      <c r="K29" t="str">
        <f>IFERROR(IF(VLOOKUP(G29,$B$70:$E$226,3,FALSE)=1,"Junior","Senior"),"")</f>
        <v>Senior</v>
      </c>
      <c r="L29" t="str">
        <f>IFERROR(IF(VLOOKUP(H29,$B$70:$E$226,3,FALSE)=1,"Junior","Senior"),"")</f>
        <v/>
      </c>
      <c r="N29" t="str">
        <f>IFERROR(IF(VLOOKUP(F29,$B$70:$E$226,4,FALSE)=1,"VGH!!!","Ok"),"")</f>
        <v>Ok</v>
      </c>
      <c r="O29" t="str">
        <f>IFERROR(IF(VLOOKUP(G29,$B$70:$E$226,4,FALSE)=1,"VGH!!!","Ok"),"")</f>
        <v>Ok</v>
      </c>
      <c r="P29" t="str">
        <f>IFERROR(IF(VLOOKUP(H29,$B$70:$E$226,4,FALSE)=1,"VGH!!!","Ok"),"")</f>
        <v/>
      </c>
    </row>
    <row r="30" spans="1:16">
      <c r="A30">
        <v>27</v>
      </c>
      <c r="B30">
        <v>48</v>
      </c>
      <c r="C30">
        <v>53</v>
      </c>
      <c r="F30" t="str">
        <f>IFERROR(VLOOKUP(B30,$A$70:$B$133,2,FALSE),"")</f>
        <v>Thomas Roston</v>
      </c>
      <c r="G30" t="str">
        <f>IFERROR(VLOOKUP(C30,$A$70:$B$133,2,FALSE),"")</f>
        <v>Christopher Cheung</v>
      </c>
      <c r="H30" t="str">
        <f>IFERROR(VLOOKUP(D30,$A$70:$B$133,2,FALSE),"")</f>
        <v/>
      </c>
      <c r="J30" t="str">
        <f>IFERROR(IF(VLOOKUP(F30,$B$70:$E$226,3,FALSE)=1,"Junior","Senior"),"")</f>
        <v>Junior</v>
      </c>
      <c r="K30" t="str">
        <f>IFERROR(IF(VLOOKUP(G30,$B$70:$E$226,3,FALSE)=1,"Junior","Senior"),"")</f>
        <v>Senior</v>
      </c>
      <c r="L30" t="str">
        <f>IFERROR(IF(VLOOKUP(H30,$B$70:$E$226,3,FALSE)=1,"Junior","Senior"),"")</f>
        <v/>
      </c>
      <c r="N30" t="str">
        <f>IFERROR(IF(VLOOKUP(F30,$B$70:$E$226,4,FALSE)=1,"VGH!!!","Ok"),"")</f>
        <v>Ok</v>
      </c>
      <c r="O30" t="str">
        <f>IFERROR(IF(VLOOKUP(G30,$B$70:$E$226,4,FALSE)=1,"VGH!!!","Ok"),"")</f>
        <v>Ok</v>
      </c>
      <c r="P30" t="str">
        <f>IFERROR(IF(VLOOKUP(H30,$B$70:$E$226,4,FALSE)=1,"VGH!!!","Ok"),"")</f>
        <v/>
      </c>
    </row>
    <row r="31" spans="1:16">
      <c r="A31">
        <v>28</v>
      </c>
      <c r="B31">
        <v>1</v>
      </c>
      <c r="C31">
        <v>9</v>
      </c>
      <c r="F31" t="str">
        <f>IFERROR(VLOOKUP(B31,$A$70:$B$133,2,FALSE),"")</f>
        <v>Alison Nakanishi</v>
      </c>
      <c r="G31" t="str">
        <f>IFERROR(VLOOKUP(C31,$A$70:$B$133,2,FALSE),"")</f>
        <v>Greg Marcotte</v>
      </c>
      <c r="H31" t="str">
        <f>IFERROR(VLOOKUP(D31,$A$70:$B$133,2,FALSE),"")</f>
        <v/>
      </c>
      <c r="J31" t="str">
        <f>IFERROR(IF(VLOOKUP(F31,$B$70:$E$226,3,FALSE)=1,"Junior","Senior"),"")</f>
        <v>Junior</v>
      </c>
      <c r="K31" t="str">
        <f>IFERROR(IF(VLOOKUP(G31,$B$70:$E$226,3,FALSE)=1,"Junior","Senior"),"")</f>
        <v>Senior</v>
      </c>
      <c r="L31" t="str">
        <f>IFERROR(IF(VLOOKUP(H31,$B$70:$E$226,3,FALSE)=1,"Junior","Senior"),"")</f>
        <v/>
      </c>
      <c r="N31" t="str">
        <f>IFERROR(IF(VLOOKUP(F31,$B$70:$E$226,4,FALSE)=1,"VGH!!!","Ok"),"")</f>
        <v>Ok</v>
      </c>
      <c r="O31" t="str">
        <f>IFERROR(IF(VLOOKUP(G31,$B$70:$E$226,4,FALSE)=1,"VGH!!!","Ok"),"")</f>
        <v>Ok</v>
      </c>
      <c r="P31" t="str">
        <f>IFERROR(IF(VLOOKUP(H31,$B$70:$E$226,4,FALSE)=1,"VGH!!!","Ok"),"")</f>
        <v/>
      </c>
    </row>
    <row r="32" spans="1:16">
      <c r="A32">
        <v>29</v>
      </c>
      <c r="B32">
        <v>10</v>
      </c>
      <c r="C32">
        <v>46</v>
      </c>
      <c r="F32" t="str">
        <f>IFERROR(VLOOKUP(B32,$A$70:$B$133,2,FALSE),"")</f>
        <v>Lea Harper</v>
      </c>
      <c r="G32" t="str">
        <f>IFERROR(VLOOKUP(C32,$A$70:$B$133,2,FALSE),"")</f>
        <v>Mona Habibi</v>
      </c>
      <c r="H32" t="str">
        <f>IFERROR(VLOOKUP(D32,$A$70:$B$133,2,FALSE),"")</f>
        <v/>
      </c>
      <c r="J32" t="str">
        <f>IFERROR(IF(VLOOKUP(F32,$B$70:$E$226,3,FALSE)=1,"Junior","Senior"),"")</f>
        <v>Senior</v>
      </c>
      <c r="K32" t="str">
        <f>IFERROR(IF(VLOOKUP(G32,$B$70:$E$226,3,FALSE)=1,"Junior","Senior"),"")</f>
        <v>Junior</v>
      </c>
      <c r="L32" t="str">
        <f>IFERROR(IF(VLOOKUP(H32,$B$70:$E$226,3,FALSE)=1,"Junior","Senior"),"")</f>
        <v/>
      </c>
      <c r="N32" t="str">
        <f>IFERROR(IF(VLOOKUP(F32,$B$70:$E$226,4,FALSE)=1,"VGH!!!","Ok"),"")</f>
        <v>Ok</v>
      </c>
      <c r="O32" t="str">
        <f>IFERROR(IF(VLOOKUP(G32,$B$70:$E$226,4,FALSE)=1,"VGH!!!","Ok"),"")</f>
        <v>Ok</v>
      </c>
      <c r="P32" t="str">
        <f>IFERROR(IF(VLOOKUP(H32,$B$70:$E$226,4,FALSE)=1,"VGH!!!","Ok"),"")</f>
        <v/>
      </c>
    </row>
    <row r="33" spans="1:16">
      <c r="A33" t="s">
        <v>5</v>
      </c>
    </row>
    <row r="34" spans="1:16">
      <c r="A34" t="s">
        <v>1</v>
      </c>
      <c r="B34" t="s">
        <v>6</v>
      </c>
      <c r="C34" t="s">
        <v>7</v>
      </c>
      <c r="D34" t="s">
        <v>8</v>
      </c>
    </row>
    <row r="35" spans="1:16">
      <c r="A35">
        <v>1</v>
      </c>
      <c r="B35">
        <v>21</v>
      </c>
      <c r="C35">
        <v>26</v>
      </c>
      <c r="D35">
        <v>38</v>
      </c>
    </row>
    <row r="36" spans="1:16">
      <c r="A36">
        <v>2</v>
      </c>
      <c r="B36">
        <v>18</v>
      </c>
      <c r="C36">
        <v>28</v>
      </c>
      <c r="D36">
        <v>35</v>
      </c>
      <c r="F36" t="str">
        <f>IFERROR(VLOOKUP(B36,$A$70:$B$133,2,FALSE),"")</f>
        <v>Robert Mitchell</v>
      </c>
      <c r="G36" t="str">
        <f>IFERROR(VLOOKUP(C36,$A$70:$B$133,2,FALSE),"")</f>
        <v>Karanvir Sali</v>
      </c>
      <c r="H36" t="str">
        <f>IFERROR(VLOOKUP(D36,$A$70:$B$133,2,FALSE),"")</f>
        <v>Suzana Gilmour</v>
      </c>
      <c r="J36" t="str">
        <f>IFERROR(IF(VLOOKUP(F36,$B$70:$E$226,3,FALSE)=1,"Junior","Senior"),"")</f>
        <v>Junior</v>
      </c>
      <c r="K36" t="str">
        <f>IFERROR(IF(VLOOKUP(G36,$B$70:$E$226,3,FALSE)=1,"Junior","Senior"),"")</f>
        <v>Senior</v>
      </c>
      <c r="L36" t="str">
        <f>IFERROR(IF(VLOOKUP(H36,$B$70:$E$226,3,FALSE)=1,"Junior","Senior"),"")</f>
        <v>Senior</v>
      </c>
      <c r="N36" t="str">
        <f>IFERROR(IF(VLOOKUP(F36,$B$70:$E$226,4,FALSE)=0,"SPH!!!","Ok"),"")</f>
        <v>Ok</v>
      </c>
      <c r="O36" t="str">
        <f>IFERROR(IF(VLOOKUP(G36,$B$70:$E$226,4,FALSE)=0,"SPH!!!","Ok"),"")</f>
        <v>Ok</v>
      </c>
      <c r="P36" t="str">
        <f>IFERROR(IF(VLOOKUP(H36,$B$70:$E$226,4,FALSE)=0,"SPH!!!","Ok"),"")</f>
        <v>Ok</v>
      </c>
    </row>
    <row r="37" spans="1:16">
      <c r="A37">
        <v>3</v>
      </c>
      <c r="B37">
        <v>13</v>
      </c>
      <c r="C37">
        <v>23</v>
      </c>
      <c r="D37">
        <v>37</v>
      </c>
      <c r="F37" t="str">
        <f>IFERROR(VLOOKUP(B37,$A$70:$B$133,2,FALSE),"")</f>
        <v>Calvin Ka Tong</v>
      </c>
      <c r="G37" t="str">
        <f>IFERROR(VLOOKUP(C37,$A$70:$B$133,2,FALSE),"")</f>
        <v>Daniel Enns</v>
      </c>
      <c r="H37" t="str">
        <f>IFERROR(VLOOKUP(D37,$A$70:$B$133,2,FALSE),"")</f>
        <v>Yashar Tashaktor</v>
      </c>
      <c r="J37" t="str">
        <f>IFERROR(IF(VLOOKUP(F37,$B$70:$E$226,3,FALSE)=1,"Junior","Senior"),"")</f>
        <v>Junior</v>
      </c>
      <c r="K37" t="str">
        <f>IFERROR(IF(VLOOKUP(G37,$B$70:$E$226,3,FALSE)=1,"Junior","Senior"),"")</f>
        <v>Senior</v>
      </c>
      <c r="L37" t="str">
        <f>IFERROR(IF(VLOOKUP(H37,$B$70:$E$226,3,FALSE)=1,"Junior","Senior"),"")</f>
        <v>Senior</v>
      </c>
      <c r="N37" t="str">
        <f>IFERROR(IF(VLOOKUP(F37,$B$70:$E$226,4,FALSE)=0,"SPH!!!","Ok"),"")</f>
        <v>Ok</v>
      </c>
      <c r="O37" t="str">
        <f>IFERROR(IF(VLOOKUP(G37,$B$70:$E$226,4,FALSE)=0,"SPH!!!","Ok"),"")</f>
        <v>Ok</v>
      </c>
      <c r="P37" t="str">
        <f>IFERROR(IF(VLOOKUP(H37,$B$70:$E$226,4,FALSE)=0,"SPH!!!","Ok"),"")</f>
        <v>Ok</v>
      </c>
    </row>
    <row r="38" spans="1:16">
      <c r="A38">
        <v>4</v>
      </c>
      <c r="B38">
        <v>14</v>
      </c>
      <c r="C38">
        <v>24</v>
      </c>
      <c r="D38">
        <v>33</v>
      </c>
      <c r="F38" t="str">
        <f>IFERROR(VLOOKUP(B38,$A$70:$B$133,2,FALSE),"")</f>
        <v>Kateryna Vostretsova</v>
      </c>
      <c r="G38" t="str">
        <f>IFERROR(VLOOKUP(C38,$A$70:$B$133,2,FALSE),"")</f>
        <v>Alaa Al Zaki</v>
      </c>
      <c r="H38" t="str">
        <f>IFERROR(VLOOKUP(D38,$A$70:$B$133,2,FALSE),"")</f>
        <v>Shawna Mann</v>
      </c>
      <c r="J38" t="str">
        <f>IFERROR(IF(VLOOKUP(F38,$B$70:$E$226,3,FALSE)=1,"Junior","Senior"),"")</f>
        <v>Junior</v>
      </c>
      <c r="K38" t="str">
        <f>IFERROR(IF(VLOOKUP(G38,$B$70:$E$226,3,FALSE)=1,"Junior","Senior"),"")</f>
        <v>Senior</v>
      </c>
      <c r="L38" t="str">
        <f>IFERROR(IF(VLOOKUP(H38,$B$70:$E$226,3,FALSE)=1,"Junior","Senior"),"")</f>
        <v>Senior</v>
      </c>
      <c r="N38" t="str">
        <f>IFERROR(IF(VLOOKUP(F38,$B$70:$E$226,4,FALSE)=0,"SPH!!!","Ok"),"")</f>
        <v>Ok</v>
      </c>
      <c r="O38" t="str">
        <f>IFERROR(IF(VLOOKUP(G38,$B$70:$E$226,4,FALSE)=0,"SPH!!!","Ok"),"")</f>
        <v>Ok</v>
      </c>
      <c r="P38" t="str">
        <f>IFERROR(IF(VLOOKUP(H38,$B$70:$E$226,4,FALSE)=0,"SPH!!!","Ok"),"")</f>
        <v>Ok</v>
      </c>
    </row>
    <row r="39" spans="1:16">
      <c r="A39">
        <v>5</v>
      </c>
      <c r="B39">
        <v>7</v>
      </c>
      <c r="C39">
        <v>22</v>
      </c>
      <c r="F39" t="str">
        <f>IFERROR(VLOOKUP(B39,$A$70:$B$133,2,FALSE),"")</f>
        <v>Ana Laura Aruajo</v>
      </c>
      <c r="G39" t="str">
        <f>IFERROR(VLOOKUP(C39,$A$70:$B$133,2,FALSE),"")</f>
        <v>Ola Tarabzuni</v>
      </c>
      <c r="H39" t="str">
        <f>IFERROR(VLOOKUP(D39,$A$70:$B$133,2,FALSE),"")</f>
        <v/>
      </c>
      <c r="J39" t="str">
        <f>IFERROR(IF(VLOOKUP(F39,$B$70:$E$226,3,FALSE)=1,"Junior","Senior"),"")</f>
        <v>Senior</v>
      </c>
      <c r="K39" t="str">
        <f>IFERROR(IF(VLOOKUP(G39,$B$70:$E$226,3,FALSE)=1,"Junior","Senior"),"")</f>
        <v>Junior</v>
      </c>
      <c r="L39" t="str">
        <f>IFERROR(IF(VLOOKUP(H39,$B$70:$E$226,3,FALSE)=1,"Junior","Senior"),"")</f>
        <v/>
      </c>
      <c r="N39" t="str">
        <f>IFERROR(IF(VLOOKUP(F39,$B$70:$E$226,4,FALSE)=0,"SPH!!!","Ok"),"")</f>
        <v>SPH!!!</v>
      </c>
      <c r="O39" t="str">
        <f>IFERROR(IF(VLOOKUP(G39,$B$70:$E$226,4,FALSE)=0,"SPH!!!","Ok"),"")</f>
        <v>Ok</v>
      </c>
      <c r="P39" t="str">
        <f>IFERROR(IF(VLOOKUP(H39,$B$70:$E$226,4,FALSE)=0,"SPH!!!","Ok"),"")</f>
        <v/>
      </c>
    </row>
    <row r="40" spans="1:16">
      <c r="A40">
        <v>6</v>
      </c>
      <c r="B40">
        <v>8</v>
      </c>
      <c r="C40">
        <v>13</v>
      </c>
      <c r="F40" t="str">
        <f>IFERROR(VLOOKUP(B40,$A$70:$B$133,2,FALSE),"")</f>
        <v>Bashaar Al Ibrahim</v>
      </c>
      <c r="G40" t="str">
        <f>IFERROR(VLOOKUP(C40,$A$70:$B$133,2,FALSE),"")</f>
        <v>Calvin Ka Tong</v>
      </c>
      <c r="H40" t="str">
        <f>IFERROR(VLOOKUP(D40,$A$70:$B$133,2,FALSE),"")</f>
        <v/>
      </c>
      <c r="J40" t="str">
        <f>IFERROR(IF(VLOOKUP(F40,$B$70:$E$226,3,FALSE)=1,"Junior","Senior"),"")</f>
        <v>Senior</v>
      </c>
      <c r="K40" t="str">
        <f>IFERROR(IF(VLOOKUP(G40,$B$70:$E$226,3,FALSE)=1,"Junior","Senior"),"")</f>
        <v>Junior</v>
      </c>
      <c r="L40" t="str">
        <f>IFERROR(IF(VLOOKUP(H40,$B$70:$E$226,3,FALSE)=1,"Junior","Senior"),"")</f>
        <v/>
      </c>
      <c r="N40" t="str">
        <f>IFERROR(IF(VLOOKUP(F40,$B$70:$E$226,4,FALSE)=0,"SPH!!!","Ok"),"")</f>
        <v>SPH!!!</v>
      </c>
      <c r="O40" t="str">
        <f>IFERROR(IF(VLOOKUP(G40,$B$70:$E$226,4,FALSE)=0,"SPH!!!","Ok"),"")</f>
        <v>Ok</v>
      </c>
      <c r="P40" t="str">
        <f>IFERROR(IF(VLOOKUP(H40,$B$70:$E$226,4,FALSE)=0,"SPH!!!","Ok"),"")</f>
        <v/>
      </c>
    </row>
    <row r="41" spans="1:16">
      <c r="A41">
        <v>7</v>
      </c>
      <c r="B41">
        <v>16</v>
      </c>
      <c r="C41">
        <v>38</v>
      </c>
      <c r="F41" t="str">
        <f>IFERROR(VLOOKUP(B41,$A$70:$B$133,2,FALSE),"")</f>
        <v>Mina Aziz</v>
      </c>
      <c r="G41" t="str">
        <f>IFERROR(VLOOKUP(C41,$A$70:$B$133,2,FALSE),"")</f>
        <v>Yousef Al Ramezi</v>
      </c>
      <c r="H41" t="str">
        <f>IFERROR(VLOOKUP(D41,$A$70:$B$133,2,FALSE),"")</f>
        <v/>
      </c>
      <c r="J41" t="str">
        <f>IFERROR(IF(VLOOKUP(F41,$B$70:$E$226,3,FALSE)=1,"Junior","Senior"),"")</f>
        <v>Junior</v>
      </c>
      <c r="K41" t="str">
        <f>IFERROR(IF(VLOOKUP(G41,$B$70:$E$226,3,FALSE)=1,"Junior","Senior"),"")</f>
        <v>Senior</v>
      </c>
      <c r="L41" t="str">
        <f>IFERROR(IF(VLOOKUP(H41,$B$70:$E$226,3,FALSE)=1,"Junior","Senior"),"")</f>
        <v/>
      </c>
      <c r="N41" t="str">
        <f>IFERROR(IF(VLOOKUP(F41,$B$70:$E$226,4,FALSE)=0,"SPH!!!","Ok"),"")</f>
        <v>Ok</v>
      </c>
      <c r="O41" t="str">
        <f>IFERROR(IF(VLOOKUP(G41,$B$70:$E$226,4,FALSE)=0,"SPH!!!","Ok"),"")</f>
        <v>Ok</v>
      </c>
      <c r="P41" t="str">
        <f>IFERROR(IF(VLOOKUP(H41,$B$70:$E$226,4,FALSE)=0,"SPH!!!","Ok"),"")</f>
        <v/>
      </c>
    </row>
    <row r="42" spans="1:16">
      <c r="A42">
        <v>8</v>
      </c>
      <c r="B42">
        <v>22</v>
      </c>
      <c r="C42">
        <v>25</v>
      </c>
      <c r="D42">
        <v>27</v>
      </c>
      <c r="F42" t="str">
        <f>IFERROR(VLOOKUP(B42,$A$70:$B$133,2,FALSE),"")</f>
        <v>Ola Tarabzuni</v>
      </c>
      <c r="G42" t="str">
        <f>IFERROR(VLOOKUP(C42,$A$70:$B$133,2,FALSE),"")</f>
        <v>Anna Hayden</v>
      </c>
      <c r="H42" t="str">
        <f>IFERROR(VLOOKUP(D42,$A$70:$B$133,2,FALSE),"")</f>
        <v>Julian MacKenzie Feder</v>
      </c>
      <c r="J42" t="str">
        <f>IFERROR(IF(VLOOKUP(F42,$B$70:$E$226,3,FALSE)=1,"Junior","Senior"),"")</f>
        <v>Junior</v>
      </c>
      <c r="K42" t="str">
        <f>IFERROR(IF(VLOOKUP(G42,$B$70:$E$226,3,FALSE)=1,"Junior","Senior"),"")</f>
        <v>Senior</v>
      </c>
      <c r="L42" t="str">
        <f>IFERROR(IF(VLOOKUP(H42,$B$70:$E$226,3,FALSE)=1,"Junior","Senior"),"")</f>
        <v>Senior</v>
      </c>
      <c r="N42" t="str">
        <f>IFERROR(IF(VLOOKUP(F42,$B$70:$E$226,4,FALSE)=0,"SPH!!!","Ok"),"")</f>
        <v>Ok</v>
      </c>
      <c r="O42" t="str">
        <f>IFERROR(IF(VLOOKUP(G42,$B$70:$E$226,4,FALSE)=0,"SPH!!!","Ok"),"")</f>
        <v>Ok</v>
      </c>
      <c r="P42" t="str">
        <f>IFERROR(IF(VLOOKUP(H42,$B$70:$E$226,4,FALSE)=0,"SPH!!!","Ok"),"")</f>
        <v>Ok</v>
      </c>
    </row>
    <row r="43" spans="1:16">
      <c r="A43">
        <v>9</v>
      </c>
      <c r="B43">
        <v>15</v>
      </c>
      <c r="C43">
        <v>26</v>
      </c>
      <c r="D43">
        <v>34</v>
      </c>
      <c r="F43" t="str">
        <f>IFERROR(VLOOKUP(B43,$A$70:$B$133,2,FALSE),"")</f>
        <v>Laurie Cloutier-Gill</v>
      </c>
      <c r="G43" t="str">
        <f>IFERROR(VLOOKUP(C43,$A$70:$B$133,2,FALSE),"")</f>
        <v>Fergus To</v>
      </c>
      <c r="H43" t="str">
        <f>IFERROR(VLOOKUP(D43,$A$70:$B$133,2,FALSE),"")</f>
        <v>Stephen Parkin</v>
      </c>
      <c r="J43" t="str">
        <f>IFERROR(IF(VLOOKUP(F43,$B$70:$E$226,3,FALSE)=1,"Junior","Senior"),"")</f>
        <v>Junior</v>
      </c>
      <c r="K43" t="str">
        <f>IFERROR(IF(VLOOKUP(G43,$B$70:$E$226,3,FALSE)=1,"Junior","Senior"),"")</f>
        <v>Senior</v>
      </c>
      <c r="L43" t="str">
        <f>IFERROR(IF(VLOOKUP(H43,$B$70:$E$226,3,FALSE)=1,"Junior","Senior"),"")</f>
        <v>Senior</v>
      </c>
      <c r="N43" t="str">
        <f>IFERROR(IF(VLOOKUP(F43,$B$70:$E$226,4,FALSE)=0,"SPH!!!","Ok"),"")</f>
        <v>Ok</v>
      </c>
      <c r="O43" t="str">
        <f>IFERROR(IF(VLOOKUP(G43,$B$70:$E$226,4,FALSE)=0,"SPH!!!","Ok"),"")</f>
        <v>Ok</v>
      </c>
      <c r="P43" t="str">
        <f>IFERROR(IF(VLOOKUP(H43,$B$70:$E$226,4,FALSE)=0,"SPH!!!","Ok"),"")</f>
        <v>Ok</v>
      </c>
    </row>
    <row r="44" spans="1:16">
      <c r="A44">
        <v>10</v>
      </c>
      <c r="B44">
        <v>16</v>
      </c>
      <c r="C44">
        <v>30</v>
      </c>
      <c r="D44">
        <v>33</v>
      </c>
      <c r="F44" t="str">
        <f>IFERROR(VLOOKUP(B44,$A$70:$B$133,2,FALSE),"")</f>
        <v>Mina Aziz</v>
      </c>
      <c r="G44" t="str">
        <f>IFERROR(VLOOKUP(C44,$A$70:$B$133,2,FALSE),"")</f>
        <v>Matthew Cooper</v>
      </c>
      <c r="H44" t="str">
        <f>IFERROR(VLOOKUP(D44,$A$70:$B$133,2,FALSE),"")</f>
        <v>Shawna Mann</v>
      </c>
      <c r="J44" t="str">
        <f>IFERROR(IF(VLOOKUP(F44,$B$70:$E$226,3,FALSE)=1,"Junior","Senior"),"")</f>
        <v>Junior</v>
      </c>
      <c r="K44" t="str">
        <f>IFERROR(IF(VLOOKUP(G44,$B$70:$E$226,3,FALSE)=1,"Junior","Senior"),"")</f>
        <v>Senior</v>
      </c>
      <c r="L44" t="str">
        <f>IFERROR(IF(VLOOKUP(H44,$B$70:$E$226,3,FALSE)=1,"Junior","Senior"),"")</f>
        <v>Senior</v>
      </c>
      <c r="N44" t="str">
        <f>IFERROR(IF(VLOOKUP(F44,$B$70:$E$226,4,FALSE)=0,"SPH!!!","Ok"),"")</f>
        <v>Ok</v>
      </c>
      <c r="O44" t="str">
        <f>IFERROR(IF(VLOOKUP(G44,$B$70:$E$226,4,FALSE)=0,"SPH!!!","Ok"),"")</f>
        <v>Ok</v>
      </c>
      <c r="P44" t="str">
        <f>IFERROR(IF(VLOOKUP(H44,$B$70:$E$226,4,FALSE)=0,"SPH!!!","Ok"),"")</f>
        <v>Ok</v>
      </c>
    </row>
    <row r="45" spans="1:16">
      <c r="A45">
        <v>11</v>
      </c>
      <c r="B45">
        <v>17</v>
      </c>
      <c r="C45">
        <v>32</v>
      </c>
      <c r="D45">
        <v>37</v>
      </c>
      <c r="F45" t="str">
        <f>IFERROR(VLOOKUP(B45,$A$70:$B$133,2,FALSE),"")</f>
        <v>Nadia Mousa</v>
      </c>
      <c r="G45" t="str">
        <f>IFERROR(VLOOKUP(C45,$A$70:$B$133,2,FALSE),"")</f>
        <v>Sawyer Huget-Penner</v>
      </c>
      <c r="H45" t="str">
        <f>IFERROR(VLOOKUP(D45,$A$70:$B$133,2,FALSE),"")</f>
        <v>Yashar Tashaktor</v>
      </c>
      <c r="J45" t="str">
        <f>IFERROR(IF(VLOOKUP(F45,$B$70:$E$226,3,FALSE)=1,"Junior","Senior"),"")</f>
        <v>Junior</v>
      </c>
      <c r="K45" t="str">
        <f>IFERROR(IF(VLOOKUP(G45,$B$70:$E$226,3,FALSE)=1,"Junior","Senior"),"")</f>
        <v>Senior</v>
      </c>
      <c r="L45" t="str">
        <f>IFERROR(IF(VLOOKUP(H45,$B$70:$E$226,3,FALSE)=1,"Junior","Senior"),"")</f>
        <v>Senior</v>
      </c>
      <c r="N45" t="str">
        <f>IFERROR(IF(VLOOKUP(F45,$B$70:$E$226,4,FALSE)=0,"SPH!!!","Ok"),"")</f>
        <v>Ok</v>
      </c>
      <c r="O45" t="str">
        <f>IFERROR(IF(VLOOKUP(G45,$B$70:$E$226,4,FALSE)=0,"SPH!!!","Ok"),"")</f>
        <v>Ok</v>
      </c>
      <c r="P45" t="str">
        <f>IFERROR(IF(VLOOKUP(H45,$B$70:$E$226,4,FALSE)=0,"SPH!!!","Ok"),"")</f>
        <v>Ok</v>
      </c>
    </row>
    <row r="46" spans="1:16">
      <c r="A46">
        <v>12</v>
      </c>
      <c r="B46">
        <v>12</v>
      </c>
      <c r="C46">
        <v>26</v>
      </c>
      <c r="F46" t="str">
        <f>IFERROR(VLOOKUP(B46,$A$70:$B$133,2,FALSE),"")</f>
        <v>Sally Chui Mei Lau</v>
      </c>
      <c r="G46" t="str">
        <f>IFERROR(VLOOKUP(C46,$A$70:$B$133,2,FALSE),"")</f>
        <v>Fergus To</v>
      </c>
      <c r="H46" t="str">
        <f>IFERROR(VLOOKUP(D46,$A$70:$B$133,2,FALSE),"")</f>
        <v/>
      </c>
      <c r="J46" t="str">
        <f>IFERROR(IF(VLOOKUP(F46,$B$70:$E$226,3,FALSE)=1,"Junior","Senior"),"")</f>
        <v>Senior</v>
      </c>
      <c r="K46" t="str">
        <f>IFERROR(IF(VLOOKUP(G46,$B$70:$E$226,3,FALSE)=1,"Junior","Senior"),"")</f>
        <v>Senior</v>
      </c>
      <c r="L46" t="str">
        <f>IFERROR(IF(VLOOKUP(H46,$B$70:$E$226,3,FALSE)=1,"Junior","Senior"),"")</f>
        <v/>
      </c>
      <c r="N46" t="str">
        <f>IFERROR(IF(VLOOKUP(F46,$B$70:$E$226,4,FALSE)=0,"SPH!!!","Ok"),"")</f>
        <v>SPH!!!</v>
      </c>
      <c r="O46" t="str">
        <f>IFERROR(IF(VLOOKUP(G46,$B$70:$E$226,4,FALSE)=0,"SPH!!!","Ok"),"")</f>
        <v>Ok</v>
      </c>
      <c r="P46" t="str">
        <f>IFERROR(IF(VLOOKUP(H46,$B$70:$E$226,4,FALSE)=0,"SPH!!!","Ok"),"")</f>
        <v/>
      </c>
    </row>
    <row r="47" spans="1:16">
      <c r="A47">
        <v>13</v>
      </c>
      <c r="B47">
        <v>23</v>
      </c>
      <c r="C47">
        <v>28</v>
      </c>
      <c r="F47" t="str">
        <f>IFERROR(VLOOKUP(B47,$A$70:$B$133,2,FALSE),"")</f>
        <v>Daniel Enns</v>
      </c>
      <c r="G47" t="str">
        <f>IFERROR(VLOOKUP(C47,$A$70:$B$133,2,FALSE),"")</f>
        <v>Karanvir Sali</v>
      </c>
      <c r="H47" t="str">
        <f>IFERROR(VLOOKUP(D47,$A$70:$B$133,2,FALSE),"")</f>
        <v/>
      </c>
      <c r="J47" t="str">
        <f>IFERROR(IF(VLOOKUP(F47,$B$70:$E$226,3,FALSE)=1,"Junior","Senior"),"")</f>
        <v>Senior</v>
      </c>
      <c r="K47" t="str">
        <f>IFERROR(IF(VLOOKUP(G47,$B$70:$E$226,3,FALSE)=1,"Junior","Senior"),"")</f>
        <v>Senior</v>
      </c>
      <c r="L47" t="str">
        <f>IFERROR(IF(VLOOKUP(H47,$B$70:$E$226,3,FALSE)=1,"Junior","Senior"),"")</f>
        <v/>
      </c>
      <c r="N47" t="str">
        <f>IFERROR(IF(VLOOKUP(F47,$B$70:$E$226,4,FALSE)=0,"SPH!!!","Ok"),"")</f>
        <v>Ok</v>
      </c>
      <c r="O47" t="str">
        <f>IFERROR(IF(VLOOKUP(G47,$B$70:$E$226,4,FALSE)=0,"SPH!!!","Ok"),"")</f>
        <v>Ok</v>
      </c>
      <c r="P47" t="str">
        <f>IFERROR(IF(VLOOKUP(H47,$B$70:$E$226,4,FALSE)=0,"SPH!!!","Ok"),"")</f>
        <v/>
      </c>
    </row>
    <row r="48" spans="1:16">
      <c r="A48">
        <v>14</v>
      </c>
      <c r="B48">
        <v>19</v>
      </c>
      <c r="C48">
        <v>34</v>
      </c>
      <c r="F48" t="str">
        <f>IFERROR(VLOOKUP(B48,$A$70:$B$133,2,FALSE),"")</f>
        <v>Sarah Sy</v>
      </c>
      <c r="G48" t="str">
        <f>IFERROR(VLOOKUP(C48,$A$70:$B$133,2,FALSE),"")</f>
        <v>Stephen Parkin</v>
      </c>
      <c r="H48" t="str">
        <f>IFERROR(VLOOKUP(D48,$A$70:$B$133,2,FALSE),"")</f>
        <v/>
      </c>
      <c r="J48" t="str">
        <f>IFERROR(IF(VLOOKUP(F48,$B$70:$E$226,3,FALSE)=1,"Junior","Senior"),"")</f>
        <v>Junior</v>
      </c>
      <c r="K48" t="str">
        <f>IFERROR(IF(VLOOKUP(G48,$B$70:$E$226,3,FALSE)=1,"Junior","Senior"),"")</f>
        <v>Senior</v>
      </c>
      <c r="L48" t="str">
        <f>IFERROR(IF(VLOOKUP(H48,$B$70:$E$226,3,FALSE)=1,"Junior","Senior"),"")</f>
        <v/>
      </c>
      <c r="N48" t="str">
        <f>IFERROR(IF(VLOOKUP(F48,$B$70:$E$226,4,FALSE)=0,"SPH!!!","Ok"),"")</f>
        <v>Ok</v>
      </c>
      <c r="O48" t="str">
        <f>IFERROR(IF(VLOOKUP(G48,$B$70:$E$226,4,FALSE)=0,"SPH!!!","Ok"),"")</f>
        <v>Ok</v>
      </c>
      <c r="P48" t="str">
        <f>IFERROR(IF(VLOOKUP(H48,$B$70:$E$226,4,FALSE)=0,"SPH!!!","Ok"),"")</f>
        <v/>
      </c>
    </row>
    <row r="49" spans="1:16">
      <c r="A49">
        <v>15</v>
      </c>
      <c r="B49">
        <v>17</v>
      </c>
      <c r="C49">
        <v>29</v>
      </c>
      <c r="D49">
        <v>35</v>
      </c>
      <c r="F49" t="str">
        <f>IFERROR(VLOOKUP(B49,$A$70:$B$133,2,FALSE),"")</f>
        <v>Nadia Mousa</v>
      </c>
      <c r="G49" t="str">
        <f>IFERROR(VLOOKUP(C49,$A$70:$B$133,2,FALSE),"")</f>
        <v>Lauren Lee</v>
      </c>
      <c r="H49" t="str">
        <f>IFERROR(VLOOKUP(D49,$A$70:$B$133,2,FALSE),"")</f>
        <v>Suzana Gilmour</v>
      </c>
      <c r="J49" t="str">
        <f>IFERROR(IF(VLOOKUP(F49,$B$70:$E$226,3,FALSE)=1,"Junior","Senior"),"")</f>
        <v>Junior</v>
      </c>
      <c r="K49" t="str">
        <f>IFERROR(IF(VLOOKUP(G49,$B$70:$E$226,3,FALSE)=1,"Junior","Senior"),"")</f>
        <v>Senior</v>
      </c>
      <c r="L49" t="str">
        <f>IFERROR(IF(VLOOKUP(H49,$B$70:$E$226,3,FALSE)=1,"Junior","Senior"),"")</f>
        <v>Senior</v>
      </c>
      <c r="N49" t="str">
        <f>IFERROR(IF(VLOOKUP(F49,$B$70:$E$226,4,FALSE)=0,"SPH!!!","Ok"),"")</f>
        <v>Ok</v>
      </c>
      <c r="O49" t="str">
        <f>IFERROR(IF(VLOOKUP(G49,$B$70:$E$226,4,FALSE)=0,"SPH!!!","Ok"),"")</f>
        <v>Ok</v>
      </c>
      <c r="P49" t="str">
        <f>IFERROR(IF(VLOOKUP(H49,$B$70:$E$226,4,FALSE)=0,"SPH!!!","Ok"),"")</f>
        <v>Ok</v>
      </c>
    </row>
    <row r="50" spans="1:16">
      <c r="A50">
        <v>16</v>
      </c>
      <c r="B50">
        <v>13</v>
      </c>
      <c r="C50">
        <v>23</v>
      </c>
      <c r="D50">
        <v>25</v>
      </c>
      <c r="F50" t="str">
        <f>IFERROR(VLOOKUP(B50,$A$70:$B$133,2,FALSE),"")</f>
        <v>Calvin Ka Tong</v>
      </c>
      <c r="G50" t="str">
        <f>IFERROR(VLOOKUP(C50,$A$70:$B$133,2,FALSE),"")</f>
        <v>Daniel Enns</v>
      </c>
      <c r="H50" t="str">
        <f>IFERROR(VLOOKUP(D50,$A$70:$B$133,2,FALSE),"")</f>
        <v>Anna Hayden</v>
      </c>
      <c r="J50" t="str">
        <f>IFERROR(IF(VLOOKUP(F50,$B$70:$E$226,3,FALSE)=1,"Junior","Senior"),"")</f>
        <v>Junior</v>
      </c>
      <c r="K50" t="str">
        <f>IFERROR(IF(VLOOKUP(G50,$B$70:$E$226,3,FALSE)=1,"Junior","Senior"),"")</f>
        <v>Senior</v>
      </c>
      <c r="L50" t="str">
        <f>IFERROR(IF(VLOOKUP(H50,$B$70:$E$226,3,FALSE)=1,"Junior","Senior"),"")</f>
        <v>Senior</v>
      </c>
      <c r="N50" t="str">
        <f>IFERROR(IF(VLOOKUP(F50,$B$70:$E$226,4,FALSE)=0,"SPH!!!","Ok"),"")</f>
        <v>Ok</v>
      </c>
      <c r="O50" t="str">
        <f>IFERROR(IF(VLOOKUP(G50,$B$70:$E$226,4,FALSE)=0,"SPH!!!","Ok"),"")</f>
        <v>Ok</v>
      </c>
      <c r="P50" t="str">
        <f>IFERROR(IF(VLOOKUP(H50,$B$70:$E$226,4,FALSE)=0,"SPH!!!","Ok"),"")</f>
        <v>Ok</v>
      </c>
    </row>
    <row r="51" spans="1:16">
      <c r="A51">
        <v>17</v>
      </c>
      <c r="B51">
        <v>20</v>
      </c>
      <c r="C51">
        <v>24</v>
      </c>
      <c r="D51">
        <v>34</v>
      </c>
      <c r="F51" t="str">
        <f>IFERROR(VLOOKUP(B51,$A$70:$B$133,2,FALSE),"")</f>
        <v>Sicong Huang</v>
      </c>
      <c r="G51" t="str">
        <f>IFERROR(VLOOKUP(C51,$A$70:$B$133,2,FALSE),"")</f>
        <v>Alaa Al Zaki</v>
      </c>
      <c r="H51" t="str">
        <f>IFERROR(VLOOKUP(D51,$A$70:$B$133,2,FALSE),"")</f>
        <v>Stephen Parkin</v>
      </c>
      <c r="J51" t="str">
        <f>IFERROR(IF(VLOOKUP(F51,$B$70:$E$226,3,FALSE)=1,"Junior","Senior"),"")</f>
        <v>Junior</v>
      </c>
      <c r="K51" t="str">
        <f>IFERROR(IF(VLOOKUP(G51,$B$70:$E$226,3,FALSE)=1,"Junior","Senior"),"")</f>
        <v>Senior</v>
      </c>
      <c r="L51" t="str">
        <f>IFERROR(IF(VLOOKUP(H51,$B$70:$E$226,3,FALSE)=1,"Junior","Senior"),"")</f>
        <v>Senior</v>
      </c>
      <c r="N51" t="str">
        <f>IFERROR(IF(VLOOKUP(F51,$B$70:$E$226,4,FALSE)=0,"SPH!!!","Ok"),"")</f>
        <v>Ok</v>
      </c>
      <c r="O51" t="str">
        <f>IFERROR(IF(VLOOKUP(G51,$B$70:$E$226,4,FALSE)=0,"SPH!!!","Ok"),"")</f>
        <v>Ok</v>
      </c>
      <c r="P51" t="str">
        <f>IFERROR(IF(VLOOKUP(H51,$B$70:$E$226,4,FALSE)=0,"SPH!!!","Ok"),"")</f>
        <v>Ok</v>
      </c>
    </row>
    <row r="52" spans="1:16">
      <c r="A52">
        <v>18</v>
      </c>
      <c r="B52">
        <v>19</v>
      </c>
      <c r="C52">
        <v>30</v>
      </c>
      <c r="D52">
        <v>31</v>
      </c>
      <c r="F52" t="str">
        <f>IFERROR(VLOOKUP(B52,$A$70:$B$133,2,FALSE),"")</f>
        <v>Sarah Sy</v>
      </c>
      <c r="G52" t="str">
        <f>IFERROR(VLOOKUP(C52,$A$70:$B$133,2,FALSE),"")</f>
        <v>Matthew Cooper</v>
      </c>
      <c r="H52" t="str">
        <f>IFERROR(VLOOKUP(D52,$A$70:$B$133,2,FALSE),"")</f>
        <v>Peter Birks</v>
      </c>
      <c r="J52" t="str">
        <f>IFERROR(IF(VLOOKUP(F52,$B$70:$E$226,3,FALSE)=1,"Junior","Senior"),"")</f>
        <v>Junior</v>
      </c>
      <c r="K52" t="str">
        <f>IFERROR(IF(VLOOKUP(G52,$B$70:$E$226,3,FALSE)=1,"Junior","Senior"),"")</f>
        <v>Senior</v>
      </c>
      <c r="L52" t="str">
        <f>IFERROR(IF(VLOOKUP(H52,$B$70:$E$226,3,FALSE)=1,"Junior","Senior"),"")</f>
        <v>Senior</v>
      </c>
      <c r="N52" t="str">
        <f>IFERROR(IF(VLOOKUP(F52,$B$70:$E$226,4,FALSE)=0,"SPH!!!","Ok"),"")</f>
        <v>Ok</v>
      </c>
      <c r="O52" t="str">
        <f>IFERROR(IF(VLOOKUP(G52,$B$70:$E$226,4,FALSE)=0,"SPH!!!","Ok"),"")</f>
        <v>Ok</v>
      </c>
      <c r="P52" t="str">
        <f>IFERROR(IF(VLOOKUP(H52,$B$70:$E$226,4,FALSE)=0,"SPH!!!","Ok"),"")</f>
        <v>Ok</v>
      </c>
    </row>
    <row r="53" spans="1:16">
      <c r="A53">
        <v>19</v>
      </c>
      <c r="B53">
        <v>11</v>
      </c>
      <c r="C53">
        <v>33</v>
      </c>
      <c r="F53" t="str">
        <f>IFERROR(VLOOKUP(B53,$A$70:$B$133,2,FALSE),"")</f>
        <v>Miriam Harris</v>
      </c>
      <c r="G53" t="str">
        <f>IFERROR(VLOOKUP(C53,$A$70:$B$133,2,FALSE),"")</f>
        <v>Shawna Mann</v>
      </c>
      <c r="H53" t="str">
        <f>IFERROR(VLOOKUP(D53,$A$70:$B$133,2,FALSE),"")</f>
        <v/>
      </c>
      <c r="J53" t="str">
        <f>IFERROR(IF(VLOOKUP(F53,$B$70:$E$226,3,FALSE)=1,"Junior","Senior"),"")</f>
        <v>Senior</v>
      </c>
      <c r="K53" t="str">
        <f>IFERROR(IF(VLOOKUP(G53,$B$70:$E$226,3,FALSE)=1,"Junior","Senior"),"")</f>
        <v>Senior</v>
      </c>
      <c r="L53" t="str">
        <f>IFERROR(IF(VLOOKUP(H53,$B$70:$E$226,3,FALSE)=1,"Junior","Senior"),"")</f>
        <v/>
      </c>
      <c r="N53" t="str">
        <f>IFERROR(IF(VLOOKUP(F53,$B$70:$E$226,4,FALSE)=0,"SPH!!!","Ok"),"")</f>
        <v>SPH!!!</v>
      </c>
      <c r="O53" t="str">
        <f>IFERROR(IF(VLOOKUP(G53,$B$70:$E$226,4,FALSE)=0,"SPH!!!","Ok"),"")</f>
        <v>Ok</v>
      </c>
      <c r="P53" t="str">
        <f>IFERROR(IF(VLOOKUP(H53,$B$70:$E$226,4,FALSE)=0,"SPH!!!","Ok"),"")</f>
        <v/>
      </c>
    </row>
    <row r="54" spans="1:16">
      <c r="A54">
        <v>20</v>
      </c>
      <c r="B54">
        <v>18</v>
      </c>
      <c r="C54">
        <v>32</v>
      </c>
      <c r="F54" t="str">
        <f>IFERROR(VLOOKUP(B54,$A$70:$B$133,2,FALSE),"")</f>
        <v>Robert Mitchell</v>
      </c>
      <c r="G54" t="str">
        <f>IFERROR(VLOOKUP(C54,$A$70:$B$133,2,FALSE),"")</f>
        <v>Sawyer Huget-Penner</v>
      </c>
      <c r="H54" t="str">
        <f>IFERROR(VLOOKUP(D54,$A$70:$B$133,2,FALSE),"")</f>
        <v/>
      </c>
      <c r="J54" t="str">
        <f>IFERROR(IF(VLOOKUP(F54,$B$70:$E$226,3,FALSE)=1,"Junior","Senior"),"")</f>
        <v>Junior</v>
      </c>
      <c r="K54" t="str">
        <f>IFERROR(IF(VLOOKUP(G54,$B$70:$E$226,3,FALSE)=1,"Junior","Senior"),"")</f>
        <v>Senior</v>
      </c>
      <c r="L54" t="str">
        <f>IFERROR(IF(VLOOKUP(H54,$B$70:$E$226,3,FALSE)=1,"Junior","Senior"),"")</f>
        <v/>
      </c>
      <c r="N54" t="str">
        <f>IFERROR(IF(VLOOKUP(F54,$B$70:$E$226,4,FALSE)=0,"SPH!!!","Ok"),"")</f>
        <v>Ok</v>
      </c>
      <c r="O54" t="str">
        <f>IFERROR(IF(VLOOKUP(G54,$B$70:$E$226,4,FALSE)=0,"SPH!!!","Ok"),"")</f>
        <v>Ok</v>
      </c>
      <c r="P54" t="str">
        <f>IFERROR(IF(VLOOKUP(H54,$B$70:$E$226,4,FALSE)=0,"SPH!!!","Ok"),"")</f>
        <v/>
      </c>
    </row>
    <row r="55" spans="1:16">
      <c r="A55">
        <v>21</v>
      </c>
      <c r="B55">
        <v>20</v>
      </c>
      <c r="C55">
        <v>27</v>
      </c>
      <c r="F55" t="str">
        <f>IFERROR(VLOOKUP(B55,$A$70:$B$133,2,FALSE),"")</f>
        <v>Sicong Huang</v>
      </c>
      <c r="G55" t="str">
        <f>IFERROR(VLOOKUP(C55,$A$70:$B$133,2,FALSE),"")</f>
        <v>Julian MacKenzie Feder</v>
      </c>
      <c r="H55" t="str">
        <f>IFERROR(VLOOKUP(D55,$A$70:$B$133,2,FALSE),"")</f>
        <v/>
      </c>
      <c r="J55" t="str">
        <f>IFERROR(IF(VLOOKUP(F55,$B$70:$E$226,3,FALSE)=1,"Junior","Senior"),"")</f>
        <v>Junior</v>
      </c>
      <c r="K55" t="str">
        <f>IFERROR(IF(VLOOKUP(G55,$B$70:$E$226,3,FALSE)=1,"Junior","Senior"),"")</f>
        <v>Senior</v>
      </c>
      <c r="L55" t="str">
        <f>IFERROR(IF(VLOOKUP(H55,$B$70:$E$226,3,FALSE)=1,"Junior","Senior"),"")</f>
        <v/>
      </c>
      <c r="N55" t="str">
        <f>IFERROR(IF(VLOOKUP(F55,$B$70:$E$226,4,FALSE)=0,"SPH!!!","Ok"),"")</f>
        <v>Ok</v>
      </c>
      <c r="O55" t="str">
        <f>IFERROR(IF(VLOOKUP(G55,$B$70:$E$226,4,FALSE)=0,"SPH!!!","Ok"),"")</f>
        <v>Ok</v>
      </c>
      <c r="P55" t="str">
        <f>IFERROR(IF(VLOOKUP(H55,$B$70:$E$226,4,FALSE)=0,"SPH!!!","Ok"),"")</f>
        <v/>
      </c>
    </row>
    <row r="56" spans="1:16">
      <c r="A56">
        <v>22</v>
      </c>
      <c r="B56">
        <v>35</v>
      </c>
      <c r="C56">
        <v>36</v>
      </c>
      <c r="D56">
        <v>37</v>
      </c>
      <c r="F56" t="str">
        <f>IFERROR(VLOOKUP(B56,$A$70:$B$133,2,FALSE),"")</f>
        <v>Suzana Gilmour</v>
      </c>
      <c r="G56" t="str">
        <f>IFERROR(VLOOKUP(C56,$A$70:$B$133,2,FALSE),"")</f>
        <v>Xavier Thompson</v>
      </c>
      <c r="H56" t="str">
        <f>IFERROR(VLOOKUP(D56,$A$70:$B$133,2,FALSE),"")</f>
        <v>Yashar Tashaktor</v>
      </c>
      <c r="J56" t="str">
        <f>IFERROR(IF(VLOOKUP(F56,$B$70:$E$226,3,FALSE)=1,"Junior","Senior"),"")</f>
        <v>Senior</v>
      </c>
      <c r="K56" t="str">
        <f>IFERROR(IF(VLOOKUP(G56,$B$70:$E$226,3,FALSE)=1,"Junior","Senior"),"")</f>
        <v>Senior</v>
      </c>
      <c r="L56" t="str">
        <f>IFERROR(IF(VLOOKUP(H56,$B$70:$E$226,3,FALSE)=1,"Junior","Senior"),"")</f>
        <v>Senior</v>
      </c>
      <c r="N56" t="str">
        <f>IFERROR(IF(VLOOKUP(F56,$B$70:$E$226,4,FALSE)=0,"SPH!!!","Ok"),"")</f>
        <v>Ok</v>
      </c>
      <c r="O56" t="str">
        <f>IFERROR(IF(VLOOKUP(G56,$B$70:$E$226,4,FALSE)=0,"SPH!!!","Ok"),"")</f>
        <v>Ok</v>
      </c>
      <c r="P56" t="str">
        <f>IFERROR(IF(VLOOKUP(H56,$B$70:$E$226,4,FALSE)=0,"SPH!!!","Ok"),"")</f>
        <v>Ok</v>
      </c>
    </row>
    <row r="57" spans="1:16">
      <c r="A57">
        <v>23</v>
      </c>
      <c r="B57">
        <v>28</v>
      </c>
      <c r="C57">
        <v>29</v>
      </c>
      <c r="D57">
        <v>38</v>
      </c>
      <c r="F57" t="str">
        <f>IFERROR(VLOOKUP(B57,$A$70:$B$133,2,FALSE),"")</f>
        <v>Karanvir Sali</v>
      </c>
      <c r="G57" t="str">
        <f>IFERROR(VLOOKUP(C57,$A$70:$B$133,2,FALSE),"")</f>
        <v>Lauren Lee</v>
      </c>
      <c r="H57" t="str">
        <f>IFERROR(VLOOKUP(D57,$A$70:$B$133,2,FALSE),"")</f>
        <v>Yousef Al Ramezi</v>
      </c>
      <c r="J57" t="str">
        <f>IFERROR(IF(VLOOKUP(F57,$B$70:$E$226,3,FALSE)=1,"Junior","Senior"),"")</f>
        <v>Senior</v>
      </c>
      <c r="K57" t="str">
        <f>IFERROR(IF(VLOOKUP(G57,$B$70:$E$226,3,FALSE)=1,"Junior","Senior"),"")</f>
        <v>Senior</v>
      </c>
      <c r="L57" t="str">
        <f>IFERROR(IF(VLOOKUP(H57,$B$70:$E$226,3,FALSE)=1,"Junior","Senior"),"")</f>
        <v>Senior</v>
      </c>
      <c r="N57" t="str">
        <f>IFERROR(IF(VLOOKUP(F57,$B$70:$E$226,4,FALSE)=0,"SPH!!!","Ok"),"")</f>
        <v>Ok</v>
      </c>
      <c r="O57" t="str">
        <f>IFERROR(IF(VLOOKUP(G57,$B$70:$E$226,4,FALSE)=0,"SPH!!!","Ok"),"")</f>
        <v>Ok</v>
      </c>
      <c r="P57" t="str">
        <f>IFERROR(IF(VLOOKUP(H57,$B$70:$E$226,4,FALSE)=0,"SPH!!!","Ok"),"")</f>
        <v>Ok</v>
      </c>
    </row>
    <row r="58" spans="1:16">
      <c r="A58">
        <v>24</v>
      </c>
      <c r="B58">
        <v>22</v>
      </c>
      <c r="C58">
        <v>27</v>
      </c>
      <c r="D58">
        <v>31</v>
      </c>
      <c r="F58" t="str">
        <f>IFERROR(VLOOKUP(B58,$A$70:$B$133,2,FALSE),"")</f>
        <v>Ola Tarabzuni</v>
      </c>
      <c r="G58" t="str">
        <f>IFERROR(VLOOKUP(C58,$A$70:$B$133,2,FALSE),"")</f>
        <v>Julian MacKenzie Feder</v>
      </c>
      <c r="H58" t="str">
        <f>IFERROR(VLOOKUP(D58,$A$70:$B$133,2,FALSE),"")</f>
        <v>Peter Birks</v>
      </c>
      <c r="J58" t="str">
        <f>IFERROR(IF(VLOOKUP(F58,$B$70:$E$226,3,FALSE)=1,"Junior","Senior"),"")</f>
        <v>Junior</v>
      </c>
      <c r="K58" t="str">
        <f>IFERROR(IF(VLOOKUP(G58,$B$70:$E$226,3,FALSE)=1,"Junior","Senior"),"")</f>
        <v>Senior</v>
      </c>
      <c r="L58" t="str">
        <f>IFERROR(IF(VLOOKUP(H58,$B$70:$E$226,3,FALSE)=1,"Junior","Senior"),"")</f>
        <v>Senior</v>
      </c>
      <c r="N58" t="str">
        <f>IFERROR(IF(VLOOKUP(F58,$B$70:$E$226,4,FALSE)=0,"SPH!!!","Ok"),"")</f>
        <v>Ok</v>
      </c>
      <c r="O58" t="str">
        <f>IFERROR(IF(VLOOKUP(G58,$B$70:$E$226,4,FALSE)=0,"SPH!!!","Ok"),"")</f>
        <v>Ok</v>
      </c>
      <c r="P58" t="str">
        <f>IFERROR(IF(VLOOKUP(H58,$B$70:$E$226,4,FALSE)=0,"SPH!!!","Ok"),"")</f>
        <v>Ok</v>
      </c>
    </row>
    <row r="59" spans="1:16">
      <c r="A59">
        <v>25</v>
      </c>
      <c r="B59">
        <v>21</v>
      </c>
      <c r="C59">
        <v>25</v>
      </c>
      <c r="D59">
        <v>36</v>
      </c>
      <c r="F59" t="str">
        <f>IFERROR(VLOOKUP(B59,$A$70:$B$133,2,FALSE),"")</f>
        <v>Yiannis Himaras</v>
      </c>
      <c r="G59" t="str">
        <f>IFERROR(VLOOKUP(C59,$A$70:$B$133,2,FALSE),"")</f>
        <v>Anna Hayden</v>
      </c>
      <c r="H59" t="str">
        <f>IFERROR(VLOOKUP(D59,$A$70:$B$133,2,FALSE),"")</f>
        <v>Xavier Thompson</v>
      </c>
      <c r="J59" t="str">
        <f>IFERROR(IF(VLOOKUP(F59,$B$70:$E$226,3,FALSE)=1,"Junior","Senior"),"")</f>
        <v>Junior</v>
      </c>
      <c r="K59" t="str">
        <f>IFERROR(IF(VLOOKUP(G59,$B$70:$E$226,3,FALSE)=1,"Junior","Senior"),"")</f>
        <v>Senior</v>
      </c>
      <c r="L59" t="str">
        <f>IFERROR(IF(VLOOKUP(H59,$B$70:$E$226,3,FALSE)=1,"Junior","Senior"),"")</f>
        <v>Senior</v>
      </c>
      <c r="N59" t="str">
        <f>IFERROR(IF(VLOOKUP(F59,$B$70:$E$226,4,FALSE)=0,"SPH!!!","Ok"),"")</f>
        <v>Ok</v>
      </c>
      <c r="O59" t="str">
        <f>IFERROR(IF(VLOOKUP(G59,$B$70:$E$226,4,FALSE)=0,"SPH!!!","Ok"),"")</f>
        <v>Ok</v>
      </c>
      <c r="P59" t="str">
        <f>IFERROR(IF(VLOOKUP(H59,$B$70:$E$226,4,FALSE)=0,"SPH!!!","Ok"),"")</f>
        <v>Ok</v>
      </c>
    </row>
    <row r="60" spans="1:16">
      <c r="A60">
        <v>26</v>
      </c>
      <c r="B60">
        <v>24</v>
      </c>
      <c r="C60">
        <v>29</v>
      </c>
      <c r="F60" t="str">
        <f>IFERROR(VLOOKUP(B60,$A$70:$B$133,2,FALSE),"")</f>
        <v>Alaa Al Zaki</v>
      </c>
      <c r="G60" t="str">
        <f>IFERROR(VLOOKUP(C60,$A$70:$B$133,2,FALSE),"")</f>
        <v>Lauren Lee</v>
      </c>
      <c r="H60" t="str">
        <f>IFERROR(VLOOKUP(D60,$A$70:$B$133,2,FALSE),"")</f>
        <v/>
      </c>
      <c r="J60" t="str">
        <f>IFERROR(IF(VLOOKUP(F60,$B$70:$E$226,3,FALSE)=1,"Junior","Senior"),"")</f>
        <v>Senior</v>
      </c>
      <c r="K60" t="str">
        <f>IFERROR(IF(VLOOKUP(G60,$B$70:$E$226,3,FALSE)=1,"Junior","Senior"),"")</f>
        <v>Senior</v>
      </c>
      <c r="L60" t="str">
        <f>IFERROR(IF(VLOOKUP(H60,$B$70:$E$226,3,FALSE)=1,"Junior","Senior"),"")</f>
        <v/>
      </c>
      <c r="N60" t="str">
        <f>IFERROR(IF(VLOOKUP(F60,$B$70:$E$226,4,FALSE)=0,"SPH!!!","Ok"),"")</f>
        <v>Ok</v>
      </c>
      <c r="O60" t="str">
        <f>IFERROR(IF(VLOOKUP(G60,$B$70:$E$226,4,FALSE)=0,"SPH!!!","Ok"),"")</f>
        <v>Ok</v>
      </c>
      <c r="P60" t="str">
        <f>IFERROR(IF(VLOOKUP(H60,$B$70:$E$226,4,FALSE)=0,"SPH!!!","Ok"),"")</f>
        <v/>
      </c>
    </row>
    <row r="61" spans="1:16">
      <c r="A61">
        <v>27</v>
      </c>
      <c r="B61">
        <v>6</v>
      </c>
      <c r="C61">
        <v>31</v>
      </c>
      <c r="F61" t="str">
        <f>IFERROR(VLOOKUP(B61,$A$70:$B$133,2,FALSE),"")</f>
        <v>Stephen Taylor</v>
      </c>
      <c r="G61" t="str">
        <f>IFERROR(VLOOKUP(C61,$A$70:$B$133,2,FALSE),"")</f>
        <v>Peter Birks</v>
      </c>
      <c r="H61" t="str">
        <f>IFERROR(VLOOKUP(D61,$A$70:$B$133,2,FALSE),"")</f>
        <v/>
      </c>
      <c r="J61" t="str">
        <f>IFERROR(IF(VLOOKUP(F61,$B$70:$E$226,3,FALSE)=1,"Junior","Senior"),"")</f>
        <v>Junior</v>
      </c>
      <c r="K61" t="str">
        <f>IFERROR(IF(VLOOKUP(G61,$B$70:$E$226,3,FALSE)=1,"Junior","Senior"),"")</f>
        <v>Senior</v>
      </c>
      <c r="L61" t="str">
        <f>IFERROR(IF(VLOOKUP(H61,$B$70:$E$226,3,FALSE)=1,"Junior","Senior"),"")</f>
        <v/>
      </c>
      <c r="N61" t="str">
        <f>IFERROR(IF(VLOOKUP(F61,$B$70:$E$226,4,FALSE)=0,"SPH!!!","Ok"),"")</f>
        <v>SPH!!!</v>
      </c>
      <c r="O61" t="str">
        <f>IFERROR(IF(VLOOKUP(G61,$B$70:$E$226,4,FALSE)=0,"SPH!!!","Ok"),"")</f>
        <v>Ok</v>
      </c>
      <c r="P61" t="str">
        <f>IFERROR(IF(VLOOKUP(H61,$B$70:$E$226,4,FALSE)=0,"SPH!!!","Ok"),"")</f>
        <v/>
      </c>
    </row>
    <row r="62" spans="1:16">
      <c r="A62">
        <v>28</v>
      </c>
      <c r="B62">
        <v>15</v>
      </c>
      <c r="C62">
        <v>36</v>
      </c>
      <c r="F62" t="str">
        <f>IFERROR(VLOOKUP(B62,$A$70:$B$133,2,FALSE),"")</f>
        <v>Laurie Cloutier-Gill</v>
      </c>
      <c r="G62" t="str">
        <f>IFERROR(VLOOKUP(C62,$A$70:$B$133,2,FALSE),"")</f>
        <v>Xavier Thompson</v>
      </c>
      <c r="H62" t="str">
        <f>IFERROR(VLOOKUP(D62,$A$70:$B$133,2,FALSE),"")</f>
        <v/>
      </c>
      <c r="J62" t="str">
        <f>IFERROR(IF(VLOOKUP(F62,$B$70:$E$226,3,FALSE)=1,"Junior","Senior"),"")</f>
        <v>Junior</v>
      </c>
      <c r="K62" t="str">
        <f>IFERROR(IF(VLOOKUP(G62,$B$70:$E$226,3,FALSE)=1,"Junior","Senior"),"")</f>
        <v>Senior</v>
      </c>
      <c r="L62" t="str">
        <f>IFERROR(IF(VLOOKUP(H62,$B$70:$E$226,3,FALSE)=1,"Junior","Senior"),"")</f>
        <v/>
      </c>
      <c r="N62" t="str">
        <f>IFERROR(IF(VLOOKUP(F62,$B$70:$E$226,4,FALSE)=0,"SPH!!!","Ok"),"")</f>
        <v>Ok</v>
      </c>
      <c r="O62" t="str">
        <f>IFERROR(IF(VLOOKUP(G62,$B$70:$E$226,4,FALSE)=0,"SPH!!!","Ok"),"")</f>
        <v>Ok</v>
      </c>
      <c r="P62" t="str">
        <f>IFERROR(IF(VLOOKUP(H62,$B$70:$E$226,4,FALSE)=0,"SPH!!!","Ok"),"")</f>
        <v/>
      </c>
    </row>
    <row r="63" spans="1:16">
      <c r="A63">
        <v>29</v>
      </c>
      <c r="B63">
        <v>14</v>
      </c>
      <c r="C63">
        <v>30</v>
      </c>
      <c r="F63" t="str">
        <f>IFERROR(VLOOKUP(B63,$A$70:$B$133,2,FALSE),"")</f>
        <v>Kateryna Vostretsova</v>
      </c>
      <c r="G63" t="str">
        <f>IFERROR(VLOOKUP(C63,$A$70:$B$133,2,FALSE),"")</f>
        <v>Matthew Cooper</v>
      </c>
      <c r="H63" t="str">
        <f>IFERROR(VLOOKUP(D63,$A$70:$B$133,2,FALSE),"")</f>
        <v/>
      </c>
      <c r="J63" t="str">
        <f>IFERROR(IF(VLOOKUP(F63,$B$70:$E$226,3,FALSE)=1,"Junior","Senior"),"")</f>
        <v>Junior</v>
      </c>
      <c r="K63" t="str">
        <f>IFERROR(IF(VLOOKUP(G63,$B$70:$E$226,3,FALSE)=1,"Junior","Senior"),"")</f>
        <v>Senior</v>
      </c>
      <c r="L63" t="str">
        <f>IFERROR(IF(VLOOKUP(H63,$B$70:$E$226,3,FALSE)=1,"Junior","Senior"),"")</f>
        <v/>
      </c>
      <c r="N63" t="str">
        <f>IFERROR(IF(VLOOKUP(F63,$B$70:$E$226,4,FALSE)=0,"SPH!!!","Ok"),"")</f>
        <v>Ok</v>
      </c>
      <c r="O63" t="str">
        <f>IFERROR(IF(VLOOKUP(G63,$B$70:$E$226,4,FALSE)=0,"SPH!!!","Ok"),"")</f>
        <v>Ok</v>
      </c>
      <c r="P63" t="str">
        <f>IFERROR(IF(VLOOKUP(H63,$B$70:$E$226,4,FALSE)=0,"SPH!!!","Ok"),"")</f>
        <v/>
      </c>
    </row>
    <row r="68" spans="1:7">
      <c r="A68" t="s">
        <v>172</v>
      </c>
    </row>
    <row r="69" spans="1:7">
      <c r="A69" t="s">
        <v>73</v>
      </c>
      <c r="B69" t="s">
        <v>74</v>
      </c>
      <c r="C69" t="s">
        <v>75</v>
      </c>
      <c r="D69" t="s">
        <v>76</v>
      </c>
      <c r="E69" t="s">
        <v>77</v>
      </c>
      <c r="F69" t="s">
        <v>174</v>
      </c>
      <c r="G69" t="s">
        <v>171</v>
      </c>
    </row>
    <row r="70" spans="1:7">
      <c r="A70">
        <v>1</v>
      </c>
      <c r="B70" t="s">
        <v>9</v>
      </c>
      <c r="C70">
        <v>1</v>
      </c>
      <c r="D70">
        <v>1</v>
      </c>
      <c r="E70">
        <v>0</v>
      </c>
      <c r="F70">
        <v>1</v>
      </c>
      <c r="G70">
        <f>COUNTIF($F$4:$H$63,B70)</f>
        <v>1</v>
      </c>
    </row>
    <row r="71" spans="1:7">
      <c r="A71">
        <v>2</v>
      </c>
      <c r="B71" t="s">
        <v>10</v>
      </c>
      <c r="C71">
        <v>1</v>
      </c>
      <c r="D71">
        <v>1</v>
      </c>
      <c r="E71">
        <v>0</v>
      </c>
      <c r="F71">
        <v>1</v>
      </c>
      <c r="G71">
        <f>COUNTIF($F$4:$H$63,B71)</f>
        <v>1</v>
      </c>
    </row>
    <row r="72" spans="1:7">
      <c r="A72">
        <v>3</v>
      </c>
      <c r="B72" t="s">
        <v>11</v>
      </c>
      <c r="C72">
        <v>1</v>
      </c>
      <c r="D72">
        <v>1</v>
      </c>
      <c r="E72">
        <v>0</v>
      </c>
      <c r="F72">
        <v>1</v>
      </c>
      <c r="G72">
        <f>COUNTIF($F$4:$H$63,B72)</f>
        <v>0</v>
      </c>
    </row>
    <row r="73" spans="1:7">
      <c r="A73">
        <v>4</v>
      </c>
      <c r="B73" t="s">
        <v>12</v>
      </c>
      <c r="C73">
        <v>1</v>
      </c>
      <c r="D73">
        <v>1</v>
      </c>
      <c r="E73">
        <v>0</v>
      </c>
      <c r="F73">
        <v>1</v>
      </c>
      <c r="G73">
        <f>COUNTIF($F$4:$H$63,B73)</f>
        <v>0</v>
      </c>
    </row>
    <row r="74" spans="1:7">
      <c r="A74">
        <v>5</v>
      </c>
      <c r="B74" t="s">
        <v>13</v>
      </c>
      <c r="C74">
        <v>1</v>
      </c>
      <c r="D74">
        <v>1</v>
      </c>
      <c r="E74">
        <v>0</v>
      </c>
      <c r="F74">
        <v>1</v>
      </c>
      <c r="G74">
        <f>COUNTIF($F$4:$H$63,B74)</f>
        <v>0</v>
      </c>
    </row>
    <row r="75" spans="1:7">
      <c r="A75">
        <v>6</v>
      </c>
      <c r="B75" t="s">
        <v>14</v>
      </c>
      <c r="C75">
        <v>1</v>
      </c>
      <c r="D75">
        <v>1</v>
      </c>
      <c r="E75">
        <v>0</v>
      </c>
      <c r="F75">
        <v>1</v>
      </c>
      <c r="G75">
        <f>COUNTIF($F$4:$H$63,B75)</f>
        <v>1</v>
      </c>
    </row>
    <row r="76" spans="1:7">
      <c r="A76">
        <v>7</v>
      </c>
      <c r="B76" t="s">
        <v>15</v>
      </c>
      <c r="C76">
        <v>1</v>
      </c>
      <c r="D76">
        <v>0</v>
      </c>
      <c r="E76">
        <v>0</v>
      </c>
      <c r="F76">
        <v>1</v>
      </c>
      <c r="G76">
        <f>COUNTIF($F$4:$H$63,B76)</f>
        <v>1</v>
      </c>
    </row>
    <row r="77" spans="1:7">
      <c r="A77">
        <v>8</v>
      </c>
      <c r="B77" t="s">
        <v>16</v>
      </c>
      <c r="C77">
        <v>1</v>
      </c>
      <c r="D77">
        <v>0</v>
      </c>
      <c r="E77">
        <v>0</v>
      </c>
      <c r="F77">
        <v>1</v>
      </c>
      <c r="G77">
        <f>COUNTIF($F$4:$H$63,B77)</f>
        <v>1</v>
      </c>
    </row>
    <row r="78" spans="1:7">
      <c r="A78">
        <v>9</v>
      </c>
      <c r="B78" t="s">
        <v>17</v>
      </c>
      <c r="C78">
        <v>1</v>
      </c>
      <c r="D78">
        <v>0</v>
      </c>
      <c r="E78">
        <v>0</v>
      </c>
      <c r="F78">
        <v>1</v>
      </c>
      <c r="G78">
        <f>COUNTIF($F$4:$H$63,B78)</f>
        <v>1</v>
      </c>
    </row>
    <row r="79" spans="1:7">
      <c r="A79">
        <v>10</v>
      </c>
      <c r="B79" t="s">
        <v>18</v>
      </c>
      <c r="C79">
        <v>1</v>
      </c>
      <c r="D79">
        <v>0</v>
      </c>
      <c r="E79">
        <v>0</v>
      </c>
      <c r="F79">
        <v>1</v>
      </c>
      <c r="G79">
        <f>COUNTIF($F$4:$H$63,B79)</f>
        <v>1</v>
      </c>
    </row>
    <row r="80" spans="1:7">
      <c r="A80">
        <v>11</v>
      </c>
      <c r="B80" t="s">
        <v>19</v>
      </c>
      <c r="C80">
        <v>1</v>
      </c>
      <c r="D80">
        <v>0</v>
      </c>
      <c r="E80">
        <v>0</v>
      </c>
      <c r="F80">
        <v>1</v>
      </c>
      <c r="G80">
        <f>COUNTIF($F$4:$H$63,B80)</f>
        <v>1</v>
      </c>
    </row>
    <row r="81" spans="1:7">
      <c r="A81">
        <v>12</v>
      </c>
      <c r="B81" t="s">
        <v>20</v>
      </c>
      <c r="C81">
        <v>1</v>
      </c>
      <c r="D81">
        <v>0</v>
      </c>
      <c r="E81">
        <v>0</v>
      </c>
      <c r="F81">
        <v>1</v>
      </c>
      <c r="G81">
        <f>COUNTIF($F$4:$H$63,B81)</f>
        <v>1</v>
      </c>
    </row>
    <row r="82" spans="1:7">
      <c r="A82">
        <v>13</v>
      </c>
      <c r="B82" t="s">
        <v>21</v>
      </c>
      <c r="C82">
        <v>1</v>
      </c>
      <c r="D82">
        <v>1</v>
      </c>
      <c r="E82">
        <v>1</v>
      </c>
      <c r="F82">
        <v>0</v>
      </c>
      <c r="G82">
        <f>COUNTIF($F$4:$H$63,B82)</f>
        <v>3</v>
      </c>
    </row>
    <row r="83" spans="1:7">
      <c r="A83">
        <v>14</v>
      </c>
      <c r="B83" t="s">
        <v>22</v>
      </c>
      <c r="C83">
        <v>1</v>
      </c>
      <c r="D83">
        <v>1</v>
      </c>
      <c r="E83">
        <v>1</v>
      </c>
      <c r="F83">
        <v>0</v>
      </c>
      <c r="G83">
        <f>COUNTIF($F$4:$H$63,B83)</f>
        <v>2</v>
      </c>
    </row>
    <row r="84" spans="1:7">
      <c r="A84">
        <v>15</v>
      </c>
      <c r="B84" t="s">
        <v>23</v>
      </c>
      <c r="C84">
        <v>1</v>
      </c>
      <c r="D84">
        <v>1</v>
      </c>
      <c r="E84">
        <v>1</v>
      </c>
      <c r="F84">
        <v>0</v>
      </c>
      <c r="G84">
        <f>COUNTIF($F$4:$H$63,B84)</f>
        <v>2</v>
      </c>
    </row>
    <row r="85" spans="1:7">
      <c r="A85">
        <v>16</v>
      </c>
      <c r="B85" t="s">
        <v>24</v>
      </c>
      <c r="C85">
        <v>1</v>
      </c>
      <c r="D85">
        <v>1</v>
      </c>
      <c r="E85">
        <v>1</v>
      </c>
      <c r="F85">
        <v>0</v>
      </c>
      <c r="G85">
        <f>COUNTIF($F$4:$H$63,B85)</f>
        <v>2</v>
      </c>
    </row>
    <row r="86" spans="1:7">
      <c r="A86">
        <v>17</v>
      </c>
      <c r="B86" t="s">
        <v>25</v>
      </c>
      <c r="C86">
        <v>1</v>
      </c>
      <c r="D86">
        <v>1</v>
      </c>
      <c r="E86">
        <v>1</v>
      </c>
      <c r="F86">
        <v>0</v>
      </c>
      <c r="G86">
        <f>COUNTIF($F$4:$H$63,B86)</f>
        <v>2</v>
      </c>
    </row>
    <row r="87" spans="1:7">
      <c r="A87">
        <v>18</v>
      </c>
      <c r="B87" t="s">
        <v>26</v>
      </c>
      <c r="C87">
        <v>1</v>
      </c>
      <c r="D87">
        <v>1</v>
      </c>
      <c r="E87">
        <v>1</v>
      </c>
      <c r="F87">
        <v>0</v>
      </c>
      <c r="G87">
        <f>COUNTIF($F$4:$H$63,B87)</f>
        <v>2</v>
      </c>
    </row>
    <row r="88" spans="1:7">
      <c r="A88">
        <v>19</v>
      </c>
      <c r="B88" t="s">
        <v>27</v>
      </c>
      <c r="C88">
        <v>1</v>
      </c>
      <c r="D88">
        <v>1</v>
      </c>
      <c r="E88">
        <v>1</v>
      </c>
      <c r="F88">
        <v>0</v>
      </c>
      <c r="G88">
        <f>COUNTIF($F$4:$H$63,B88)</f>
        <v>2</v>
      </c>
    </row>
    <row r="89" spans="1:7">
      <c r="A89">
        <v>20</v>
      </c>
      <c r="B89" t="s">
        <v>28</v>
      </c>
      <c r="C89">
        <v>1</v>
      </c>
      <c r="D89">
        <v>1</v>
      </c>
      <c r="E89">
        <v>1</v>
      </c>
      <c r="F89">
        <v>0</v>
      </c>
      <c r="G89">
        <f>COUNTIF($F$4:$H$63,B89)</f>
        <v>2</v>
      </c>
    </row>
    <row r="90" spans="1:7">
      <c r="A90">
        <v>21</v>
      </c>
      <c r="B90" t="s">
        <v>29</v>
      </c>
      <c r="C90">
        <v>1</v>
      </c>
      <c r="D90">
        <v>1</v>
      </c>
      <c r="E90">
        <v>1</v>
      </c>
      <c r="F90">
        <v>0</v>
      </c>
      <c r="G90">
        <f>COUNTIF($F$4:$H$63,B90)</f>
        <v>1</v>
      </c>
    </row>
    <row r="91" spans="1:7">
      <c r="A91">
        <v>22</v>
      </c>
      <c r="B91" t="s">
        <v>30</v>
      </c>
      <c r="C91">
        <v>1</v>
      </c>
      <c r="D91">
        <v>1</v>
      </c>
      <c r="E91">
        <v>1</v>
      </c>
      <c r="F91">
        <v>0</v>
      </c>
      <c r="G91">
        <f>COUNTIF($F$4:$H$63,B91)</f>
        <v>3</v>
      </c>
    </row>
    <row r="92" spans="1:7">
      <c r="A92">
        <v>23</v>
      </c>
      <c r="B92" t="s">
        <v>31</v>
      </c>
      <c r="C92">
        <v>1</v>
      </c>
      <c r="D92">
        <v>0</v>
      </c>
      <c r="E92">
        <v>1</v>
      </c>
      <c r="F92">
        <v>0</v>
      </c>
      <c r="G92">
        <f>COUNTIF($F$4:$H$63,B92)</f>
        <v>3</v>
      </c>
    </row>
    <row r="93" spans="1:7">
      <c r="A93">
        <v>24</v>
      </c>
      <c r="B93" t="s">
        <v>32</v>
      </c>
      <c r="C93">
        <v>1</v>
      </c>
      <c r="D93">
        <v>0</v>
      </c>
      <c r="E93">
        <v>1</v>
      </c>
      <c r="F93">
        <v>0</v>
      </c>
      <c r="G93">
        <f>COUNTIF($F$4:$H$63,B93)</f>
        <v>3</v>
      </c>
    </row>
    <row r="94" spans="1:7">
      <c r="A94">
        <v>25</v>
      </c>
      <c r="B94" t="s">
        <v>33</v>
      </c>
      <c r="C94">
        <v>1</v>
      </c>
      <c r="D94">
        <v>0</v>
      </c>
      <c r="E94">
        <v>1</v>
      </c>
      <c r="F94">
        <v>0</v>
      </c>
      <c r="G94">
        <f>COUNTIF($F$4:$H$63,B94)</f>
        <v>3</v>
      </c>
    </row>
    <row r="95" spans="1:7">
      <c r="A95">
        <v>26</v>
      </c>
      <c r="B95" t="s">
        <v>34</v>
      </c>
      <c r="C95">
        <v>1</v>
      </c>
      <c r="D95">
        <v>0</v>
      </c>
      <c r="E95">
        <v>1</v>
      </c>
      <c r="F95">
        <v>0</v>
      </c>
      <c r="G95">
        <f>COUNTIF($F$4:$H$63,B95)</f>
        <v>2</v>
      </c>
    </row>
    <row r="96" spans="1:7">
      <c r="A96">
        <v>27</v>
      </c>
      <c r="B96" t="s">
        <v>35</v>
      </c>
      <c r="C96">
        <v>1</v>
      </c>
      <c r="D96">
        <v>0</v>
      </c>
      <c r="E96">
        <v>1</v>
      </c>
      <c r="F96">
        <v>0</v>
      </c>
      <c r="G96">
        <f>COUNTIF($F$4:$H$63,B96)</f>
        <v>3</v>
      </c>
    </row>
    <row r="97" spans="1:7">
      <c r="A97">
        <v>28</v>
      </c>
      <c r="B97" t="s">
        <v>36</v>
      </c>
      <c r="C97">
        <v>1</v>
      </c>
      <c r="D97">
        <v>0</v>
      </c>
      <c r="E97">
        <v>1</v>
      </c>
      <c r="F97">
        <v>0</v>
      </c>
      <c r="G97">
        <f>COUNTIF($F$4:$H$63,B97)</f>
        <v>3</v>
      </c>
    </row>
    <row r="98" spans="1:7">
      <c r="A98">
        <v>29</v>
      </c>
      <c r="B98" t="s">
        <v>37</v>
      </c>
      <c r="C98">
        <v>1</v>
      </c>
      <c r="D98">
        <v>0</v>
      </c>
      <c r="E98">
        <v>1</v>
      </c>
      <c r="F98">
        <v>0</v>
      </c>
      <c r="G98">
        <f>COUNTIF($F$4:$H$63,B98)</f>
        <v>3</v>
      </c>
    </row>
    <row r="99" spans="1:7">
      <c r="A99">
        <v>30</v>
      </c>
      <c r="B99" t="s">
        <v>38</v>
      </c>
      <c r="C99">
        <v>1</v>
      </c>
      <c r="D99">
        <v>0</v>
      </c>
      <c r="E99">
        <v>1</v>
      </c>
      <c r="F99">
        <v>0</v>
      </c>
      <c r="G99">
        <f>COUNTIF($F$4:$H$63,B99)</f>
        <v>3</v>
      </c>
    </row>
    <row r="100" spans="1:7">
      <c r="A100">
        <v>31</v>
      </c>
      <c r="B100" t="s">
        <v>39</v>
      </c>
      <c r="C100">
        <v>1</v>
      </c>
      <c r="D100">
        <v>0</v>
      </c>
      <c r="E100">
        <v>1</v>
      </c>
      <c r="F100">
        <v>0</v>
      </c>
      <c r="G100">
        <f>COUNTIF($F$4:$H$63,B100)</f>
        <v>3</v>
      </c>
    </row>
    <row r="101" spans="1:7">
      <c r="A101">
        <v>32</v>
      </c>
      <c r="B101" t="s">
        <v>40</v>
      </c>
      <c r="C101">
        <v>1</v>
      </c>
      <c r="D101">
        <v>0</v>
      </c>
      <c r="E101">
        <v>1</v>
      </c>
      <c r="F101">
        <v>0</v>
      </c>
      <c r="G101">
        <f>COUNTIF($F$4:$H$63,B101)</f>
        <v>2</v>
      </c>
    </row>
    <row r="102" spans="1:7">
      <c r="A102">
        <v>33</v>
      </c>
      <c r="B102" t="s">
        <v>41</v>
      </c>
      <c r="C102">
        <v>1</v>
      </c>
      <c r="D102">
        <v>0</v>
      </c>
      <c r="E102">
        <v>1</v>
      </c>
      <c r="F102">
        <v>0</v>
      </c>
      <c r="G102">
        <f>COUNTIF($F$4:$H$63,B102)</f>
        <v>3</v>
      </c>
    </row>
    <row r="103" spans="1:7">
      <c r="A103">
        <v>34</v>
      </c>
      <c r="B103" t="s">
        <v>42</v>
      </c>
      <c r="C103">
        <v>1</v>
      </c>
      <c r="D103">
        <v>0</v>
      </c>
      <c r="E103">
        <v>1</v>
      </c>
      <c r="F103">
        <v>0</v>
      </c>
      <c r="G103">
        <f>COUNTIF($F$4:$H$63,B103)</f>
        <v>3</v>
      </c>
    </row>
    <row r="104" spans="1:7">
      <c r="A104">
        <v>35</v>
      </c>
      <c r="B104" t="s">
        <v>43</v>
      </c>
      <c r="C104">
        <v>1</v>
      </c>
      <c r="D104">
        <v>0</v>
      </c>
      <c r="E104">
        <v>1</v>
      </c>
      <c r="F104">
        <v>0</v>
      </c>
      <c r="G104">
        <f>COUNTIF($F$4:$H$63,B104)</f>
        <v>3</v>
      </c>
    </row>
    <row r="105" spans="1:7">
      <c r="A105">
        <v>36</v>
      </c>
      <c r="B105" t="s">
        <v>44</v>
      </c>
      <c r="C105">
        <v>1</v>
      </c>
      <c r="D105">
        <v>0</v>
      </c>
      <c r="E105">
        <v>1</v>
      </c>
      <c r="F105">
        <v>0</v>
      </c>
      <c r="G105">
        <f>COUNTIF($F$4:$H$63,B105)</f>
        <v>3</v>
      </c>
    </row>
    <row r="106" spans="1:7">
      <c r="A106">
        <v>37</v>
      </c>
      <c r="B106" t="s">
        <v>45</v>
      </c>
      <c r="C106">
        <v>1</v>
      </c>
      <c r="D106">
        <v>0</v>
      </c>
      <c r="E106">
        <v>1</v>
      </c>
      <c r="F106">
        <v>0</v>
      </c>
      <c r="G106">
        <f>COUNTIF($F$4:$H$63,B106)</f>
        <v>3</v>
      </c>
    </row>
    <row r="107" spans="1:7">
      <c r="A107">
        <v>38</v>
      </c>
      <c r="B107" t="s">
        <v>46</v>
      </c>
      <c r="C107">
        <v>1</v>
      </c>
      <c r="D107">
        <v>0</v>
      </c>
      <c r="E107">
        <v>1</v>
      </c>
      <c r="F107">
        <v>0</v>
      </c>
      <c r="G107">
        <f>COUNTIF($F$4:$H$63,B107)</f>
        <v>2</v>
      </c>
    </row>
    <row r="108" spans="1:7">
      <c r="A108">
        <v>39</v>
      </c>
      <c r="B108" t="s">
        <v>47</v>
      </c>
      <c r="C108">
        <v>1</v>
      </c>
      <c r="D108">
        <v>1</v>
      </c>
      <c r="E108">
        <v>0</v>
      </c>
      <c r="F108">
        <v>0</v>
      </c>
      <c r="G108">
        <f>COUNTIF($F$4:$H$63,B108)</f>
        <v>2</v>
      </c>
    </row>
    <row r="109" spans="1:7">
      <c r="A109">
        <v>40</v>
      </c>
      <c r="B109" t="s">
        <v>48</v>
      </c>
      <c r="C109">
        <v>1</v>
      </c>
      <c r="D109">
        <v>1</v>
      </c>
      <c r="E109">
        <v>0</v>
      </c>
      <c r="F109">
        <v>0</v>
      </c>
      <c r="G109">
        <f>COUNTIF($F$4:$H$63,B109)</f>
        <v>2</v>
      </c>
    </row>
    <row r="110" spans="1:7">
      <c r="A110">
        <v>41</v>
      </c>
      <c r="B110" t="s">
        <v>49</v>
      </c>
      <c r="C110">
        <v>1</v>
      </c>
      <c r="D110">
        <v>1</v>
      </c>
      <c r="E110">
        <v>0</v>
      </c>
      <c r="F110">
        <v>0</v>
      </c>
      <c r="G110">
        <f>COUNTIF($F$4:$H$63,B110)</f>
        <v>3</v>
      </c>
    </row>
    <row r="111" spans="1:7">
      <c r="A111">
        <v>42</v>
      </c>
      <c r="B111" t="s">
        <v>50</v>
      </c>
      <c r="C111">
        <v>1</v>
      </c>
      <c r="D111">
        <v>1</v>
      </c>
      <c r="E111">
        <v>0</v>
      </c>
      <c r="F111">
        <v>0</v>
      </c>
      <c r="G111">
        <f>COUNTIF($F$4:$H$63,B111)</f>
        <v>2</v>
      </c>
    </row>
    <row r="112" spans="1:7">
      <c r="A112">
        <v>43</v>
      </c>
      <c r="B112" t="s">
        <v>51</v>
      </c>
      <c r="C112">
        <v>1</v>
      </c>
      <c r="D112">
        <v>1</v>
      </c>
      <c r="E112">
        <v>0</v>
      </c>
      <c r="F112">
        <v>0</v>
      </c>
      <c r="G112">
        <f>COUNTIF($F$4:$H$63,B112)</f>
        <v>3</v>
      </c>
    </row>
    <row r="113" spans="1:7">
      <c r="A113">
        <v>44</v>
      </c>
      <c r="B113" t="s">
        <v>52</v>
      </c>
      <c r="C113">
        <v>1</v>
      </c>
      <c r="D113">
        <v>1</v>
      </c>
      <c r="E113">
        <v>0</v>
      </c>
      <c r="F113">
        <v>0</v>
      </c>
      <c r="G113">
        <f>COUNTIF($F$4:$H$63,B113)</f>
        <v>3</v>
      </c>
    </row>
    <row r="114" spans="1:7">
      <c r="A114">
        <v>45</v>
      </c>
      <c r="B114" t="s">
        <v>53</v>
      </c>
      <c r="C114">
        <v>1</v>
      </c>
      <c r="D114">
        <v>1</v>
      </c>
      <c r="E114">
        <v>0</v>
      </c>
      <c r="F114">
        <v>0</v>
      </c>
      <c r="G114">
        <f>COUNTIF($F$4:$H$63,B114)</f>
        <v>3</v>
      </c>
    </row>
    <row r="115" spans="1:7">
      <c r="A115">
        <v>46</v>
      </c>
      <c r="B115" t="s">
        <v>54</v>
      </c>
      <c r="C115">
        <v>1</v>
      </c>
      <c r="D115">
        <v>1</v>
      </c>
      <c r="E115">
        <v>0</v>
      </c>
      <c r="F115">
        <v>0</v>
      </c>
      <c r="G115">
        <f>COUNTIF($F$4:$H$63,B115)</f>
        <v>3</v>
      </c>
    </row>
    <row r="116" spans="1:7">
      <c r="A116">
        <v>47</v>
      </c>
      <c r="B116" t="s">
        <v>55</v>
      </c>
      <c r="C116">
        <v>1</v>
      </c>
      <c r="D116">
        <v>1</v>
      </c>
      <c r="E116">
        <v>0</v>
      </c>
      <c r="F116">
        <v>0</v>
      </c>
      <c r="G116">
        <f>COUNTIF($F$4:$H$63,B116)</f>
        <v>3</v>
      </c>
    </row>
    <row r="117" spans="1:7">
      <c r="A117">
        <v>48</v>
      </c>
      <c r="B117" t="s">
        <v>56</v>
      </c>
      <c r="C117">
        <v>1</v>
      </c>
      <c r="D117">
        <v>1</v>
      </c>
      <c r="E117">
        <v>0</v>
      </c>
      <c r="F117">
        <v>0</v>
      </c>
      <c r="G117">
        <f>COUNTIF($F$4:$H$63,B117)</f>
        <v>2</v>
      </c>
    </row>
    <row r="118" spans="1:7">
      <c r="A118">
        <v>49</v>
      </c>
      <c r="B118" t="s">
        <v>57</v>
      </c>
      <c r="C118">
        <v>1</v>
      </c>
      <c r="D118">
        <v>0</v>
      </c>
      <c r="E118">
        <v>0</v>
      </c>
      <c r="F118">
        <v>0</v>
      </c>
      <c r="G118">
        <f>COUNTIF($F$4:$H$63,B118)</f>
        <v>3</v>
      </c>
    </row>
    <row r="119" spans="1:7">
      <c r="A119">
        <v>50</v>
      </c>
      <c r="B119" t="s">
        <v>58</v>
      </c>
      <c r="C119">
        <v>1</v>
      </c>
      <c r="D119">
        <v>0</v>
      </c>
      <c r="E119">
        <v>0</v>
      </c>
      <c r="F119">
        <v>0</v>
      </c>
      <c r="G119">
        <f>COUNTIF($F$4:$H$63,B119)</f>
        <v>2</v>
      </c>
    </row>
    <row r="120" spans="1:7">
      <c r="A120">
        <v>51</v>
      </c>
      <c r="B120" t="s">
        <v>59</v>
      </c>
      <c r="C120">
        <v>1</v>
      </c>
      <c r="D120">
        <v>0</v>
      </c>
      <c r="E120">
        <v>0</v>
      </c>
      <c r="F120">
        <v>0</v>
      </c>
      <c r="G120">
        <f>COUNTIF($F$4:$H$63,B120)</f>
        <v>3</v>
      </c>
    </row>
    <row r="121" spans="1:7">
      <c r="A121">
        <v>52</v>
      </c>
      <c r="B121" t="s">
        <v>60</v>
      </c>
      <c r="C121">
        <v>1</v>
      </c>
      <c r="D121">
        <v>0</v>
      </c>
      <c r="E121">
        <v>0</v>
      </c>
      <c r="F121">
        <v>0</v>
      </c>
      <c r="G121">
        <f>COUNTIF($F$4:$H$63,B121)</f>
        <v>3</v>
      </c>
    </row>
    <row r="122" spans="1:7">
      <c r="A122">
        <v>53</v>
      </c>
      <c r="B122" t="s">
        <v>61</v>
      </c>
      <c r="C122">
        <v>1</v>
      </c>
      <c r="D122">
        <v>0</v>
      </c>
      <c r="E122">
        <v>0</v>
      </c>
      <c r="F122">
        <v>0</v>
      </c>
      <c r="G122">
        <f>COUNTIF($F$4:$H$63,B122)</f>
        <v>3</v>
      </c>
    </row>
    <row r="123" spans="1:7">
      <c r="A123">
        <v>54</v>
      </c>
      <c r="B123" t="s">
        <v>62</v>
      </c>
      <c r="C123">
        <v>1</v>
      </c>
      <c r="D123">
        <v>0</v>
      </c>
      <c r="E123">
        <v>0</v>
      </c>
      <c r="F123">
        <v>0</v>
      </c>
      <c r="G123">
        <f>COUNTIF($F$4:$H$63,B123)</f>
        <v>3</v>
      </c>
    </row>
    <row r="124" spans="1:7">
      <c r="A124">
        <v>55</v>
      </c>
      <c r="B124" t="s">
        <v>63</v>
      </c>
      <c r="C124">
        <v>1</v>
      </c>
      <c r="D124">
        <v>0</v>
      </c>
      <c r="E124">
        <v>0</v>
      </c>
      <c r="F124">
        <v>0</v>
      </c>
      <c r="G124">
        <f>COUNTIF($F$4:$H$63,B124)</f>
        <v>2</v>
      </c>
    </row>
    <row r="125" spans="1:7">
      <c r="A125">
        <v>56</v>
      </c>
      <c r="B125" t="s">
        <v>64</v>
      </c>
      <c r="C125">
        <v>1</v>
      </c>
      <c r="D125">
        <v>0</v>
      </c>
      <c r="E125">
        <v>0</v>
      </c>
      <c r="F125">
        <v>0</v>
      </c>
      <c r="G125">
        <f>COUNTIF($F$4:$H$63,B125)</f>
        <v>3</v>
      </c>
    </row>
    <row r="126" spans="1:7">
      <c r="A126">
        <v>57</v>
      </c>
      <c r="B126" t="s">
        <v>65</v>
      </c>
      <c r="C126">
        <v>1</v>
      </c>
      <c r="D126">
        <v>0</v>
      </c>
      <c r="E126">
        <v>0</v>
      </c>
      <c r="F126">
        <v>0</v>
      </c>
      <c r="G126">
        <f>COUNTIF($F$4:$H$63,B126)</f>
        <v>3</v>
      </c>
    </row>
    <row r="127" spans="1:7">
      <c r="A127">
        <v>58</v>
      </c>
      <c r="B127" t="s">
        <v>66</v>
      </c>
      <c r="C127">
        <v>1</v>
      </c>
      <c r="D127">
        <v>0</v>
      </c>
      <c r="E127">
        <v>0</v>
      </c>
      <c r="F127">
        <v>0</v>
      </c>
      <c r="G127">
        <f>COUNTIF($F$4:$H$63,B127)</f>
        <v>3</v>
      </c>
    </row>
    <row r="128" spans="1:7">
      <c r="A128">
        <v>59</v>
      </c>
      <c r="B128" t="s">
        <v>67</v>
      </c>
      <c r="C128">
        <v>1</v>
      </c>
      <c r="D128">
        <v>0</v>
      </c>
      <c r="E128">
        <v>0</v>
      </c>
      <c r="F128">
        <v>0</v>
      </c>
      <c r="G128">
        <f>COUNTIF($F$4:$H$63,B128)</f>
        <v>2</v>
      </c>
    </row>
    <row r="129" spans="1:7">
      <c r="A129">
        <v>60</v>
      </c>
      <c r="B129" t="s">
        <v>68</v>
      </c>
      <c r="C129">
        <v>1</v>
      </c>
      <c r="D129">
        <v>0</v>
      </c>
      <c r="E129">
        <v>0</v>
      </c>
      <c r="F129">
        <v>0</v>
      </c>
      <c r="G129">
        <f>COUNTIF($F$4:$H$63,B129)</f>
        <v>2</v>
      </c>
    </row>
    <row r="130" spans="1:7">
      <c r="A130">
        <v>61</v>
      </c>
      <c r="B130" t="s">
        <v>69</v>
      </c>
      <c r="C130">
        <v>1</v>
      </c>
      <c r="D130">
        <v>0</v>
      </c>
      <c r="E130">
        <v>0</v>
      </c>
      <c r="F130">
        <v>0</v>
      </c>
      <c r="G130">
        <f>COUNTIF($F$4:$H$63,B130)</f>
        <v>3</v>
      </c>
    </row>
    <row r="131" spans="1:7">
      <c r="A131">
        <v>62</v>
      </c>
      <c r="B131" t="s">
        <v>70</v>
      </c>
      <c r="C131">
        <v>1</v>
      </c>
      <c r="D131">
        <v>0</v>
      </c>
      <c r="E131">
        <v>0</v>
      </c>
      <c r="F131">
        <v>0</v>
      </c>
      <c r="G131">
        <f>COUNTIF($F$4:$H$63,B131)</f>
        <v>3</v>
      </c>
    </row>
    <row r="132" spans="1:7">
      <c r="A132">
        <v>63</v>
      </c>
      <c r="B132" t="s">
        <v>71</v>
      </c>
      <c r="C132">
        <v>1</v>
      </c>
      <c r="D132">
        <v>0</v>
      </c>
      <c r="E132">
        <v>0</v>
      </c>
      <c r="F132">
        <v>0</v>
      </c>
      <c r="G132">
        <f>COUNTIF($F$4:$H$63,B132)</f>
        <v>3</v>
      </c>
    </row>
    <row r="133" spans="1:7">
      <c r="A133">
        <v>64</v>
      </c>
      <c r="B133" t="s">
        <v>72</v>
      </c>
      <c r="C133">
        <v>1</v>
      </c>
      <c r="D133">
        <v>0</v>
      </c>
      <c r="E133">
        <v>0</v>
      </c>
      <c r="F133">
        <v>0</v>
      </c>
      <c r="G133">
        <f>COUNTIF($F$4:$H$63,B133)</f>
        <v>3</v>
      </c>
    </row>
    <row r="134" spans="1:7">
      <c r="A134">
        <v>65</v>
      </c>
      <c r="B134" t="s">
        <v>78</v>
      </c>
      <c r="C134">
        <v>0</v>
      </c>
      <c r="D134">
        <v>1</v>
      </c>
      <c r="E134">
        <v>0</v>
      </c>
      <c r="F134">
        <v>1</v>
      </c>
      <c r="G134">
        <f>COUNTIF($F$4:$H$63,B134)</f>
        <v>0</v>
      </c>
    </row>
    <row r="135" spans="1:7">
      <c r="A135">
        <v>66</v>
      </c>
      <c r="B135" t="s">
        <v>79</v>
      </c>
      <c r="C135">
        <v>0</v>
      </c>
      <c r="D135">
        <v>1</v>
      </c>
      <c r="E135">
        <v>0</v>
      </c>
      <c r="F135">
        <v>1</v>
      </c>
      <c r="G135">
        <f>COUNTIF($F$4:$H$63,B135)</f>
        <v>0</v>
      </c>
    </row>
    <row r="136" spans="1:7">
      <c r="A136">
        <v>67</v>
      </c>
      <c r="B136" t="s">
        <v>80</v>
      </c>
      <c r="C136">
        <v>0</v>
      </c>
      <c r="D136">
        <v>1</v>
      </c>
      <c r="E136">
        <v>0</v>
      </c>
      <c r="F136">
        <v>1</v>
      </c>
      <c r="G136">
        <f>COUNTIF($F$4:$H$63,B136)</f>
        <v>0</v>
      </c>
    </row>
    <row r="137" spans="1:7">
      <c r="A137">
        <v>68</v>
      </c>
      <c r="B137" t="s">
        <v>81</v>
      </c>
      <c r="C137">
        <v>0</v>
      </c>
      <c r="D137">
        <v>1</v>
      </c>
      <c r="E137">
        <v>0</v>
      </c>
      <c r="F137">
        <v>1</v>
      </c>
      <c r="G137">
        <f>COUNTIF($F$4:$H$63,B137)</f>
        <v>0</v>
      </c>
    </row>
    <row r="138" spans="1:7">
      <c r="A138">
        <v>69</v>
      </c>
      <c r="B138" t="s">
        <v>82</v>
      </c>
      <c r="C138">
        <v>0</v>
      </c>
      <c r="D138">
        <v>1</v>
      </c>
      <c r="E138">
        <v>0</v>
      </c>
      <c r="F138">
        <v>1</v>
      </c>
      <c r="G138">
        <f>COUNTIF($F$4:$H$63,B138)</f>
        <v>0</v>
      </c>
    </row>
    <row r="139" spans="1:7">
      <c r="A139">
        <v>70</v>
      </c>
      <c r="B139" t="s">
        <v>83</v>
      </c>
      <c r="C139">
        <v>0</v>
      </c>
      <c r="D139">
        <v>1</v>
      </c>
      <c r="E139">
        <v>0</v>
      </c>
      <c r="F139">
        <v>1</v>
      </c>
      <c r="G139">
        <f>COUNTIF($F$4:$H$63,B139)</f>
        <v>0</v>
      </c>
    </row>
    <row r="140" spans="1:7">
      <c r="A140">
        <v>71</v>
      </c>
      <c r="B140" t="s">
        <v>84</v>
      </c>
      <c r="C140">
        <v>0</v>
      </c>
      <c r="D140">
        <v>1</v>
      </c>
      <c r="E140">
        <v>0</v>
      </c>
      <c r="F140">
        <v>1</v>
      </c>
      <c r="G140">
        <f>COUNTIF($F$4:$H$63,B140)</f>
        <v>0</v>
      </c>
    </row>
    <row r="141" spans="1:7">
      <c r="A141">
        <v>72</v>
      </c>
      <c r="B141" t="s">
        <v>85</v>
      </c>
      <c r="C141">
        <v>0</v>
      </c>
      <c r="D141">
        <v>1</v>
      </c>
      <c r="E141">
        <v>0</v>
      </c>
      <c r="F141">
        <v>1</v>
      </c>
      <c r="G141">
        <f>COUNTIF($F$4:$H$63,B141)</f>
        <v>0</v>
      </c>
    </row>
    <row r="142" spans="1:7">
      <c r="A142">
        <v>73</v>
      </c>
      <c r="B142" t="s">
        <v>86</v>
      </c>
      <c r="C142">
        <v>0</v>
      </c>
      <c r="D142">
        <v>0</v>
      </c>
      <c r="E142">
        <v>0</v>
      </c>
      <c r="F142">
        <v>1</v>
      </c>
      <c r="G142">
        <f>COUNTIF($F$4:$H$63,B142)</f>
        <v>0</v>
      </c>
    </row>
    <row r="143" spans="1:7">
      <c r="A143">
        <v>74</v>
      </c>
      <c r="B143" t="s">
        <v>87</v>
      </c>
      <c r="C143">
        <v>0</v>
      </c>
      <c r="D143">
        <v>0</v>
      </c>
      <c r="E143">
        <v>0</v>
      </c>
      <c r="F143">
        <v>1</v>
      </c>
      <c r="G143">
        <f>COUNTIF($F$4:$H$63,B143)</f>
        <v>0</v>
      </c>
    </row>
    <row r="144" spans="1:7">
      <c r="A144">
        <v>75</v>
      </c>
      <c r="B144" t="s">
        <v>88</v>
      </c>
      <c r="C144">
        <v>0</v>
      </c>
      <c r="D144">
        <v>0</v>
      </c>
      <c r="E144">
        <v>0</v>
      </c>
      <c r="F144">
        <v>1</v>
      </c>
      <c r="G144">
        <f>COUNTIF($F$4:$H$63,B144)</f>
        <v>0</v>
      </c>
    </row>
    <row r="145" spans="1:7">
      <c r="A145">
        <v>76</v>
      </c>
      <c r="B145" t="s">
        <v>89</v>
      </c>
      <c r="C145">
        <v>0</v>
      </c>
      <c r="D145">
        <v>1</v>
      </c>
      <c r="E145">
        <v>1</v>
      </c>
      <c r="F145">
        <v>0</v>
      </c>
      <c r="G145">
        <f>COUNTIF($F$4:$H$63,B145)</f>
        <v>0</v>
      </c>
    </row>
    <row r="146" spans="1:7">
      <c r="A146">
        <v>77</v>
      </c>
      <c r="B146" t="s">
        <v>90</v>
      </c>
      <c r="C146">
        <v>0</v>
      </c>
      <c r="D146">
        <v>1</v>
      </c>
      <c r="E146">
        <v>1</v>
      </c>
      <c r="F146">
        <v>0</v>
      </c>
      <c r="G146">
        <f>COUNTIF($F$4:$H$63,B146)</f>
        <v>0</v>
      </c>
    </row>
    <row r="147" spans="1:7">
      <c r="A147">
        <v>78</v>
      </c>
      <c r="B147" t="s">
        <v>91</v>
      </c>
      <c r="C147">
        <v>0</v>
      </c>
      <c r="D147">
        <v>1</v>
      </c>
      <c r="E147">
        <v>1</v>
      </c>
      <c r="F147">
        <v>0</v>
      </c>
      <c r="G147">
        <f>COUNTIF($F$4:$H$63,B147)</f>
        <v>0</v>
      </c>
    </row>
    <row r="148" spans="1:7">
      <c r="A148">
        <v>79</v>
      </c>
      <c r="B148" t="s">
        <v>92</v>
      </c>
      <c r="C148">
        <v>0</v>
      </c>
      <c r="D148">
        <v>1</v>
      </c>
      <c r="E148">
        <v>1</v>
      </c>
      <c r="F148">
        <v>0</v>
      </c>
      <c r="G148">
        <f>COUNTIF($F$4:$H$63,B148)</f>
        <v>0</v>
      </c>
    </row>
    <row r="149" spans="1:7">
      <c r="A149">
        <v>80</v>
      </c>
      <c r="B149" t="s">
        <v>93</v>
      </c>
      <c r="C149">
        <v>0</v>
      </c>
      <c r="D149">
        <v>1</v>
      </c>
      <c r="E149">
        <v>1</v>
      </c>
      <c r="F149">
        <v>0</v>
      </c>
      <c r="G149">
        <f>COUNTIF($F$4:$H$63,B149)</f>
        <v>0</v>
      </c>
    </row>
    <row r="150" spans="1:7">
      <c r="A150">
        <v>81</v>
      </c>
      <c r="B150" t="s">
        <v>94</v>
      </c>
      <c r="C150">
        <v>0</v>
      </c>
      <c r="D150">
        <v>1</v>
      </c>
      <c r="E150">
        <v>1</v>
      </c>
      <c r="F150">
        <v>0</v>
      </c>
      <c r="G150">
        <f>COUNTIF($F$4:$H$63,B150)</f>
        <v>0</v>
      </c>
    </row>
    <row r="151" spans="1:7">
      <c r="A151">
        <v>82</v>
      </c>
      <c r="B151" t="s">
        <v>95</v>
      </c>
      <c r="C151">
        <v>0</v>
      </c>
      <c r="D151">
        <v>0</v>
      </c>
      <c r="E151">
        <v>1</v>
      </c>
      <c r="F151">
        <v>0</v>
      </c>
      <c r="G151">
        <f>COUNTIF($F$4:$H$63,B151)</f>
        <v>0</v>
      </c>
    </row>
    <row r="152" spans="1:7">
      <c r="A152">
        <v>83</v>
      </c>
      <c r="B152" t="s">
        <v>96</v>
      </c>
      <c r="C152">
        <v>0</v>
      </c>
      <c r="D152">
        <v>0</v>
      </c>
      <c r="E152">
        <v>1</v>
      </c>
      <c r="F152">
        <v>0</v>
      </c>
      <c r="G152">
        <f>COUNTIF($F$4:$H$63,B152)</f>
        <v>0</v>
      </c>
    </row>
    <row r="153" spans="1:7">
      <c r="A153">
        <v>84</v>
      </c>
      <c r="B153" t="s">
        <v>97</v>
      </c>
      <c r="C153">
        <v>0</v>
      </c>
      <c r="D153">
        <v>0</v>
      </c>
      <c r="E153">
        <v>1</v>
      </c>
      <c r="F153">
        <v>0</v>
      </c>
      <c r="G153">
        <f>COUNTIF($F$4:$H$63,B153)</f>
        <v>0</v>
      </c>
    </row>
    <row r="154" spans="1:7">
      <c r="A154">
        <v>85</v>
      </c>
      <c r="B154" t="s">
        <v>98</v>
      </c>
      <c r="C154">
        <v>0</v>
      </c>
      <c r="D154">
        <v>1</v>
      </c>
      <c r="E154">
        <v>0</v>
      </c>
      <c r="F154">
        <v>0</v>
      </c>
      <c r="G154">
        <f>COUNTIF($F$4:$H$63,B154)</f>
        <v>0</v>
      </c>
    </row>
    <row r="155" spans="1:7">
      <c r="A155">
        <v>86</v>
      </c>
      <c r="B155" t="s">
        <v>99</v>
      </c>
      <c r="C155">
        <v>0</v>
      </c>
      <c r="D155">
        <v>1</v>
      </c>
      <c r="E155">
        <v>0</v>
      </c>
      <c r="F155">
        <v>0</v>
      </c>
      <c r="G155">
        <f>COUNTIF($F$4:$H$63,B155)</f>
        <v>0</v>
      </c>
    </row>
    <row r="156" spans="1:7">
      <c r="A156">
        <v>87</v>
      </c>
      <c r="B156" t="s">
        <v>100</v>
      </c>
      <c r="C156">
        <v>0</v>
      </c>
      <c r="D156">
        <v>1</v>
      </c>
      <c r="E156">
        <v>0</v>
      </c>
      <c r="F156">
        <v>0</v>
      </c>
      <c r="G156">
        <f>COUNTIF($F$4:$H$63,B156)</f>
        <v>0</v>
      </c>
    </row>
    <row r="157" spans="1:7">
      <c r="A157">
        <v>88</v>
      </c>
      <c r="B157" t="s">
        <v>101</v>
      </c>
      <c r="C157">
        <v>0</v>
      </c>
      <c r="D157">
        <v>1</v>
      </c>
      <c r="E157">
        <v>0</v>
      </c>
      <c r="F157">
        <v>0</v>
      </c>
      <c r="G157">
        <f>COUNTIF($F$4:$H$63,B157)</f>
        <v>0</v>
      </c>
    </row>
    <row r="158" spans="1:7">
      <c r="A158">
        <v>89</v>
      </c>
      <c r="B158" t="s">
        <v>102</v>
      </c>
      <c r="C158">
        <v>0</v>
      </c>
      <c r="D158">
        <v>1</v>
      </c>
      <c r="E158">
        <v>0</v>
      </c>
      <c r="F158">
        <v>0</v>
      </c>
      <c r="G158">
        <f>COUNTIF($F$4:$H$63,B158)</f>
        <v>0</v>
      </c>
    </row>
    <row r="159" spans="1:7">
      <c r="A159">
        <v>90</v>
      </c>
      <c r="B159" t="s">
        <v>103</v>
      </c>
      <c r="C159">
        <v>0</v>
      </c>
      <c r="D159">
        <v>1</v>
      </c>
      <c r="E159">
        <v>0</v>
      </c>
      <c r="F159">
        <v>0</v>
      </c>
      <c r="G159">
        <f>COUNTIF($F$4:$H$63,B159)</f>
        <v>0</v>
      </c>
    </row>
    <row r="160" spans="1:7">
      <c r="A160">
        <v>91</v>
      </c>
      <c r="B160" t="s">
        <v>104</v>
      </c>
      <c r="C160">
        <v>0</v>
      </c>
      <c r="D160">
        <v>1</v>
      </c>
      <c r="E160">
        <v>0</v>
      </c>
      <c r="F160">
        <v>0</v>
      </c>
      <c r="G160">
        <f>COUNTIF($F$4:$H$63,B160)</f>
        <v>0</v>
      </c>
    </row>
    <row r="161" spans="1:7">
      <c r="A161">
        <v>92</v>
      </c>
      <c r="B161" t="s">
        <v>105</v>
      </c>
      <c r="C161">
        <v>0</v>
      </c>
      <c r="D161">
        <v>1</v>
      </c>
      <c r="E161">
        <v>0</v>
      </c>
      <c r="F161">
        <v>0</v>
      </c>
      <c r="G161">
        <f>COUNTIF($F$4:$H$63,B161)</f>
        <v>0</v>
      </c>
    </row>
    <row r="162" spans="1:7">
      <c r="A162">
        <v>93</v>
      </c>
      <c r="B162" t="s">
        <v>106</v>
      </c>
      <c r="C162">
        <v>0</v>
      </c>
      <c r="D162">
        <v>1</v>
      </c>
      <c r="E162">
        <v>0</v>
      </c>
      <c r="F162">
        <v>0</v>
      </c>
      <c r="G162">
        <f>COUNTIF($F$4:$H$63,B162)</f>
        <v>0</v>
      </c>
    </row>
    <row r="163" spans="1:7">
      <c r="A163">
        <v>94</v>
      </c>
      <c r="B163" t="s">
        <v>107</v>
      </c>
      <c r="C163">
        <v>0</v>
      </c>
      <c r="D163">
        <v>1</v>
      </c>
      <c r="E163">
        <v>0</v>
      </c>
      <c r="F163">
        <v>0</v>
      </c>
      <c r="G163">
        <f>COUNTIF($F$4:$H$63,B163)</f>
        <v>0</v>
      </c>
    </row>
    <row r="164" spans="1:7">
      <c r="A164">
        <v>95</v>
      </c>
      <c r="B164" t="s">
        <v>108</v>
      </c>
      <c r="C164">
        <v>0</v>
      </c>
      <c r="D164">
        <v>1</v>
      </c>
      <c r="E164">
        <v>0</v>
      </c>
      <c r="F164">
        <v>0</v>
      </c>
      <c r="G164">
        <f>COUNTIF($F$4:$H$63,B164)</f>
        <v>0</v>
      </c>
    </row>
    <row r="165" spans="1:7">
      <c r="A165">
        <v>96</v>
      </c>
      <c r="B165" t="s">
        <v>109</v>
      </c>
      <c r="C165">
        <v>0</v>
      </c>
      <c r="D165">
        <v>1</v>
      </c>
      <c r="E165">
        <v>0</v>
      </c>
      <c r="F165">
        <v>0</v>
      </c>
      <c r="G165">
        <f>COUNTIF($F$4:$H$63,B165)</f>
        <v>0</v>
      </c>
    </row>
    <row r="166" spans="1:7">
      <c r="A166">
        <v>97</v>
      </c>
      <c r="B166" t="s">
        <v>110</v>
      </c>
      <c r="C166">
        <v>0</v>
      </c>
      <c r="D166">
        <v>1</v>
      </c>
      <c r="E166">
        <v>0</v>
      </c>
      <c r="F166">
        <v>0</v>
      </c>
      <c r="G166">
        <f>COUNTIF($F$4:$H$63,B166)</f>
        <v>0</v>
      </c>
    </row>
    <row r="167" spans="1:7">
      <c r="A167">
        <v>98</v>
      </c>
      <c r="B167" t="s">
        <v>111</v>
      </c>
      <c r="C167">
        <v>0</v>
      </c>
      <c r="D167">
        <v>0</v>
      </c>
      <c r="E167">
        <v>0</v>
      </c>
      <c r="F167">
        <v>0</v>
      </c>
      <c r="G167">
        <f>COUNTIF($F$4:$H$63,B167)</f>
        <v>0</v>
      </c>
    </row>
    <row r="168" spans="1:7">
      <c r="A168">
        <v>99</v>
      </c>
      <c r="B168" t="s">
        <v>112</v>
      </c>
      <c r="C168">
        <v>0</v>
      </c>
      <c r="D168">
        <v>0</v>
      </c>
      <c r="E168">
        <v>0</v>
      </c>
      <c r="F168">
        <v>0</v>
      </c>
      <c r="G168">
        <f>COUNTIF($F$4:$H$63,B168)</f>
        <v>0</v>
      </c>
    </row>
    <row r="169" spans="1:7">
      <c r="A169">
        <v>100</v>
      </c>
      <c r="B169" t="s">
        <v>113</v>
      </c>
      <c r="C169">
        <v>0</v>
      </c>
      <c r="D169">
        <v>0</v>
      </c>
      <c r="E169">
        <v>0</v>
      </c>
      <c r="F169">
        <v>0</v>
      </c>
      <c r="G169">
        <f>COUNTIF($F$4:$H$63,B169)</f>
        <v>0</v>
      </c>
    </row>
    <row r="170" spans="1:7">
      <c r="A170">
        <v>101</v>
      </c>
      <c r="B170" t="s">
        <v>114</v>
      </c>
      <c r="C170">
        <v>0</v>
      </c>
      <c r="D170">
        <v>0</v>
      </c>
      <c r="E170">
        <v>0</v>
      </c>
      <c r="F170">
        <v>0</v>
      </c>
      <c r="G170">
        <f>COUNTIF($F$4:$H$63,B170)</f>
        <v>0</v>
      </c>
    </row>
    <row r="171" spans="1:7">
      <c r="A171">
        <v>102</v>
      </c>
      <c r="B171" t="s">
        <v>115</v>
      </c>
      <c r="C171">
        <v>0</v>
      </c>
      <c r="D171">
        <v>0</v>
      </c>
      <c r="E171">
        <v>0</v>
      </c>
      <c r="F171">
        <v>0</v>
      </c>
      <c r="G171">
        <f>COUNTIF($F$4:$H$63,B171)</f>
        <v>0</v>
      </c>
    </row>
    <row r="172" spans="1:7">
      <c r="A172">
        <v>103</v>
      </c>
      <c r="B172" t="s">
        <v>116</v>
      </c>
      <c r="C172">
        <v>0</v>
      </c>
      <c r="D172">
        <v>0</v>
      </c>
      <c r="E172">
        <v>0</v>
      </c>
      <c r="F172">
        <v>0</v>
      </c>
      <c r="G172">
        <f>COUNTIF($F$4:$H$63,B172)</f>
        <v>0</v>
      </c>
    </row>
    <row r="173" spans="1:7">
      <c r="A173">
        <v>104</v>
      </c>
      <c r="B173" t="s">
        <v>117</v>
      </c>
      <c r="C173">
        <v>0</v>
      </c>
      <c r="D173">
        <v>0</v>
      </c>
      <c r="E173">
        <v>0</v>
      </c>
      <c r="F173">
        <v>0</v>
      </c>
      <c r="G173">
        <f>COUNTIF($F$4:$H$63,B173)</f>
        <v>0</v>
      </c>
    </row>
    <row r="174" spans="1:7">
      <c r="A174">
        <v>105</v>
      </c>
      <c r="B174" t="s">
        <v>118</v>
      </c>
      <c r="C174">
        <v>0</v>
      </c>
      <c r="D174">
        <v>0</v>
      </c>
      <c r="E174">
        <v>0</v>
      </c>
      <c r="F174">
        <v>0</v>
      </c>
      <c r="G174">
        <f>COUNTIF($F$4:$H$63,B174)</f>
        <v>0</v>
      </c>
    </row>
    <row r="175" spans="1:7">
      <c r="A175">
        <v>106</v>
      </c>
      <c r="B175" t="s">
        <v>119</v>
      </c>
      <c r="C175">
        <v>0</v>
      </c>
      <c r="D175">
        <v>0</v>
      </c>
      <c r="E175">
        <v>0</v>
      </c>
      <c r="F175">
        <v>0</v>
      </c>
      <c r="G175">
        <f>COUNTIF($F$4:$H$63,B175)</f>
        <v>0</v>
      </c>
    </row>
    <row r="176" spans="1:7">
      <c r="A176">
        <v>107</v>
      </c>
      <c r="B176" t="s">
        <v>120</v>
      </c>
      <c r="C176">
        <v>0</v>
      </c>
      <c r="D176">
        <v>0</v>
      </c>
      <c r="E176">
        <v>0</v>
      </c>
      <c r="F176">
        <v>0</v>
      </c>
      <c r="G176">
        <f>COUNTIF($F$4:$H$63,B176)</f>
        <v>0</v>
      </c>
    </row>
    <row r="177" spans="1:7">
      <c r="A177">
        <v>108</v>
      </c>
      <c r="B177" t="s">
        <v>121</v>
      </c>
      <c r="C177">
        <v>0</v>
      </c>
      <c r="D177">
        <v>0</v>
      </c>
      <c r="E177">
        <v>0</v>
      </c>
      <c r="F177">
        <v>0</v>
      </c>
      <c r="G177">
        <f>COUNTIF($F$4:$H$63,B177)</f>
        <v>0</v>
      </c>
    </row>
    <row r="178" spans="1:7">
      <c r="A178">
        <v>109</v>
      </c>
      <c r="B178" t="s">
        <v>122</v>
      </c>
      <c r="C178">
        <v>0</v>
      </c>
      <c r="D178">
        <v>0</v>
      </c>
      <c r="E178">
        <v>0</v>
      </c>
      <c r="F178">
        <v>0</v>
      </c>
      <c r="G178">
        <f>COUNTIF($F$4:$H$63,B178)</f>
        <v>0</v>
      </c>
    </row>
    <row r="179" spans="1:7">
      <c r="A179">
        <v>110</v>
      </c>
      <c r="B179" t="s">
        <v>123</v>
      </c>
      <c r="C179">
        <v>0</v>
      </c>
      <c r="D179">
        <v>0</v>
      </c>
      <c r="E179">
        <v>0</v>
      </c>
      <c r="F179">
        <v>0</v>
      </c>
      <c r="G179">
        <f>COUNTIF($F$4:$H$63,B179)</f>
        <v>0</v>
      </c>
    </row>
    <row r="180" spans="1:7">
      <c r="A180">
        <v>111</v>
      </c>
      <c r="B180" t="s">
        <v>124</v>
      </c>
      <c r="C180">
        <v>0</v>
      </c>
      <c r="D180">
        <v>0</v>
      </c>
      <c r="E180">
        <v>0</v>
      </c>
      <c r="F180">
        <v>0</v>
      </c>
      <c r="G180">
        <f>COUNTIF($F$4:$H$63,B180)</f>
        <v>0</v>
      </c>
    </row>
    <row r="181" spans="1:7">
      <c r="A181">
        <v>112</v>
      </c>
      <c r="B181" t="s">
        <v>125</v>
      </c>
      <c r="C181">
        <v>0</v>
      </c>
      <c r="D181">
        <v>0</v>
      </c>
      <c r="E181">
        <v>0</v>
      </c>
      <c r="F181">
        <v>0</v>
      </c>
      <c r="G181">
        <f>COUNTIF($F$4:$H$63,B181)</f>
        <v>0</v>
      </c>
    </row>
    <row r="182" spans="1:7">
      <c r="A182">
        <v>113</v>
      </c>
      <c r="B182" t="s">
        <v>126</v>
      </c>
      <c r="C182">
        <v>0</v>
      </c>
      <c r="D182">
        <v>0</v>
      </c>
      <c r="E182">
        <v>0</v>
      </c>
      <c r="F182">
        <v>0</v>
      </c>
      <c r="G182">
        <f>COUNTIF($F$4:$H$63,B182)</f>
        <v>0</v>
      </c>
    </row>
    <row r="183" spans="1:7">
      <c r="A183">
        <v>114</v>
      </c>
      <c r="B183" t="s">
        <v>127</v>
      </c>
      <c r="C183">
        <v>0</v>
      </c>
      <c r="D183">
        <v>0</v>
      </c>
      <c r="E183">
        <v>0</v>
      </c>
      <c r="F183">
        <v>0</v>
      </c>
      <c r="G183">
        <f>COUNTIF($F$4:$H$63,B183)</f>
        <v>0</v>
      </c>
    </row>
    <row r="184" spans="1:7">
      <c r="A184">
        <v>115</v>
      </c>
      <c r="B184" t="s">
        <v>128</v>
      </c>
      <c r="C184">
        <v>0</v>
      </c>
      <c r="D184">
        <v>0</v>
      </c>
      <c r="E184">
        <v>0</v>
      </c>
      <c r="F184">
        <v>0</v>
      </c>
      <c r="G184">
        <f>COUNTIF($F$4:$H$63,B184)</f>
        <v>0</v>
      </c>
    </row>
    <row r="185" spans="1:7">
      <c r="A185">
        <v>116</v>
      </c>
      <c r="B185" t="s">
        <v>129</v>
      </c>
      <c r="C185">
        <v>0</v>
      </c>
      <c r="D185">
        <v>0</v>
      </c>
      <c r="E185">
        <v>0</v>
      </c>
      <c r="F185">
        <v>0</v>
      </c>
      <c r="G185">
        <f>COUNTIF($F$4:$H$63,B185)</f>
        <v>0</v>
      </c>
    </row>
    <row r="186" spans="1:7">
      <c r="A186">
        <v>117</v>
      </c>
      <c r="B186" t="s">
        <v>130</v>
      </c>
      <c r="C186">
        <v>0</v>
      </c>
      <c r="D186">
        <v>0</v>
      </c>
      <c r="E186">
        <v>0</v>
      </c>
      <c r="F186">
        <v>0</v>
      </c>
      <c r="G186">
        <f>COUNTIF($F$4:$H$63,B186)</f>
        <v>0</v>
      </c>
    </row>
    <row r="187" spans="1:7">
      <c r="A187">
        <v>118</v>
      </c>
      <c r="B187" t="s">
        <v>131</v>
      </c>
      <c r="C187">
        <v>0</v>
      </c>
      <c r="D187">
        <v>0</v>
      </c>
      <c r="E187">
        <v>0</v>
      </c>
      <c r="F187">
        <v>0</v>
      </c>
      <c r="G187">
        <f>COUNTIF($F$4:$H$63,B187)</f>
        <v>0</v>
      </c>
    </row>
    <row r="188" spans="1:7">
      <c r="A188">
        <v>119</v>
      </c>
      <c r="B188" t="s">
        <v>132</v>
      </c>
      <c r="C188">
        <v>0</v>
      </c>
      <c r="D188">
        <v>0</v>
      </c>
      <c r="E188">
        <v>0</v>
      </c>
      <c r="F188">
        <v>0</v>
      </c>
      <c r="G188">
        <f>COUNTIF($F$4:$H$63,B188)</f>
        <v>0</v>
      </c>
    </row>
    <row r="189" spans="1:7">
      <c r="A189">
        <v>120</v>
      </c>
      <c r="B189" t="s">
        <v>133</v>
      </c>
      <c r="C189">
        <v>0</v>
      </c>
      <c r="D189">
        <v>0</v>
      </c>
      <c r="E189">
        <v>0</v>
      </c>
      <c r="F189">
        <v>0</v>
      </c>
      <c r="G189">
        <f>COUNTIF($F$4:$H$63,B189)</f>
        <v>0</v>
      </c>
    </row>
    <row r="190" spans="1:7">
      <c r="A190">
        <v>121</v>
      </c>
      <c r="B190" t="s">
        <v>134</v>
      </c>
      <c r="C190">
        <v>0</v>
      </c>
      <c r="D190">
        <v>0</v>
      </c>
      <c r="E190">
        <v>0</v>
      </c>
      <c r="F190">
        <v>0</v>
      </c>
      <c r="G190">
        <f>COUNTIF($F$4:$H$63,B190)</f>
        <v>0</v>
      </c>
    </row>
    <row r="191" spans="1:7">
      <c r="A191">
        <v>122</v>
      </c>
      <c r="B191" t="s">
        <v>135</v>
      </c>
      <c r="C191">
        <v>0</v>
      </c>
      <c r="D191">
        <v>0</v>
      </c>
      <c r="E191">
        <v>0</v>
      </c>
      <c r="F191">
        <v>0</v>
      </c>
      <c r="G191">
        <f>COUNTIF($F$4:$H$63,B191)</f>
        <v>0</v>
      </c>
    </row>
    <row r="192" spans="1:7">
      <c r="A192">
        <v>123</v>
      </c>
      <c r="B192" t="s">
        <v>136</v>
      </c>
      <c r="C192">
        <v>0</v>
      </c>
      <c r="D192">
        <v>0</v>
      </c>
      <c r="E192">
        <v>0</v>
      </c>
      <c r="F192">
        <v>0</v>
      </c>
      <c r="G192">
        <f>COUNTIF($F$4:$H$63,B192)</f>
        <v>0</v>
      </c>
    </row>
    <row r="193" spans="1:7">
      <c r="A193">
        <v>124</v>
      </c>
      <c r="B193" t="s">
        <v>137</v>
      </c>
      <c r="C193">
        <v>0</v>
      </c>
      <c r="D193">
        <v>0</v>
      </c>
      <c r="E193">
        <v>0</v>
      </c>
      <c r="F193">
        <v>0</v>
      </c>
      <c r="G193">
        <f>COUNTIF($F$4:$H$63,B193)</f>
        <v>0</v>
      </c>
    </row>
    <row r="194" spans="1:7">
      <c r="A194">
        <v>125</v>
      </c>
      <c r="B194" t="s">
        <v>138</v>
      </c>
      <c r="C194">
        <v>0</v>
      </c>
      <c r="D194">
        <v>0</v>
      </c>
      <c r="E194">
        <v>0</v>
      </c>
      <c r="F194">
        <v>0</v>
      </c>
      <c r="G194">
        <f>COUNTIF($F$4:$H$63,B194)</f>
        <v>0</v>
      </c>
    </row>
    <row r="195" spans="1:7">
      <c r="A195">
        <v>126</v>
      </c>
      <c r="B195" t="s">
        <v>139</v>
      </c>
      <c r="C195">
        <v>0</v>
      </c>
      <c r="D195">
        <v>0</v>
      </c>
      <c r="E195">
        <v>0</v>
      </c>
      <c r="F195">
        <v>0</v>
      </c>
      <c r="G195">
        <f>COUNTIF($F$4:$H$63,B195)</f>
        <v>0</v>
      </c>
    </row>
    <row r="196" spans="1:7">
      <c r="A196">
        <v>127</v>
      </c>
      <c r="B196" t="s">
        <v>140</v>
      </c>
      <c r="C196">
        <v>0</v>
      </c>
      <c r="D196">
        <v>0</v>
      </c>
      <c r="E196">
        <v>0</v>
      </c>
      <c r="F196">
        <v>0</v>
      </c>
      <c r="G196">
        <f>COUNTIF($F$4:$H$63,B196)</f>
        <v>0</v>
      </c>
    </row>
    <row r="197" spans="1:7">
      <c r="A197">
        <v>128</v>
      </c>
      <c r="B197" t="s">
        <v>141</v>
      </c>
      <c r="C197">
        <v>0</v>
      </c>
      <c r="D197">
        <v>0</v>
      </c>
      <c r="E197">
        <v>0</v>
      </c>
      <c r="F197">
        <v>0</v>
      </c>
      <c r="G197">
        <f>COUNTIF($F$4:$H$63,B197)</f>
        <v>0</v>
      </c>
    </row>
    <row r="198" spans="1:7">
      <c r="A198">
        <v>129</v>
      </c>
      <c r="B198" t="s">
        <v>142</v>
      </c>
      <c r="C198">
        <v>0</v>
      </c>
      <c r="D198">
        <v>0</v>
      </c>
      <c r="E198">
        <v>0</v>
      </c>
      <c r="F198">
        <v>0</v>
      </c>
      <c r="G198">
        <f>COUNTIF($F$4:$H$63,B198)</f>
        <v>0</v>
      </c>
    </row>
    <row r="199" spans="1:7">
      <c r="A199">
        <v>130</v>
      </c>
      <c r="B199" t="s">
        <v>143</v>
      </c>
      <c r="C199">
        <v>0</v>
      </c>
      <c r="D199">
        <v>0</v>
      </c>
      <c r="E199">
        <v>0</v>
      </c>
      <c r="F199">
        <v>0</v>
      </c>
      <c r="G199">
        <f>COUNTIF($F$4:$H$63,B199)</f>
        <v>0</v>
      </c>
    </row>
    <row r="200" spans="1:7">
      <c r="A200">
        <v>131</v>
      </c>
      <c r="B200" t="s">
        <v>144</v>
      </c>
      <c r="C200">
        <v>0</v>
      </c>
      <c r="D200">
        <v>0</v>
      </c>
      <c r="E200">
        <v>0</v>
      </c>
      <c r="F200">
        <v>0</v>
      </c>
      <c r="G200">
        <f>COUNTIF($F$4:$H$63,B200)</f>
        <v>0</v>
      </c>
    </row>
    <row r="201" spans="1:7">
      <c r="A201">
        <v>132</v>
      </c>
      <c r="B201" t="s">
        <v>145</v>
      </c>
      <c r="C201">
        <v>0</v>
      </c>
      <c r="D201">
        <v>0</v>
      </c>
      <c r="E201">
        <v>0</v>
      </c>
      <c r="F201">
        <v>0</v>
      </c>
      <c r="G201">
        <f>COUNTIF($F$4:$H$63,B201)</f>
        <v>0</v>
      </c>
    </row>
    <row r="202" spans="1:7">
      <c r="A202">
        <v>133</v>
      </c>
      <c r="B202" t="s">
        <v>146</v>
      </c>
      <c r="C202">
        <v>0</v>
      </c>
      <c r="D202">
        <v>0</v>
      </c>
      <c r="E202">
        <v>0</v>
      </c>
      <c r="F202">
        <v>0</v>
      </c>
      <c r="G202">
        <f>COUNTIF($F$4:$H$63,B202)</f>
        <v>0</v>
      </c>
    </row>
    <row r="203" spans="1:7">
      <c r="A203">
        <v>134</v>
      </c>
      <c r="B203" t="s">
        <v>147</v>
      </c>
      <c r="C203">
        <v>0</v>
      </c>
      <c r="D203">
        <v>0</v>
      </c>
      <c r="E203">
        <v>0</v>
      </c>
      <c r="F203">
        <v>0</v>
      </c>
      <c r="G203">
        <f>COUNTIF($F$4:$H$63,B203)</f>
        <v>0</v>
      </c>
    </row>
    <row r="204" spans="1:7">
      <c r="A204">
        <v>135</v>
      </c>
      <c r="B204" t="s">
        <v>148</v>
      </c>
      <c r="C204">
        <v>0</v>
      </c>
      <c r="D204">
        <v>0</v>
      </c>
      <c r="E204">
        <v>0</v>
      </c>
      <c r="F204">
        <v>0</v>
      </c>
      <c r="G204">
        <f>COUNTIF($F$4:$H$63,B204)</f>
        <v>0</v>
      </c>
    </row>
    <row r="205" spans="1:7">
      <c r="A205">
        <v>136</v>
      </c>
      <c r="B205" t="s">
        <v>149</v>
      </c>
      <c r="C205">
        <v>0</v>
      </c>
      <c r="D205">
        <v>0</v>
      </c>
      <c r="E205">
        <v>0</v>
      </c>
      <c r="F205">
        <v>0</v>
      </c>
      <c r="G205">
        <f>COUNTIF($F$4:$H$63,B205)</f>
        <v>0</v>
      </c>
    </row>
    <row r="206" spans="1:7">
      <c r="A206">
        <v>137</v>
      </c>
      <c r="B206" t="s">
        <v>150</v>
      </c>
      <c r="C206">
        <v>0</v>
      </c>
      <c r="D206">
        <v>0</v>
      </c>
      <c r="E206">
        <v>0</v>
      </c>
      <c r="F206">
        <v>0</v>
      </c>
      <c r="G206">
        <f>COUNTIF($F$4:$H$63,B206)</f>
        <v>0</v>
      </c>
    </row>
    <row r="207" spans="1:7">
      <c r="A207">
        <v>138</v>
      </c>
      <c r="B207" t="s">
        <v>151</v>
      </c>
      <c r="C207">
        <v>0</v>
      </c>
      <c r="D207">
        <v>0</v>
      </c>
      <c r="E207">
        <v>0</v>
      </c>
      <c r="F207">
        <v>0</v>
      </c>
      <c r="G207">
        <f>COUNTIF($F$4:$H$63,B207)</f>
        <v>0</v>
      </c>
    </row>
    <row r="208" spans="1:7">
      <c r="A208">
        <v>139</v>
      </c>
      <c r="B208" t="s">
        <v>152</v>
      </c>
      <c r="C208">
        <v>0</v>
      </c>
      <c r="D208">
        <v>0</v>
      </c>
      <c r="E208">
        <v>0</v>
      </c>
      <c r="F208">
        <v>0</v>
      </c>
      <c r="G208">
        <f>COUNTIF($F$4:$H$63,B208)</f>
        <v>0</v>
      </c>
    </row>
    <row r="209" spans="1:7">
      <c r="A209">
        <v>140</v>
      </c>
      <c r="B209" t="s">
        <v>153</v>
      </c>
      <c r="C209">
        <v>0</v>
      </c>
      <c r="D209">
        <v>0</v>
      </c>
      <c r="E209">
        <v>0</v>
      </c>
      <c r="F209">
        <v>0</v>
      </c>
      <c r="G209">
        <f>COUNTIF($F$4:$H$63,B209)</f>
        <v>0</v>
      </c>
    </row>
    <row r="210" spans="1:7">
      <c r="A210">
        <v>141</v>
      </c>
      <c r="B210" t="s">
        <v>154</v>
      </c>
      <c r="C210">
        <v>0</v>
      </c>
      <c r="D210">
        <v>0</v>
      </c>
      <c r="E210">
        <v>0</v>
      </c>
      <c r="F210">
        <v>0</v>
      </c>
      <c r="G210">
        <f>COUNTIF($F$4:$H$63,B210)</f>
        <v>0</v>
      </c>
    </row>
    <row r="211" spans="1:7">
      <c r="A211">
        <v>142</v>
      </c>
      <c r="B211" t="s">
        <v>155</v>
      </c>
      <c r="C211">
        <v>0</v>
      </c>
      <c r="D211">
        <v>0</v>
      </c>
      <c r="E211">
        <v>0</v>
      </c>
      <c r="F211">
        <v>0</v>
      </c>
      <c r="G211">
        <f>COUNTIF($F$4:$H$63,B211)</f>
        <v>0</v>
      </c>
    </row>
    <row r="212" spans="1:7">
      <c r="A212">
        <v>143</v>
      </c>
      <c r="B212" t="s">
        <v>156</v>
      </c>
      <c r="C212">
        <v>0</v>
      </c>
      <c r="D212">
        <v>0</v>
      </c>
      <c r="E212">
        <v>0</v>
      </c>
      <c r="F212">
        <v>0</v>
      </c>
      <c r="G212">
        <f>COUNTIF($F$4:$H$63,B212)</f>
        <v>0</v>
      </c>
    </row>
    <row r="213" spans="1:7">
      <c r="A213">
        <v>144</v>
      </c>
      <c r="B213" t="s">
        <v>157</v>
      </c>
      <c r="C213">
        <v>0</v>
      </c>
      <c r="D213">
        <v>0</v>
      </c>
      <c r="E213">
        <v>0</v>
      </c>
      <c r="F213">
        <v>0</v>
      </c>
      <c r="G213">
        <f>COUNTIF($F$4:$H$63,B213)</f>
        <v>0</v>
      </c>
    </row>
    <row r="214" spans="1:7">
      <c r="A214">
        <v>145</v>
      </c>
      <c r="B214" t="s">
        <v>158</v>
      </c>
      <c r="C214">
        <v>0</v>
      </c>
      <c r="D214">
        <v>0</v>
      </c>
      <c r="E214">
        <v>0</v>
      </c>
      <c r="F214">
        <v>0</v>
      </c>
      <c r="G214">
        <f>COUNTIF($F$4:$H$63,B214)</f>
        <v>0</v>
      </c>
    </row>
    <row r="215" spans="1:7">
      <c r="A215">
        <v>146</v>
      </c>
      <c r="B215" t="s">
        <v>159</v>
      </c>
      <c r="C215">
        <v>0</v>
      </c>
      <c r="D215">
        <v>0</v>
      </c>
      <c r="E215">
        <v>0</v>
      </c>
      <c r="F215">
        <v>0</v>
      </c>
      <c r="G215">
        <f>COUNTIF($F$4:$H$63,B215)</f>
        <v>0</v>
      </c>
    </row>
    <row r="216" spans="1:7">
      <c r="A216">
        <v>147</v>
      </c>
      <c r="B216" t="s">
        <v>160</v>
      </c>
      <c r="C216">
        <v>0</v>
      </c>
      <c r="D216">
        <v>0</v>
      </c>
      <c r="E216">
        <v>0</v>
      </c>
      <c r="F216">
        <v>0</v>
      </c>
      <c r="G216">
        <f>COUNTIF($F$4:$H$63,B216)</f>
        <v>0</v>
      </c>
    </row>
    <row r="217" spans="1:7">
      <c r="A217">
        <v>148</v>
      </c>
      <c r="B217" t="s">
        <v>161</v>
      </c>
      <c r="C217">
        <v>0</v>
      </c>
      <c r="D217">
        <v>0</v>
      </c>
      <c r="E217">
        <v>0</v>
      </c>
      <c r="F217">
        <v>0</v>
      </c>
      <c r="G217">
        <f>COUNTIF($F$4:$H$63,B217)</f>
        <v>0</v>
      </c>
    </row>
    <row r="218" spans="1:7">
      <c r="A218">
        <v>149</v>
      </c>
      <c r="B218" t="s">
        <v>162</v>
      </c>
      <c r="C218">
        <v>0</v>
      </c>
      <c r="D218">
        <v>0</v>
      </c>
      <c r="E218">
        <v>0</v>
      </c>
      <c r="F218">
        <v>0</v>
      </c>
      <c r="G218">
        <f>COUNTIF($F$4:$H$63,B218)</f>
        <v>0</v>
      </c>
    </row>
    <row r="219" spans="1:7">
      <c r="A219">
        <v>150</v>
      </c>
      <c r="B219" t="s">
        <v>163</v>
      </c>
      <c r="C219">
        <v>0</v>
      </c>
      <c r="D219">
        <v>0</v>
      </c>
      <c r="E219">
        <v>0</v>
      </c>
      <c r="F219">
        <v>0</v>
      </c>
      <c r="G219">
        <f>COUNTIF($F$4:$H$63,B219)</f>
        <v>0</v>
      </c>
    </row>
    <row r="220" spans="1:7">
      <c r="A220">
        <v>151</v>
      </c>
      <c r="B220" t="s">
        <v>164</v>
      </c>
      <c r="C220">
        <v>0</v>
      </c>
      <c r="D220">
        <v>0</v>
      </c>
      <c r="E220">
        <v>0</v>
      </c>
      <c r="F220">
        <v>0</v>
      </c>
      <c r="G220">
        <f>COUNTIF($F$4:$H$63,B220)</f>
        <v>0</v>
      </c>
    </row>
    <row r="221" spans="1:7">
      <c r="A221">
        <v>152</v>
      </c>
      <c r="B221" t="s">
        <v>165</v>
      </c>
      <c r="C221">
        <v>0</v>
      </c>
      <c r="D221">
        <v>0</v>
      </c>
      <c r="E221">
        <v>0</v>
      </c>
      <c r="F221">
        <v>0</v>
      </c>
      <c r="G221">
        <f>COUNTIF($F$4:$H$63,B221)</f>
        <v>0</v>
      </c>
    </row>
    <row r="222" spans="1:7">
      <c r="A222">
        <v>153</v>
      </c>
      <c r="B222" t="s">
        <v>166</v>
      </c>
      <c r="C222">
        <v>0</v>
      </c>
      <c r="D222">
        <v>0</v>
      </c>
      <c r="E222">
        <v>0</v>
      </c>
      <c r="F222">
        <v>0</v>
      </c>
      <c r="G222">
        <f>COUNTIF($F$4:$H$63,B222)</f>
        <v>0</v>
      </c>
    </row>
    <row r="223" spans="1:7">
      <c r="A223">
        <v>154</v>
      </c>
      <c r="B223" t="s">
        <v>167</v>
      </c>
      <c r="C223">
        <v>0</v>
      </c>
      <c r="D223">
        <v>0</v>
      </c>
      <c r="E223">
        <v>0</v>
      </c>
      <c r="F223">
        <v>0</v>
      </c>
      <c r="G223">
        <f>COUNTIF($F$4:$H$63,B223)</f>
        <v>0</v>
      </c>
    </row>
    <row r="224" spans="1:7">
      <c r="A224">
        <v>155</v>
      </c>
      <c r="B224" t="s">
        <v>168</v>
      </c>
      <c r="C224">
        <v>0</v>
      </c>
      <c r="D224">
        <v>0</v>
      </c>
      <c r="E224">
        <v>0</v>
      </c>
      <c r="F224">
        <v>0</v>
      </c>
      <c r="G224">
        <f>COUNTIF($F$4:$H$63,B224)</f>
        <v>0</v>
      </c>
    </row>
    <row r="225" spans="1:7">
      <c r="A225">
        <v>156</v>
      </c>
      <c r="B225" t="s">
        <v>169</v>
      </c>
      <c r="C225">
        <v>0</v>
      </c>
      <c r="D225">
        <v>0</v>
      </c>
      <c r="E225">
        <v>0</v>
      </c>
      <c r="F225">
        <v>0</v>
      </c>
      <c r="G225">
        <f>COUNTIF($F$4:$H$63,B225)</f>
        <v>0</v>
      </c>
    </row>
    <row r="226" spans="1:7">
      <c r="A226">
        <v>157</v>
      </c>
      <c r="B226" t="s">
        <v>170</v>
      </c>
      <c r="C226">
        <v>0</v>
      </c>
      <c r="D226">
        <v>0</v>
      </c>
      <c r="E226">
        <v>0</v>
      </c>
      <c r="F226">
        <v>0</v>
      </c>
      <c r="G226">
        <f>COUNTIF($F$4:$H$63,B226)</f>
        <v>0</v>
      </c>
    </row>
  </sheetData>
  <sortState ref="A35:D64">
    <sortCondition ref="A35:A64"/>
  </sortState>
  <conditionalFormatting sqref="J4:L63">
    <cfRule type="cellIs" dxfId="0" priority="1" operator="equal">
      <formula>"Junior"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8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Galway</dc:creator>
  <cp:lastModifiedBy>Kelly Galway</cp:lastModifiedBy>
  <dcterms:created xsi:type="dcterms:W3CDTF">2014-12-17T05:38:32Z</dcterms:created>
  <dcterms:modified xsi:type="dcterms:W3CDTF">2014-12-21T17:33:48Z</dcterms:modified>
</cp:coreProperties>
</file>