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9d2850a483137/Desktop/"/>
    </mc:Choice>
  </mc:AlternateContent>
  <xr:revisionPtr revIDLastSave="1" documentId="8_{6F2FD4EB-A6F0-4A84-BEEE-8F7E0000F40A}" xr6:coauthVersionLast="47" xr6:coauthVersionMax="47" xr10:uidLastSave="{187A515C-E7BE-45D1-80A4-E1EF738D304C}"/>
  <bookViews>
    <workbookView xWindow="5565" yWindow="285" windowWidth="39810" windowHeight="19875" xr2:uid="{1C4E035E-0D03-4FC1-92EC-6B62F0AFC831}"/>
  </bookViews>
  <sheets>
    <sheet name="Purchased Items" sheetId="5" r:id="rId1"/>
    <sheet name="Returned Items" sheetId="4" r:id="rId2"/>
    <sheet name="Percentages" sheetId="6" r:id="rId3"/>
    <sheet name="Frequency" sheetId="7" r:id="rId4"/>
  </sheets>
  <definedNames>
    <definedName name="_xlnm._FilterDatabase" localSheetId="0" hidden="1">'Purchased Items'!$A$1:$K$442</definedName>
    <definedName name="_xlnm._FilterDatabase" localSheetId="1" hidden="1">'Returned Items'!$A$1:$M$435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7" l="1"/>
  <c r="R23" i="7"/>
  <c r="R22" i="7"/>
  <c r="R21" i="7"/>
  <c r="R20" i="7"/>
  <c r="R19" i="7"/>
  <c r="R18" i="7"/>
  <c r="R17" i="7"/>
  <c r="R16" i="7"/>
  <c r="R15" i="7"/>
  <c r="R14" i="7"/>
  <c r="R11" i="7"/>
  <c r="R10" i="7"/>
  <c r="R9" i="7"/>
  <c r="R8" i="7"/>
  <c r="R7" i="7"/>
  <c r="R6" i="7"/>
  <c r="R5" i="7"/>
  <c r="R4" i="7"/>
  <c r="R3" i="7"/>
  <c r="L2" i="7"/>
  <c r="L17" i="7"/>
  <c r="L16" i="7"/>
  <c r="L15" i="7"/>
  <c r="L14" i="7"/>
  <c r="L13" i="7"/>
  <c r="L12" i="7"/>
  <c r="L11" i="7"/>
  <c r="L8" i="7"/>
  <c r="L7" i="7"/>
  <c r="L6" i="7"/>
  <c r="L5" i="7"/>
  <c r="L4" i="7"/>
  <c r="L3" i="7"/>
  <c r="E3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Q23" i="7"/>
  <c r="D23" i="7"/>
  <c r="Q22" i="7"/>
  <c r="D22" i="7"/>
  <c r="Q21" i="7"/>
  <c r="D21" i="7"/>
  <c r="Q20" i="7"/>
  <c r="D20" i="7"/>
  <c r="Q19" i="7"/>
  <c r="D19" i="7"/>
  <c r="Q18" i="7"/>
  <c r="D18" i="7"/>
  <c r="Q17" i="7"/>
  <c r="K17" i="7"/>
  <c r="D17" i="7"/>
  <c r="Q16" i="7"/>
  <c r="K16" i="7"/>
  <c r="D16" i="7"/>
  <c r="Q15" i="7"/>
  <c r="K15" i="7"/>
  <c r="D15" i="7"/>
  <c r="Q14" i="7"/>
  <c r="K14" i="7"/>
  <c r="D14" i="7"/>
  <c r="K13" i="7"/>
  <c r="D13" i="7"/>
  <c r="K12" i="7"/>
  <c r="D12" i="7"/>
  <c r="Q11" i="7"/>
  <c r="K11" i="7"/>
  <c r="D11" i="7"/>
  <c r="Q10" i="7"/>
  <c r="D10" i="7"/>
  <c r="Q9" i="7"/>
  <c r="D9" i="7"/>
  <c r="Q8" i="7"/>
  <c r="K8" i="7"/>
  <c r="D8" i="7"/>
  <c r="Q7" i="7"/>
  <c r="K7" i="7"/>
  <c r="D7" i="7"/>
  <c r="Q6" i="7"/>
  <c r="K6" i="7"/>
  <c r="D6" i="7"/>
  <c r="Q5" i="7"/>
  <c r="K5" i="7"/>
  <c r="D5" i="7"/>
  <c r="Q4" i="7"/>
  <c r="K4" i="7"/>
  <c r="D4" i="7"/>
  <c r="Q3" i="7"/>
  <c r="K3" i="7"/>
  <c r="D3" i="7"/>
  <c r="Q2" i="7"/>
  <c r="K2" i="7"/>
  <c r="D2" i="7"/>
  <c r="R15" i="6"/>
  <c r="R16" i="6"/>
  <c r="R17" i="6"/>
  <c r="R18" i="6"/>
  <c r="R19" i="6"/>
  <c r="R20" i="6"/>
  <c r="R21" i="6"/>
  <c r="R22" i="6"/>
  <c r="R23" i="6"/>
  <c r="R14" i="6"/>
  <c r="Q15" i="6"/>
  <c r="Q16" i="6"/>
  <c r="Q17" i="6"/>
  <c r="Q18" i="6"/>
  <c r="Q19" i="6"/>
  <c r="Q20" i="6"/>
  <c r="Q21" i="6"/>
  <c r="Q22" i="6"/>
  <c r="Q23" i="6"/>
  <c r="Q14" i="6"/>
  <c r="L11" i="6"/>
  <c r="L13" i="6"/>
  <c r="L14" i="6"/>
  <c r="L15" i="6"/>
  <c r="L16" i="6"/>
  <c r="L17" i="6"/>
  <c r="L12" i="6"/>
  <c r="K17" i="6"/>
  <c r="K16" i="6"/>
  <c r="K15" i="6"/>
  <c r="K14" i="6"/>
  <c r="K13" i="6"/>
  <c r="K12" i="6"/>
  <c r="K11" i="6"/>
  <c r="E51" i="6"/>
  <c r="D51" i="6"/>
  <c r="I2" i="4"/>
  <c r="I12" i="4"/>
  <c r="I15" i="4"/>
  <c r="I16" i="4"/>
  <c r="I17" i="4"/>
  <c r="I18" i="4"/>
  <c r="I19" i="4"/>
  <c r="I20" i="4"/>
  <c r="I21" i="4"/>
  <c r="I22" i="4"/>
  <c r="I14" i="4"/>
  <c r="I5" i="4"/>
  <c r="I6" i="4"/>
  <c r="I7" i="4"/>
  <c r="I8" i="4"/>
  <c r="I9" i="4"/>
  <c r="I4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L9" i="5"/>
  <c r="L8" i="5"/>
  <c r="L7" i="5"/>
  <c r="L6" i="5"/>
  <c r="L5" i="5"/>
  <c r="L4" i="5"/>
  <c r="L22" i="5"/>
  <c r="L21" i="5"/>
  <c r="L20" i="5"/>
  <c r="L19" i="5"/>
  <c r="L18" i="5"/>
  <c r="L17" i="5"/>
  <c r="L16" i="5"/>
  <c r="L15" i="5"/>
  <c r="M22" i="5"/>
  <c r="M21" i="5"/>
  <c r="M20" i="5"/>
  <c r="M19" i="5"/>
  <c r="M18" i="5"/>
  <c r="M17" i="5"/>
  <c r="M16" i="5"/>
  <c r="M15" i="5"/>
  <c r="M14" i="5"/>
  <c r="M9" i="5"/>
  <c r="M8" i="5"/>
  <c r="M7" i="5"/>
  <c r="M6" i="5"/>
  <c r="M5" i="5"/>
  <c r="M4" i="5"/>
  <c r="L14" i="5"/>
  <c r="F2" i="5"/>
  <c r="I5" i="5"/>
  <c r="I6" i="5"/>
  <c r="I7" i="5"/>
  <c r="I8" i="5"/>
  <c r="I9" i="5"/>
  <c r="I4" i="5"/>
  <c r="I2" i="5" s="1"/>
  <c r="I15" i="5"/>
  <c r="I16" i="5"/>
  <c r="I17" i="5"/>
  <c r="I18" i="5"/>
  <c r="I19" i="5"/>
  <c r="I20" i="5"/>
  <c r="I21" i="5"/>
  <c r="I22" i="5"/>
  <c r="I14" i="5"/>
  <c r="E2" i="6"/>
  <c r="E3" i="6"/>
  <c r="L9" i="4" l="1"/>
  <c r="L7" i="4"/>
  <c r="L22" i="4"/>
  <c r="L18" i="4"/>
  <c r="L17" i="4"/>
  <c r="L21" i="4"/>
  <c r="L20" i="4"/>
  <c r="L15" i="4"/>
  <c r="L14" i="4"/>
  <c r="L16" i="4"/>
  <c r="L19" i="4"/>
  <c r="L8" i="4"/>
  <c r="L6" i="4"/>
  <c r="L5" i="4"/>
  <c r="L4" i="4"/>
  <c r="I12" i="5"/>
  <c r="L8" i="6"/>
  <c r="L2" i="6"/>
  <c r="L3" i="6"/>
  <c r="L4" i="6"/>
  <c r="L5" i="6"/>
  <c r="L6" i="6"/>
  <c r="L7" i="6"/>
  <c r="Q3" i="6"/>
  <c r="Q4" i="6"/>
  <c r="Q5" i="6"/>
  <c r="Q6" i="6"/>
  <c r="Q7" i="6"/>
  <c r="Q8" i="6"/>
  <c r="Q9" i="6"/>
  <c r="Q10" i="6"/>
  <c r="Q11" i="6"/>
  <c r="Q2" i="6"/>
  <c r="K3" i="6"/>
  <c r="K4" i="6"/>
  <c r="K5" i="6"/>
  <c r="K6" i="6"/>
  <c r="K7" i="6"/>
  <c r="K8" i="6"/>
  <c r="K2" i="6"/>
  <c r="R11" i="6"/>
  <c r="R10" i="6"/>
  <c r="R9" i="6"/>
  <c r="R8" i="6"/>
  <c r="R7" i="6"/>
  <c r="R6" i="6"/>
  <c r="R5" i="6"/>
  <c r="R4" i="6"/>
  <c r="R3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R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F51" i="5" l="1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8" i="4"/>
  <c r="F2" i="4"/>
  <c r="J22" i="5"/>
  <c r="J21" i="5"/>
  <c r="J20" i="5"/>
  <c r="J19" i="5"/>
  <c r="J18" i="5"/>
  <c r="J17" i="5"/>
  <c r="J16" i="5"/>
  <c r="J15" i="5"/>
  <c r="J14" i="5"/>
  <c r="J13" i="5"/>
  <c r="J12" i="5"/>
  <c r="J9" i="5"/>
  <c r="J8" i="5"/>
  <c r="J7" i="5"/>
  <c r="J6" i="5"/>
  <c r="J5" i="5"/>
  <c r="J4" i="5"/>
  <c r="J3" i="5"/>
  <c r="J2" i="5"/>
  <c r="J22" i="4"/>
  <c r="M22" i="4" s="1"/>
  <c r="J21" i="4"/>
  <c r="J20" i="4"/>
  <c r="J19" i="4"/>
  <c r="M19" i="4" s="1"/>
  <c r="J18" i="4"/>
  <c r="M18" i="4" s="1"/>
  <c r="J17" i="4"/>
  <c r="J16" i="4"/>
  <c r="J15" i="4"/>
  <c r="M15" i="4" s="1"/>
  <c r="J14" i="4"/>
  <c r="M14" i="4" s="1"/>
  <c r="J13" i="4"/>
  <c r="J12" i="4"/>
  <c r="J9" i="4"/>
  <c r="J8" i="4"/>
  <c r="M8" i="4" s="1"/>
  <c r="J7" i="4"/>
  <c r="M7" i="4" s="1"/>
  <c r="J6" i="4"/>
  <c r="M6" i="4" s="1"/>
  <c r="J5" i="4"/>
  <c r="M5" i="4" s="1"/>
  <c r="J4" i="4"/>
  <c r="M4" i="4" s="1"/>
  <c r="J3" i="4"/>
  <c r="J2" i="4"/>
  <c r="M20" i="4" l="1"/>
  <c r="M21" i="4"/>
  <c r="M9" i="4"/>
  <c r="M16" i="4"/>
  <c r="M17" i="4"/>
  <c r="F3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7" i="4"/>
  <c r="F6" i="4"/>
  <c r="F5" i="4"/>
  <c r="F4" i="4"/>
</calcChain>
</file>

<file path=xl/sharedStrings.xml><?xml version="1.0" encoding="utf-8"?>
<sst xmlns="http://schemas.openxmlformats.org/spreadsheetml/2006/main" count="3009" uniqueCount="95">
  <si>
    <t>Alabama</t>
  </si>
  <si>
    <t>BAS-48-1 C</t>
  </si>
  <si>
    <t>Basic Switch 10/100/1000 BaseT</t>
  </si>
  <si>
    <t>Alaska</t>
  </si>
  <si>
    <t>BAS-08-1 C</t>
  </si>
  <si>
    <t>Basic Switch  10/100/1000 Base</t>
  </si>
  <si>
    <t>Arizona</t>
  </si>
  <si>
    <t>ENT-48-10F</t>
  </si>
  <si>
    <t xml:space="preserve">Enterprise Switch 10GigE SFP+ </t>
  </si>
  <si>
    <t>Arkansas</t>
  </si>
  <si>
    <t>ADV-48-10F</t>
  </si>
  <si>
    <t>Advanced Switch 10 GigE Copper</t>
  </si>
  <si>
    <t>California</t>
  </si>
  <si>
    <t>ENT-24-40F</t>
  </si>
  <si>
    <t xml:space="preserve">Enterprise Switch 40GigE SFP+ </t>
  </si>
  <si>
    <t>Connecticut</t>
  </si>
  <si>
    <t>ADV-24-10C</t>
  </si>
  <si>
    <t xml:space="preserve">Advanced Switch 10GigE Copper </t>
  </si>
  <si>
    <t>Delaware</t>
  </si>
  <si>
    <t>ENT-48-40F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</si>
  <si>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</si>
  <si>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</si>
  <si>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</si>
  <si>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</si>
  <si>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</si>
  <si>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</si>
  <si>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</si>
  <si>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</si>
  <si>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</si>
  <si>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</si>
  <si>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</si>
  <si>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</si>
  <si>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</si>
  <si>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</si>
  <si>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</si>
  <si>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</si>
  <si>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</si>
  <si>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</si>
  <si>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ENT-24-10F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</si>
  <si>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</si>
  <si>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</si>
  <si>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</si>
  <si>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</si>
  <si>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</si>
  <si>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</si>
  <si>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</si>
  <si>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</si>
  <si>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</si>
  <si>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</si>
  <si>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</si>
  <si>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</si>
  <si>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</si>
  <si>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</si>
  <si>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</si>
  <si>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</si>
  <si>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</si>
  <si>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</si>
  <si>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</si>
  <si>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</si>
  <si>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BAS-24-1 C</t>
  </si>
  <si>
    <t>West Virginia</t>
  </si>
  <si>
    <t>Wisconsin</t>
  </si>
  <si>
    <t>Wyoming</t>
  </si>
  <si>
    <t>COUNT</t>
  </si>
  <si>
    <t>STATE</t>
  </si>
  <si>
    <t>SKU</t>
  </si>
  <si>
    <t>DESC</t>
  </si>
  <si>
    <t>CA</t>
  </si>
  <si>
    <t>Colorado</t>
  </si>
  <si>
    <t>FL</t>
  </si>
  <si>
    <t>NC</t>
  </si>
  <si>
    <t>NY</t>
  </si>
  <si>
    <t>TOTAL_PURCHASED</t>
  </si>
  <si>
    <t>TOTAL_RETURNED</t>
  </si>
  <si>
    <t>STATE_COUNT</t>
  </si>
  <si>
    <t>Count DESC_1</t>
  </si>
  <si>
    <t>Count DESC_2</t>
  </si>
  <si>
    <t>Count SKU_1</t>
  </si>
  <si>
    <t>Count SKU_2</t>
  </si>
  <si>
    <t>COUNTIF_1</t>
  </si>
  <si>
    <t>COUNTIF_2</t>
  </si>
  <si>
    <t>DESC_2</t>
  </si>
  <si>
    <t>SKU_2</t>
  </si>
  <si>
    <t>DIFF</t>
  </si>
  <si>
    <t>Total</t>
  </si>
  <si>
    <t>COUNTIF_3</t>
  </si>
  <si>
    <t>Freq</t>
  </si>
  <si>
    <t>Freq_1</t>
  </si>
  <si>
    <t>Feq_2</t>
  </si>
  <si>
    <t>SKU_3</t>
  </si>
  <si>
    <t>DESC_3</t>
  </si>
  <si>
    <t>PURCHASED</t>
  </si>
  <si>
    <t>RETURNED</t>
  </si>
  <si>
    <t>RETURN_FREQ</t>
  </si>
  <si>
    <t>RETURN_%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</si>
</sst>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0" fontId="1" fillId="0" borderId="0" xfId="0" applyFont="1" applyFill="1" applyBorder="1"/>
    <xf numFmtId="2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0" fontId="1" fillId="0" borderId="0" xfId="0" applyNumberFormat="1" applyFont="1" applyAlignment="1">
      <alignment wrapText="1"/>
    </xf>
    <xf numFmtId="10" fontId="5" fillId="0" borderId="0" xfId="0" applyNumberFormat="1" applyFont="1"/>
    <xf numFmtId="10" fontId="0" fillId="0" borderId="0" xfId="0" applyNumberFormat="1"/>
    <xf numFmtId="10" fontId="5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0" borderId="1" xfId="1" applyNumberFormat="1" applyFont="1" applyBorder="1"/>
    <xf numFmtId="0" fontId="1" fillId="0" borderId="1" xfId="0" applyNumberFormat="1" applyFont="1" applyBorder="1"/>
    <xf numFmtId="0" fontId="0" fillId="0" borderId="1" xfId="0" applyNumberFormat="1" applyBorder="1"/>
    <xf numFmtId="0" fontId="1" fillId="0" borderId="1" xfId="0" applyFont="1" applyFill="1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0" fontId="1" fillId="0" borderId="0" xfId="0" applyFont="1" applyBorder="1"/>
    <xf numFmtId="0" fontId="0" fillId="0" borderId="3" xfId="0" applyFont="1" applyBorder="1"/>
    <xf numFmtId="10" fontId="1" fillId="0" borderId="1" xfId="0" applyNumberFormat="1" applyFont="1" applyBorder="1"/>
    <xf numFmtId="10" fontId="0" fillId="0" borderId="1" xfId="0" applyNumberFormat="1" applyBorder="1"/>
    <xf numFmtId="10" fontId="0" fillId="0" borderId="1" xfId="0" applyNumberFormat="1" applyFont="1" applyBorder="1"/>
    <xf numFmtId="10" fontId="0" fillId="0" borderId="0" xfId="0" applyNumberFormat="1" applyFont="1"/>
    <xf numFmtId="10" fontId="1" fillId="0" borderId="1" xfId="0" applyNumberFormat="1" applyFont="1" applyFill="1" applyBorder="1"/>
    <xf numFmtId="10" fontId="0" fillId="0" borderId="1" xfId="1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NumberFormat="1" applyFont="1"/>
    <xf numFmtId="2" fontId="1" fillId="0" borderId="0" xfId="0" applyNumberFormat="1" applyFont="1" applyAlignment="1">
      <alignment wrapText="1"/>
    </xf>
    <xf numFmtId="2" fontId="5" fillId="0" borderId="0" xfId="0" applyNumberFormat="1" applyFont="1"/>
    <xf numFmtId="2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Purchased vs Returned</a:t>
            </a:r>
            <a:r>
              <a:rPr lang="en-US" baseline="0"/>
              <a:t>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Percentages!$B$1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Percentages!$B$2:$B$50</c:f>
              <c:numCache>
                <c:formatCode>General</c:formatCode>
                <c:ptCount val="49"/>
                <c:pt idx="0">
                  <c:v>2048</c:v>
                </c:pt>
                <c:pt idx="1">
                  <c:v>2085</c:v>
                </c:pt>
                <c:pt idx="2">
                  <c:v>1994</c:v>
                </c:pt>
                <c:pt idx="3">
                  <c:v>2063</c:v>
                </c:pt>
                <c:pt idx="4">
                  <c:v>1981</c:v>
                </c:pt>
                <c:pt idx="5">
                  <c:v>1939</c:v>
                </c:pt>
                <c:pt idx="6">
                  <c:v>2038</c:v>
                </c:pt>
                <c:pt idx="7">
                  <c:v>2034</c:v>
                </c:pt>
                <c:pt idx="8">
                  <c:v>1981</c:v>
                </c:pt>
                <c:pt idx="9">
                  <c:v>1934</c:v>
                </c:pt>
                <c:pt idx="10">
                  <c:v>2006</c:v>
                </c:pt>
                <c:pt idx="11">
                  <c:v>2045</c:v>
                </c:pt>
                <c:pt idx="12">
                  <c:v>1973</c:v>
                </c:pt>
                <c:pt idx="13">
                  <c:v>2029</c:v>
                </c:pt>
                <c:pt idx="14">
                  <c:v>2025</c:v>
                </c:pt>
                <c:pt idx="15">
                  <c:v>1944</c:v>
                </c:pt>
                <c:pt idx="16">
                  <c:v>2033</c:v>
                </c:pt>
                <c:pt idx="17">
                  <c:v>2009</c:v>
                </c:pt>
                <c:pt idx="18">
                  <c:v>1968</c:v>
                </c:pt>
                <c:pt idx="19">
                  <c:v>1984</c:v>
                </c:pt>
                <c:pt idx="20">
                  <c:v>4001</c:v>
                </c:pt>
                <c:pt idx="21">
                  <c:v>1968</c:v>
                </c:pt>
                <c:pt idx="22">
                  <c:v>2013</c:v>
                </c:pt>
                <c:pt idx="23">
                  <c:v>2042</c:v>
                </c:pt>
                <c:pt idx="24">
                  <c:v>1998</c:v>
                </c:pt>
                <c:pt idx="25">
                  <c:v>2029</c:v>
                </c:pt>
                <c:pt idx="26">
                  <c:v>1942</c:v>
                </c:pt>
                <c:pt idx="27">
                  <c:v>1966</c:v>
                </c:pt>
                <c:pt idx="28">
                  <c:v>1977</c:v>
                </c:pt>
                <c:pt idx="29">
                  <c:v>1932</c:v>
                </c:pt>
                <c:pt idx="30">
                  <c:v>2030</c:v>
                </c:pt>
                <c:pt idx="31">
                  <c:v>1998</c:v>
                </c:pt>
                <c:pt idx="32">
                  <c:v>1999</c:v>
                </c:pt>
                <c:pt idx="33">
                  <c:v>1984</c:v>
                </c:pt>
                <c:pt idx="34">
                  <c:v>1955</c:v>
                </c:pt>
                <c:pt idx="35">
                  <c:v>1970</c:v>
                </c:pt>
                <c:pt idx="36">
                  <c:v>2049</c:v>
                </c:pt>
                <c:pt idx="37">
                  <c:v>2023</c:v>
                </c:pt>
                <c:pt idx="38">
                  <c:v>1983</c:v>
                </c:pt>
                <c:pt idx="39">
                  <c:v>1919</c:v>
                </c:pt>
                <c:pt idx="40">
                  <c:v>2021</c:v>
                </c:pt>
                <c:pt idx="41">
                  <c:v>2041</c:v>
                </c:pt>
                <c:pt idx="42">
                  <c:v>1966</c:v>
                </c:pt>
                <c:pt idx="43">
                  <c:v>1970</c:v>
                </c:pt>
                <c:pt idx="44">
                  <c:v>2006</c:v>
                </c:pt>
                <c:pt idx="45">
                  <c:v>2007</c:v>
                </c:pt>
                <c:pt idx="46">
                  <c:v>2059</c:v>
                </c:pt>
                <c:pt idx="47">
                  <c:v>2033</c:v>
                </c:pt>
                <c:pt idx="48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1-4CD4-9BFC-30EDA86D20C7}"/>
            </c:ext>
          </c:extLst>
        </c:ser>
        <c:ser>
          <c:idx val="1"/>
          <c:order val="1"/>
          <c:tx>
            <c:strRef>
              <c:f>Percentages!$C$1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Percentages!$C$2:$C$50</c:f>
              <c:numCache>
                <c:formatCode>General</c:formatCode>
                <c:ptCount val="49"/>
                <c:pt idx="0">
                  <c:v>1816</c:v>
                </c:pt>
                <c:pt idx="1">
                  <c:v>1856</c:v>
                </c:pt>
                <c:pt idx="2">
                  <c:v>1723</c:v>
                </c:pt>
                <c:pt idx="3">
                  <c:v>1832</c:v>
                </c:pt>
                <c:pt idx="4">
                  <c:v>1745</c:v>
                </c:pt>
                <c:pt idx="5">
                  <c:v>1707</c:v>
                </c:pt>
                <c:pt idx="6">
                  <c:v>1799</c:v>
                </c:pt>
                <c:pt idx="7">
                  <c:v>1792</c:v>
                </c:pt>
                <c:pt idx="8">
                  <c:v>1764</c:v>
                </c:pt>
                <c:pt idx="9">
                  <c:v>1734</c:v>
                </c:pt>
                <c:pt idx="10">
                  <c:v>1769</c:v>
                </c:pt>
                <c:pt idx="11">
                  <c:v>1824</c:v>
                </c:pt>
                <c:pt idx="12">
                  <c:v>1745</c:v>
                </c:pt>
                <c:pt idx="13">
                  <c:v>1789</c:v>
                </c:pt>
                <c:pt idx="14">
                  <c:v>1810</c:v>
                </c:pt>
                <c:pt idx="15">
                  <c:v>1731</c:v>
                </c:pt>
                <c:pt idx="16">
                  <c:v>1793</c:v>
                </c:pt>
                <c:pt idx="17">
                  <c:v>1792</c:v>
                </c:pt>
                <c:pt idx="18">
                  <c:v>1715</c:v>
                </c:pt>
                <c:pt idx="19">
                  <c:v>1747</c:v>
                </c:pt>
                <c:pt idx="20">
                  <c:v>3567</c:v>
                </c:pt>
                <c:pt idx="21">
                  <c:v>1746</c:v>
                </c:pt>
                <c:pt idx="22">
                  <c:v>1781</c:v>
                </c:pt>
                <c:pt idx="23">
                  <c:v>1823</c:v>
                </c:pt>
                <c:pt idx="24">
                  <c:v>1766</c:v>
                </c:pt>
                <c:pt idx="25">
                  <c:v>1804</c:v>
                </c:pt>
                <c:pt idx="26">
                  <c:v>1717</c:v>
                </c:pt>
                <c:pt idx="27">
                  <c:v>1755</c:v>
                </c:pt>
                <c:pt idx="28">
                  <c:v>1739</c:v>
                </c:pt>
                <c:pt idx="29">
                  <c:v>1695</c:v>
                </c:pt>
                <c:pt idx="30">
                  <c:v>1805</c:v>
                </c:pt>
                <c:pt idx="31">
                  <c:v>1760</c:v>
                </c:pt>
                <c:pt idx="32">
                  <c:v>1755</c:v>
                </c:pt>
                <c:pt idx="33">
                  <c:v>1747</c:v>
                </c:pt>
                <c:pt idx="34">
                  <c:v>1702</c:v>
                </c:pt>
                <c:pt idx="35">
                  <c:v>1763</c:v>
                </c:pt>
                <c:pt idx="36">
                  <c:v>1824</c:v>
                </c:pt>
                <c:pt idx="37">
                  <c:v>1796</c:v>
                </c:pt>
                <c:pt idx="38">
                  <c:v>1758</c:v>
                </c:pt>
                <c:pt idx="39">
                  <c:v>1684</c:v>
                </c:pt>
                <c:pt idx="40">
                  <c:v>1796</c:v>
                </c:pt>
                <c:pt idx="41">
                  <c:v>1796</c:v>
                </c:pt>
                <c:pt idx="42">
                  <c:v>1732</c:v>
                </c:pt>
                <c:pt idx="43">
                  <c:v>1709</c:v>
                </c:pt>
                <c:pt idx="44">
                  <c:v>1818</c:v>
                </c:pt>
                <c:pt idx="45">
                  <c:v>1767</c:v>
                </c:pt>
                <c:pt idx="46">
                  <c:v>1853</c:v>
                </c:pt>
                <c:pt idx="47">
                  <c:v>1784</c:v>
                </c:pt>
                <c:pt idx="48">
                  <c:v>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1-4CD4-9BFC-30EDA86D20C7}"/>
            </c:ext>
          </c:extLst>
        </c:ser>
        <c:ser>
          <c:idx val="2"/>
          <c:order val="2"/>
          <c:tx>
            <c:strRef>
              <c:f>Percentages!$D$1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Percentages!$D$2:$D$50</c:f>
              <c:numCache>
                <c:formatCode>General</c:formatCode>
                <c:ptCount val="49"/>
                <c:pt idx="0">
                  <c:v>232</c:v>
                </c:pt>
                <c:pt idx="1">
                  <c:v>229</c:v>
                </c:pt>
                <c:pt idx="2">
                  <c:v>271</c:v>
                </c:pt>
                <c:pt idx="3">
                  <c:v>231</c:v>
                </c:pt>
                <c:pt idx="4">
                  <c:v>236</c:v>
                </c:pt>
                <c:pt idx="5">
                  <c:v>232</c:v>
                </c:pt>
                <c:pt idx="6">
                  <c:v>239</c:v>
                </c:pt>
                <c:pt idx="7">
                  <c:v>242</c:v>
                </c:pt>
                <c:pt idx="8">
                  <c:v>217</c:v>
                </c:pt>
                <c:pt idx="9">
                  <c:v>200</c:v>
                </c:pt>
                <c:pt idx="10">
                  <c:v>237</c:v>
                </c:pt>
                <c:pt idx="11">
                  <c:v>221</c:v>
                </c:pt>
                <c:pt idx="12">
                  <c:v>228</c:v>
                </c:pt>
                <c:pt idx="13">
                  <c:v>240</c:v>
                </c:pt>
                <c:pt idx="14">
                  <c:v>215</c:v>
                </c:pt>
                <c:pt idx="15">
                  <c:v>213</c:v>
                </c:pt>
                <c:pt idx="16">
                  <c:v>240</c:v>
                </c:pt>
                <c:pt idx="17">
                  <c:v>217</c:v>
                </c:pt>
                <c:pt idx="18">
                  <c:v>253</c:v>
                </c:pt>
                <c:pt idx="19">
                  <c:v>237</c:v>
                </c:pt>
                <c:pt idx="20">
                  <c:v>434</c:v>
                </c:pt>
                <c:pt idx="21">
                  <c:v>222</c:v>
                </c:pt>
                <c:pt idx="22">
                  <c:v>232</c:v>
                </c:pt>
                <c:pt idx="23">
                  <c:v>219</c:v>
                </c:pt>
                <c:pt idx="24">
                  <c:v>232</c:v>
                </c:pt>
                <c:pt idx="25">
                  <c:v>225</c:v>
                </c:pt>
                <c:pt idx="26">
                  <c:v>225</c:v>
                </c:pt>
                <c:pt idx="27">
                  <c:v>211</c:v>
                </c:pt>
                <c:pt idx="28">
                  <c:v>238</c:v>
                </c:pt>
                <c:pt idx="29">
                  <c:v>237</c:v>
                </c:pt>
                <c:pt idx="30">
                  <c:v>225</c:v>
                </c:pt>
                <c:pt idx="31">
                  <c:v>238</c:v>
                </c:pt>
                <c:pt idx="32">
                  <c:v>244</c:v>
                </c:pt>
                <c:pt idx="33">
                  <c:v>237</c:v>
                </c:pt>
                <c:pt idx="34">
                  <c:v>253</c:v>
                </c:pt>
                <c:pt idx="35">
                  <c:v>207</c:v>
                </c:pt>
                <c:pt idx="36">
                  <c:v>225</c:v>
                </c:pt>
                <c:pt idx="37">
                  <c:v>227</c:v>
                </c:pt>
                <c:pt idx="38">
                  <c:v>225</c:v>
                </c:pt>
                <c:pt idx="39">
                  <c:v>235</c:v>
                </c:pt>
                <c:pt idx="40">
                  <c:v>225</c:v>
                </c:pt>
                <c:pt idx="41">
                  <c:v>245</c:v>
                </c:pt>
                <c:pt idx="42">
                  <c:v>234</c:v>
                </c:pt>
                <c:pt idx="43">
                  <c:v>261</c:v>
                </c:pt>
                <c:pt idx="44">
                  <c:v>188</c:v>
                </c:pt>
                <c:pt idx="45">
                  <c:v>240</c:v>
                </c:pt>
                <c:pt idx="46">
                  <c:v>206</c:v>
                </c:pt>
                <c:pt idx="47">
                  <c:v>249</c:v>
                </c:pt>
                <c:pt idx="4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1-4CD4-9BFC-30EDA86D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42000"/>
        <c:axId val="523294848"/>
      </c:barChart>
      <c:lineChart>
        <c:grouping val="standard"/>
        <c:varyColors val="0"/>
        <c:ser>
          <c:idx val="3"/>
          <c:order val="3"/>
          <c:tx>
            <c:strRef>
              <c:f>Percentages!$E$1</c:f>
              <c:strCache>
                <c:ptCount val="1"/>
                <c:pt idx="0">
                  <c:v>RETURN_%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Percentages!$A$2:$A$50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Percentages!$E$2:$E$50</c:f>
              <c:numCache>
                <c:formatCode>0.00%</c:formatCode>
                <c:ptCount val="49"/>
                <c:pt idx="0">
                  <c:v>0.88671875</c:v>
                </c:pt>
                <c:pt idx="1">
                  <c:v>0.890167865707434</c:v>
                </c:pt>
                <c:pt idx="2">
                  <c:v>0.8640922768304915</c:v>
                </c:pt>
                <c:pt idx="3">
                  <c:v>0.88802714493456136</c:v>
                </c:pt>
                <c:pt idx="4">
                  <c:v>0.88086824835941446</c:v>
                </c:pt>
                <c:pt idx="5">
                  <c:v>0.88035069623517281</c:v>
                </c:pt>
                <c:pt idx="6">
                  <c:v>0.88272816486751715</c:v>
                </c:pt>
                <c:pt idx="7">
                  <c:v>0.8810226155358899</c:v>
                </c:pt>
                <c:pt idx="8">
                  <c:v>0.89045936395759717</c:v>
                </c:pt>
                <c:pt idx="9">
                  <c:v>0.89658738366080659</c:v>
                </c:pt>
                <c:pt idx="10">
                  <c:v>0.88185443668993024</c:v>
                </c:pt>
                <c:pt idx="11">
                  <c:v>0.89193154034229827</c:v>
                </c:pt>
                <c:pt idx="12">
                  <c:v>0.88443993917891539</c:v>
                </c:pt>
                <c:pt idx="13">
                  <c:v>0.88171513060620998</c:v>
                </c:pt>
                <c:pt idx="14">
                  <c:v>0.89382716049382716</c:v>
                </c:pt>
                <c:pt idx="15">
                  <c:v>0.89043209876543206</c:v>
                </c:pt>
                <c:pt idx="16">
                  <c:v>0.88194786030496808</c:v>
                </c:pt>
                <c:pt idx="17">
                  <c:v>0.89198606271777003</c:v>
                </c:pt>
                <c:pt idx="18">
                  <c:v>0.87144308943089432</c:v>
                </c:pt>
                <c:pt idx="19">
                  <c:v>0.88054435483870963</c:v>
                </c:pt>
                <c:pt idx="20">
                  <c:v>0.89152711822044484</c:v>
                </c:pt>
                <c:pt idx="21">
                  <c:v>0.88719512195121952</c:v>
                </c:pt>
                <c:pt idx="22">
                  <c:v>0.88474913065076999</c:v>
                </c:pt>
                <c:pt idx="23">
                  <c:v>0.89275220372184139</c:v>
                </c:pt>
                <c:pt idx="24">
                  <c:v>0.88388388388388384</c:v>
                </c:pt>
                <c:pt idx="25">
                  <c:v>0.88910793494332185</c:v>
                </c:pt>
                <c:pt idx="26">
                  <c:v>0.88414006179196702</c:v>
                </c:pt>
                <c:pt idx="27">
                  <c:v>0.89267548321464907</c:v>
                </c:pt>
                <c:pt idx="28">
                  <c:v>0.87961557916034394</c:v>
                </c:pt>
                <c:pt idx="29">
                  <c:v>0.87732919254658381</c:v>
                </c:pt>
                <c:pt idx="30">
                  <c:v>0.88916256157635465</c:v>
                </c:pt>
                <c:pt idx="31">
                  <c:v>0.8808808808808809</c:v>
                </c:pt>
                <c:pt idx="32">
                  <c:v>0.87793896948474237</c:v>
                </c:pt>
                <c:pt idx="33">
                  <c:v>0.88054435483870963</c:v>
                </c:pt>
                <c:pt idx="34">
                  <c:v>0.87058823529411766</c:v>
                </c:pt>
                <c:pt idx="35">
                  <c:v>0.89492385786802031</c:v>
                </c:pt>
                <c:pt idx="36">
                  <c:v>0.89019033674963399</c:v>
                </c:pt>
                <c:pt idx="37">
                  <c:v>0.88779041028175976</c:v>
                </c:pt>
                <c:pt idx="38">
                  <c:v>0.88653555219364599</c:v>
                </c:pt>
                <c:pt idx="39">
                  <c:v>0.87754038561750913</c:v>
                </c:pt>
                <c:pt idx="40">
                  <c:v>0.88866897575457693</c:v>
                </c:pt>
                <c:pt idx="41">
                  <c:v>0.87996080352768247</c:v>
                </c:pt>
                <c:pt idx="42">
                  <c:v>0.88097660223804675</c:v>
                </c:pt>
                <c:pt idx="43">
                  <c:v>0.86751269035532996</c:v>
                </c:pt>
                <c:pt idx="44">
                  <c:v>0.90628115653040875</c:v>
                </c:pt>
                <c:pt idx="45">
                  <c:v>0.88041853512705526</c:v>
                </c:pt>
                <c:pt idx="46">
                  <c:v>0.89995143273433709</c:v>
                </c:pt>
                <c:pt idx="47">
                  <c:v>0.87752090506640434</c:v>
                </c:pt>
                <c:pt idx="48">
                  <c:v>0.86839481555333997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1-4CD4-9BFC-30EDA86D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42400"/>
        <c:axId val="523292768"/>
      </c:lineChart>
      <c:catAx>
        <c:axId val="3702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4848"/>
        <c:crosses val="autoZero"/>
        <c:auto val="1"/>
        <c:lblAlgn val="ctr"/>
        <c:lblOffset val="100"/>
        <c:noMultiLvlLbl val="0"/>
      </c:catAx>
      <c:valAx>
        <c:axId val="5232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2000"/>
        <c:crosses val="autoZero"/>
        <c:crossBetween val="between"/>
      </c:valAx>
      <c:valAx>
        <c:axId val="52329276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2400"/>
        <c:crosses val="max"/>
        <c:crossBetween val="between"/>
      </c:valAx>
      <c:catAx>
        <c:axId val="370242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29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Percentage of Product Descriptions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Percentages!$I$10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Percentages!$I$11:$I$17</c:f>
              <c:numCache>
                <c:formatCode>General</c:formatCode>
                <c:ptCount val="7"/>
                <c:pt idx="0">
                  <c:v>100004</c:v>
                </c:pt>
                <c:pt idx="1">
                  <c:v>10991</c:v>
                </c:pt>
                <c:pt idx="2">
                  <c:v>11090</c:v>
                </c:pt>
                <c:pt idx="3">
                  <c:v>22475</c:v>
                </c:pt>
                <c:pt idx="4">
                  <c:v>11188</c:v>
                </c:pt>
                <c:pt idx="5">
                  <c:v>22379</c:v>
                </c:pt>
                <c:pt idx="6">
                  <c:v>21881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5B6-84F8-EDC623BB819D}"/>
            </c:ext>
          </c:extLst>
        </c:ser>
        <c:ser>
          <c:idx val="1"/>
          <c:order val="1"/>
          <c:tx>
            <c:strRef>
              <c:f>Percentages!$J$10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Percentages!$J$11:$J$17</c:f>
              <c:numCache>
                <c:formatCode>General</c:formatCode>
                <c:ptCount val="7"/>
                <c:pt idx="0">
                  <c:v>88467</c:v>
                </c:pt>
                <c:pt idx="1">
                  <c:v>9740</c:v>
                </c:pt>
                <c:pt idx="2">
                  <c:v>9827</c:v>
                </c:pt>
                <c:pt idx="3">
                  <c:v>19852</c:v>
                </c:pt>
                <c:pt idx="4">
                  <c:v>9929</c:v>
                </c:pt>
                <c:pt idx="5">
                  <c:v>19824</c:v>
                </c:pt>
                <c:pt idx="6">
                  <c:v>19295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D-45B6-84F8-EDC623BB819D}"/>
            </c:ext>
          </c:extLst>
        </c:ser>
        <c:ser>
          <c:idx val="2"/>
          <c:order val="2"/>
          <c:tx>
            <c:strRef>
              <c:f>Percentages!$K$10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Percentages!$K$11:$K$17</c:f>
              <c:numCache>
                <c:formatCode>General</c:formatCode>
                <c:ptCount val="7"/>
                <c:pt idx="0">
                  <c:v>11537</c:v>
                </c:pt>
                <c:pt idx="1">
                  <c:v>1251</c:v>
                </c:pt>
                <c:pt idx="2">
                  <c:v>1263</c:v>
                </c:pt>
                <c:pt idx="3">
                  <c:v>2623</c:v>
                </c:pt>
                <c:pt idx="4">
                  <c:v>1259</c:v>
                </c:pt>
                <c:pt idx="5">
                  <c:v>2555</c:v>
                </c:pt>
                <c:pt idx="6">
                  <c:v>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D-45B6-84F8-EDC623BB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593312"/>
        <c:axId val="518909824"/>
      </c:barChart>
      <c:lineChart>
        <c:grouping val="standard"/>
        <c:varyColors val="0"/>
        <c:ser>
          <c:idx val="3"/>
          <c:order val="3"/>
          <c:tx>
            <c:strRef>
              <c:f>Percentages!$L$10</c:f>
              <c:strCache>
                <c:ptCount val="1"/>
                <c:pt idx="0">
                  <c:v>RETURN_%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Percentages!$H$11:$H$17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Percentages!$L$11:$L$17</c:f>
              <c:numCache>
                <c:formatCode>0.00%</c:formatCode>
                <c:ptCount val="7"/>
                <c:pt idx="0">
                  <c:v>0.88463461461541537</c:v>
                </c:pt>
                <c:pt idx="1">
                  <c:v>0.88617960149212993</c:v>
                </c:pt>
                <c:pt idx="2">
                  <c:v>0.88611361587015325</c:v>
                </c:pt>
                <c:pt idx="3">
                  <c:v>0.88329254727474971</c:v>
                </c:pt>
                <c:pt idx="4">
                  <c:v>0.88746871648194492</c:v>
                </c:pt>
                <c:pt idx="5">
                  <c:v>0.88583046606193305</c:v>
                </c:pt>
                <c:pt idx="6">
                  <c:v>0.88181527352497602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D-45B6-84F8-EDC623BB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02512"/>
        <c:axId val="518911072"/>
      </c:lineChart>
      <c:catAx>
        <c:axId val="3665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9824"/>
        <c:crosses val="autoZero"/>
        <c:auto val="1"/>
        <c:lblAlgn val="ctr"/>
        <c:lblOffset val="100"/>
        <c:noMultiLvlLbl val="0"/>
      </c:catAx>
      <c:valAx>
        <c:axId val="518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3312"/>
        <c:crosses val="autoZero"/>
        <c:crossBetween val="between"/>
      </c:valAx>
      <c:valAx>
        <c:axId val="5189110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2512"/>
        <c:crosses val="max"/>
        <c:crossBetween val="between"/>
      </c:valAx>
      <c:catAx>
        <c:axId val="366602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91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Percentage of SKU's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Percentages!$O$13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Percentages!$O$14:$O$23</c:f>
              <c:numCache>
                <c:formatCode>General</c:formatCode>
                <c:ptCount val="10"/>
                <c:pt idx="0">
                  <c:v>100004</c:v>
                </c:pt>
                <c:pt idx="1">
                  <c:v>10991</c:v>
                </c:pt>
                <c:pt idx="2">
                  <c:v>11090</c:v>
                </c:pt>
                <c:pt idx="3">
                  <c:v>11188</c:v>
                </c:pt>
                <c:pt idx="4">
                  <c:v>100</c:v>
                </c:pt>
                <c:pt idx="5">
                  <c:v>22375</c:v>
                </c:pt>
                <c:pt idx="6">
                  <c:v>11189</c:v>
                </c:pt>
                <c:pt idx="7">
                  <c:v>5496</c:v>
                </c:pt>
                <c:pt idx="8">
                  <c:v>11190</c:v>
                </c:pt>
                <c:pt idx="9">
                  <c:v>16385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E-4172-A678-3944B334585D}"/>
            </c:ext>
          </c:extLst>
        </c:ser>
        <c:ser>
          <c:idx val="1"/>
          <c:order val="1"/>
          <c:tx>
            <c:strRef>
              <c:f>Percentages!$P$13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Percentages!$P$14:$P$23</c:f>
              <c:numCache>
                <c:formatCode>General</c:formatCode>
                <c:ptCount val="10"/>
                <c:pt idx="0">
                  <c:v>88467</c:v>
                </c:pt>
                <c:pt idx="1">
                  <c:v>9740</c:v>
                </c:pt>
                <c:pt idx="2">
                  <c:v>9827</c:v>
                </c:pt>
                <c:pt idx="3">
                  <c:v>9929</c:v>
                </c:pt>
                <c:pt idx="4">
                  <c:v>86</c:v>
                </c:pt>
                <c:pt idx="5">
                  <c:v>19766</c:v>
                </c:pt>
                <c:pt idx="6">
                  <c:v>9928</c:v>
                </c:pt>
                <c:pt idx="7">
                  <c:v>4819</c:v>
                </c:pt>
                <c:pt idx="8">
                  <c:v>9896</c:v>
                </c:pt>
                <c:pt idx="9">
                  <c:v>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E-4172-A678-3944B334585D}"/>
            </c:ext>
          </c:extLst>
        </c:ser>
        <c:ser>
          <c:idx val="2"/>
          <c:order val="2"/>
          <c:tx>
            <c:strRef>
              <c:f>Percentages!$Q$13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Percentages!$Q$14:$Q$23</c:f>
              <c:numCache>
                <c:formatCode>General</c:formatCode>
                <c:ptCount val="10"/>
                <c:pt idx="0">
                  <c:v>11537</c:v>
                </c:pt>
                <c:pt idx="1">
                  <c:v>1251</c:v>
                </c:pt>
                <c:pt idx="2">
                  <c:v>1263</c:v>
                </c:pt>
                <c:pt idx="3">
                  <c:v>1259</c:v>
                </c:pt>
                <c:pt idx="4">
                  <c:v>14</c:v>
                </c:pt>
                <c:pt idx="5">
                  <c:v>2609</c:v>
                </c:pt>
                <c:pt idx="6">
                  <c:v>1261</c:v>
                </c:pt>
                <c:pt idx="7">
                  <c:v>677</c:v>
                </c:pt>
                <c:pt idx="8">
                  <c:v>1294</c:v>
                </c:pt>
                <c:pt idx="9">
                  <c:v>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E-4172-A678-3944B334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07296"/>
        <c:axId val="114071568"/>
      </c:barChart>
      <c:lineChart>
        <c:grouping val="standard"/>
        <c:varyColors val="0"/>
        <c:ser>
          <c:idx val="3"/>
          <c:order val="3"/>
          <c:tx>
            <c:strRef>
              <c:f>Percentages!$R$13</c:f>
              <c:strCache>
                <c:ptCount val="1"/>
                <c:pt idx="0">
                  <c:v>RETURN_%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Percentages!$N$14:$N$23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Percentages!$R$14:$R$23</c:f>
              <c:numCache>
                <c:formatCode>0.00%</c:formatCode>
                <c:ptCount val="10"/>
                <c:pt idx="0">
                  <c:v>0.88463461461541537</c:v>
                </c:pt>
                <c:pt idx="1">
                  <c:v>0.88617960149212993</c:v>
                </c:pt>
                <c:pt idx="2">
                  <c:v>0.88611361587015325</c:v>
                </c:pt>
                <c:pt idx="3">
                  <c:v>0.88746871648194492</c:v>
                </c:pt>
                <c:pt idx="4">
                  <c:v>0.86</c:v>
                </c:pt>
                <c:pt idx="5">
                  <c:v>0.88339664804469276</c:v>
                </c:pt>
                <c:pt idx="6">
                  <c:v>0.88730002681204756</c:v>
                </c:pt>
                <c:pt idx="7">
                  <c:v>0.87681950509461426</c:v>
                </c:pt>
                <c:pt idx="8">
                  <c:v>0.88436103663985699</c:v>
                </c:pt>
                <c:pt idx="9">
                  <c:v>0.88349099786389995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E-4172-A678-3944B334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05296"/>
        <c:axId val="587399440"/>
      </c:lineChart>
      <c:catAx>
        <c:axId val="1142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1568"/>
        <c:crosses val="autoZero"/>
        <c:auto val="1"/>
        <c:lblAlgn val="ctr"/>
        <c:lblOffset val="100"/>
        <c:noMultiLvlLbl val="0"/>
      </c:catAx>
      <c:valAx>
        <c:axId val="11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7296"/>
        <c:crosses val="autoZero"/>
        <c:crossBetween val="between"/>
      </c:valAx>
      <c:valAx>
        <c:axId val="5873994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296"/>
        <c:crosses val="max"/>
        <c:crossBetween val="between"/>
      </c:valAx>
      <c:catAx>
        <c:axId val="11420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739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Frequency of Purchased vs Returned Items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Frequency!$B$1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Frequency!$B$2:$B$50</c:f>
              <c:numCache>
                <c:formatCode>General</c:formatCode>
                <c:ptCount val="49"/>
                <c:pt idx="0">
                  <c:v>2048</c:v>
                </c:pt>
                <c:pt idx="1">
                  <c:v>2085</c:v>
                </c:pt>
                <c:pt idx="2">
                  <c:v>1994</c:v>
                </c:pt>
                <c:pt idx="3">
                  <c:v>2063</c:v>
                </c:pt>
                <c:pt idx="4">
                  <c:v>1981</c:v>
                </c:pt>
                <c:pt idx="5">
                  <c:v>1939</c:v>
                </c:pt>
                <c:pt idx="6">
                  <c:v>2038</c:v>
                </c:pt>
                <c:pt idx="7">
                  <c:v>2034</c:v>
                </c:pt>
                <c:pt idx="8">
                  <c:v>1981</c:v>
                </c:pt>
                <c:pt idx="9">
                  <c:v>1934</c:v>
                </c:pt>
                <c:pt idx="10">
                  <c:v>2006</c:v>
                </c:pt>
                <c:pt idx="11">
                  <c:v>2045</c:v>
                </c:pt>
                <c:pt idx="12">
                  <c:v>1973</c:v>
                </c:pt>
                <c:pt idx="13">
                  <c:v>2029</c:v>
                </c:pt>
                <c:pt idx="14">
                  <c:v>2025</c:v>
                </c:pt>
                <c:pt idx="15">
                  <c:v>1944</c:v>
                </c:pt>
                <c:pt idx="16">
                  <c:v>2033</c:v>
                </c:pt>
                <c:pt idx="17">
                  <c:v>2009</c:v>
                </c:pt>
                <c:pt idx="18">
                  <c:v>1968</c:v>
                </c:pt>
                <c:pt idx="19">
                  <c:v>1984</c:v>
                </c:pt>
                <c:pt idx="20">
                  <c:v>4001</c:v>
                </c:pt>
                <c:pt idx="21">
                  <c:v>1968</c:v>
                </c:pt>
                <c:pt idx="22">
                  <c:v>2013</c:v>
                </c:pt>
                <c:pt idx="23">
                  <c:v>2042</c:v>
                </c:pt>
                <c:pt idx="24">
                  <c:v>1998</c:v>
                </c:pt>
                <c:pt idx="25">
                  <c:v>2029</c:v>
                </c:pt>
                <c:pt idx="26">
                  <c:v>1942</c:v>
                </c:pt>
                <c:pt idx="27">
                  <c:v>1966</c:v>
                </c:pt>
                <c:pt idx="28">
                  <c:v>1977</c:v>
                </c:pt>
                <c:pt idx="29">
                  <c:v>1932</c:v>
                </c:pt>
                <c:pt idx="30">
                  <c:v>2030</c:v>
                </c:pt>
                <c:pt idx="31">
                  <c:v>1998</c:v>
                </c:pt>
                <c:pt idx="32">
                  <c:v>1999</c:v>
                </c:pt>
                <c:pt idx="33">
                  <c:v>1984</c:v>
                </c:pt>
                <c:pt idx="34">
                  <c:v>1955</c:v>
                </c:pt>
                <c:pt idx="35">
                  <c:v>1970</c:v>
                </c:pt>
                <c:pt idx="36">
                  <c:v>2049</c:v>
                </c:pt>
                <c:pt idx="37">
                  <c:v>2023</c:v>
                </c:pt>
                <c:pt idx="38">
                  <c:v>1983</c:v>
                </c:pt>
                <c:pt idx="39">
                  <c:v>1919</c:v>
                </c:pt>
                <c:pt idx="40">
                  <c:v>2021</c:v>
                </c:pt>
                <c:pt idx="41">
                  <c:v>2041</c:v>
                </c:pt>
                <c:pt idx="42">
                  <c:v>1966</c:v>
                </c:pt>
                <c:pt idx="43">
                  <c:v>1970</c:v>
                </c:pt>
                <c:pt idx="44">
                  <c:v>2006</c:v>
                </c:pt>
                <c:pt idx="45">
                  <c:v>2007</c:v>
                </c:pt>
                <c:pt idx="46">
                  <c:v>2059</c:v>
                </c:pt>
                <c:pt idx="47">
                  <c:v>2033</c:v>
                </c:pt>
                <c:pt idx="48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4-4F64-A9AC-8ADD26C6AEAF}"/>
            </c:ext>
          </c:extLst>
        </c:ser>
        <c:ser>
          <c:idx val="1"/>
          <c:order val="1"/>
          <c:tx>
            <c:strRef>
              <c:f>Frequency!$C$1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Frequency!$C$2:$C$50</c:f>
              <c:numCache>
                <c:formatCode>General</c:formatCode>
                <c:ptCount val="49"/>
                <c:pt idx="0">
                  <c:v>1816</c:v>
                </c:pt>
                <c:pt idx="1">
                  <c:v>1856</c:v>
                </c:pt>
                <c:pt idx="2">
                  <c:v>1723</c:v>
                </c:pt>
                <c:pt idx="3">
                  <c:v>1832</c:v>
                </c:pt>
                <c:pt idx="4">
                  <c:v>1745</c:v>
                </c:pt>
                <c:pt idx="5">
                  <c:v>1707</c:v>
                </c:pt>
                <c:pt idx="6">
                  <c:v>1799</c:v>
                </c:pt>
                <c:pt idx="7">
                  <c:v>1792</c:v>
                </c:pt>
                <c:pt idx="8">
                  <c:v>1764</c:v>
                </c:pt>
                <c:pt idx="9">
                  <c:v>1734</c:v>
                </c:pt>
                <c:pt idx="10">
                  <c:v>1769</c:v>
                </c:pt>
                <c:pt idx="11">
                  <c:v>1824</c:v>
                </c:pt>
                <c:pt idx="12">
                  <c:v>1745</c:v>
                </c:pt>
                <c:pt idx="13">
                  <c:v>1789</c:v>
                </c:pt>
                <c:pt idx="14">
                  <c:v>1810</c:v>
                </c:pt>
                <c:pt idx="15">
                  <c:v>1731</c:v>
                </c:pt>
                <c:pt idx="16">
                  <c:v>1793</c:v>
                </c:pt>
                <c:pt idx="17">
                  <c:v>1792</c:v>
                </c:pt>
                <c:pt idx="18">
                  <c:v>1715</c:v>
                </c:pt>
                <c:pt idx="19">
                  <c:v>1747</c:v>
                </c:pt>
                <c:pt idx="20">
                  <c:v>3567</c:v>
                </c:pt>
                <c:pt idx="21">
                  <c:v>1746</c:v>
                </c:pt>
                <c:pt idx="22">
                  <c:v>1781</c:v>
                </c:pt>
                <c:pt idx="23">
                  <c:v>1823</c:v>
                </c:pt>
                <c:pt idx="24">
                  <c:v>1766</c:v>
                </c:pt>
                <c:pt idx="25">
                  <c:v>1804</c:v>
                </c:pt>
                <c:pt idx="26">
                  <c:v>1717</c:v>
                </c:pt>
                <c:pt idx="27">
                  <c:v>1755</c:v>
                </c:pt>
                <c:pt idx="28">
                  <c:v>1739</c:v>
                </c:pt>
                <c:pt idx="29">
                  <c:v>1695</c:v>
                </c:pt>
                <c:pt idx="30">
                  <c:v>1805</c:v>
                </c:pt>
                <c:pt idx="31">
                  <c:v>1760</c:v>
                </c:pt>
                <c:pt idx="32">
                  <c:v>1755</c:v>
                </c:pt>
                <c:pt idx="33">
                  <c:v>1747</c:v>
                </c:pt>
                <c:pt idx="34">
                  <c:v>1702</c:v>
                </c:pt>
                <c:pt idx="35">
                  <c:v>1763</c:v>
                </c:pt>
                <c:pt idx="36">
                  <c:v>1824</c:v>
                </c:pt>
                <c:pt idx="37">
                  <c:v>1796</c:v>
                </c:pt>
                <c:pt idx="38">
                  <c:v>1758</c:v>
                </c:pt>
                <c:pt idx="39">
                  <c:v>1684</c:v>
                </c:pt>
                <c:pt idx="40">
                  <c:v>1796</c:v>
                </c:pt>
                <c:pt idx="41">
                  <c:v>1796</c:v>
                </c:pt>
                <c:pt idx="42">
                  <c:v>1732</c:v>
                </c:pt>
                <c:pt idx="43">
                  <c:v>1709</c:v>
                </c:pt>
                <c:pt idx="44">
                  <c:v>1818</c:v>
                </c:pt>
                <c:pt idx="45">
                  <c:v>1767</c:v>
                </c:pt>
                <c:pt idx="46">
                  <c:v>1853</c:v>
                </c:pt>
                <c:pt idx="47">
                  <c:v>1784</c:v>
                </c:pt>
                <c:pt idx="48">
                  <c:v>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4-4F64-A9AC-8ADD26C6AEAF}"/>
            </c:ext>
          </c:extLst>
        </c:ser>
        <c:ser>
          <c:idx val="2"/>
          <c:order val="2"/>
          <c:tx>
            <c:strRef>
              <c:f>Frequency!$D$1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Frequency!$D$2:$D$50</c:f>
              <c:numCache>
                <c:formatCode>General</c:formatCode>
                <c:ptCount val="49"/>
                <c:pt idx="0">
                  <c:v>232</c:v>
                </c:pt>
                <c:pt idx="1">
                  <c:v>229</c:v>
                </c:pt>
                <c:pt idx="2">
                  <c:v>271</c:v>
                </c:pt>
                <c:pt idx="3">
                  <c:v>231</c:v>
                </c:pt>
                <c:pt idx="4">
                  <c:v>236</c:v>
                </c:pt>
                <c:pt idx="5">
                  <c:v>232</c:v>
                </c:pt>
                <c:pt idx="6">
                  <c:v>239</c:v>
                </c:pt>
                <c:pt idx="7">
                  <c:v>242</c:v>
                </c:pt>
                <c:pt idx="8">
                  <c:v>217</c:v>
                </c:pt>
                <c:pt idx="9">
                  <c:v>200</c:v>
                </c:pt>
                <c:pt idx="10">
                  <c:v>237</c:v>
                </c:pt>
                <c:pt idx="11">
                  <c:v>221</c:v>
                </c:pt>
                <c:pt idx="12">
                  <c:v>228</c:v>
                </c:pt>
                <c:pt idx="13">
                  <c:v>240</c:v>
                </c:pt>
                <c:pt idx="14">
                  <c:v>215</c:v>
                </c:pt>
                <c:pt idx="15">
                  <c:v>213</c:v>
                </c:pt>
                <c:pt idx="16">
                  <c:v>240</c:v>
                </c:pt>
                <c:pt idx="17">
                  <c:v>217</c:v>
                </c:pt>
                <c:pt idx="18">
                  <c:v>253</c:v>
                </c:pt>
                <c:pt idx="19">
                  <c:v>237</c:v>
                </c:pt>
                <c:pt idx="20">
                  <c:v>434</c:v>
                </c:pt>
                <c:pt idx="21">
                  <c:v>222</c:v>
                </c:pt>
                <c:pt idx="22">
                  <c:v>232</c:v>
                </c:pt>
                <c:pt idx="23">
                  <c:v>219</c:v>
                </c:pt>
                <c:pt idx="24">
                  <c:v>232</c:v>
                </c:pt>
                <c:pt idx="25">
                  <c:v>225</c:v>
                </c:pt>
                <c:pt idx="26">
                  <c:v>225</c:v>
                </c:pt>
                <c:pt idx="27">
                  <c:v>211</c:v>
                </c:pt>
                <c:pt idx="28">
                  <c:v>238</c:v>
                </c:pt>
                <c:pt idx="29">
                  <c:v>237</c:v>
                </c:pt>
                <c:pt idx="30">
                  <c:v>225</c:v>
                </c:pt>
                <c:pt idx="31">
                  <c:v>238</c:v>
                </c:pt>
                <c:pt idx="32">
                  <c:v>244</c:v>
                </c:pt>
                <c:pt idx="33">
                  <c:v>237</c:v>
                </c:pt>
                <c:pt idx="34">
                  <c:v>253</c:v>
                </c:pt>
                <c:pt idx="35">
                  <c:v>207</c:v>
                </c:pt>
                <c:pt idx="36">
                  <c:v>225</c:v>
                </c:pt>
                <c:pt idx="37">
                  <c:v>227</c:v>
                </c:pt>
                <c:pt idx="38">
                  <c:v>225</c:v>
                </c:pt>
                <c:pt idx="39">
                  <c:v>235</c:v>
                </c:pt>
                <c:pt idx="40">
                  <c:v>225</c:v>
                </c:pt>
                <c:pt idx="41">
                  <c:v>245</c:v>
                </c:pt>
                <c:pt idx="42">
                  <c:v>234</c:v>
                </c:pt>
                <c:pt idx="43">
                  <c:v>261</c:v>
                </c:pt>
                <c:pt idx="44">
                  <c:v>188</c:v>
                </c:pt>
                <c:pt idx="45">
                  <c:v>240</c:v>
                </c:pt>
                <c:pt idx="46">
                  <c:v>206</c:v>
                </c:pt>
                <c:pt idx="47">
                  <c:v>249</c:v>
                </c:pt>
                <c:pt idx="4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4-4F64-A9AC-8ADD26C6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851584"/>
        <c:axId val="523290272"/>
      </c:barChart>
      <c:lineChart>
        <c:grouping val="standard"/>
        <c:varyColors val="0"/>
        <c:ser>
          <c:idx val="3"/>
          <c:order val="3"/>
          <c:tx>
            <c:strRef>
              <c:f>Frequency!$E$1</c:f>
              <c:strCache>
                <c:ptCount val="1"/>
                <c:pt idx="0">
                  <c:v>RETURN_FREQ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Frequency!$A$2:$A$50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Frequency!$E$2:$E$50</c:f>
              <c:numCache>
                <c:formatCode>0.00</c:formatCode>
                <c:ptCount val="49"/>
                <c:pt idx="0">
                  <c:v>88.671875</c:v>
                </c:pt>
                <c:pt idx="1">
                  <c:v>89.016786570743406</c:v>
                </c:pt>
                <c:pt idx="2">
                  <c:v>86.409227683049153</c:v>
                </c:pt>
                <c:pt idx="3">
                  <c:v>88.802714493456136</c:v>
                </c:pt>
                <c:pt idx="4">
                  <c:v>88.086824835941442</c:v>
                </c:pt>
                <c:pt idx="5">
                  <c:v>88.035069623517288</c:v>
                </c:pt>
                <c:pt idx="6">
                  <c:v>88.272816486751708</c:v>
                </c:pt>
                <c:pt idx="7">
                  <c:v>88.102261553588988</c:v>
                </c:pt>
                <c:pt idx="8">
                  <c:v>89.045936395759711</c:v>
                </c:pt>
                <c:pt idx="9">
                  <c:v>89.658738366080655</c:v>
                </c:pt>
                <c:pt idx="10">
                  <c:v>88.185443668993031</c:v>
                </c:pt>
                <c:pt idx="11">
                  <c:v>89.193154034229821</c:v>
                </c:pt>
                <c:pt idx="12">
                  <c:v>88.443993917891532</c:v>
                </c:pt>
                <c:pt idx="13">
                  <c:v>88.171513060620995</c:v>
                </c:pt>
                <c:pt idx="14">
                  <c:v>89.382716049382722</c:v>
                </c:pt>
                <c:pt idx="15">
                  <c:v>89.043209876543202</c:v>
                </c:pt>
                <c:pt idx="16">
                  <c:v>88.194786030496815</c:v>
                </c:pt>
                <c:pt idx="17">
                  <c:v>89.19860627177701</c:v>
                </c:pt>
                <c:pt idx="18">
                  <c:v>87.144308943089428</c:v>
                </c:pt>
                <c:pt idx="19">
                  <c:v>88.054435483870961</c:v>
                </c:pt>
                <c:pt idx="20">
                  <c:v>89.152711822044481</c:v>
                </c:pt>
                <c:pt idx="21">
                  <c:v>88.719512195121951</c:v>
                </c:pt>
                <c:pt idx="22">
                  <c:v>88.474913065077004</c:v>
                </c:pt>
                <c:pt idx="23">
                  <c:v>89.275220372184137</c:v>
                </c:pt>
                <c:pt idx="24">
                  <c:v>88.388388388388378</c:v>
                </c:pt>
                <c:pt idx="25">
                  <c:v>88.910793494332182</c:v>
                </c:pt>
                <c:pt idx="26">
                  <c:v>88.414006179196704</c:v>
                </c:pt>
                <c:pt idx="27">
                  <c:v>89.267548321464901</c:v>
                </c:pt>
                <c:pt idx="28">
                  <c:v>87.961557916034394</c:v>
                </c:pt>
                <c:pt idx="29">
                  <c:v>87.732919254658384</c:v>
                </c:pt>
                <c:pt idx="30">
                  <c:v>88.916256157635459</c:v>
                </c:pt>
                <c:pt idx="31">
                  <c:v>88.088088088088085</c:v>
                </c:pt>
                <c:pt idx="32">
                  <c:v>87.793896948474242</c:v>
                </c:pt>
                <c:pt idx="33">
                  <c:v>88.054435483870961</c:v>
                </c:pt>
                <c:pt idx="34">
                  <c:v>87.058823529411768</c:v>
                </c:pt>
                <c:pt idx="35">
                  <c:v>89.492385786802032</c:v>
                </c:pt>
                <c:pt idx="36">
                  <c:v>89.019033674963396</c:v>
                </c:pt>
                <c:pt idx="37">
                  <c:v>88.779041028175982</c:v>
                </c:pt>
                <c:pt idx="38">
                  <c:v>88.653555219364605</c:v>
                </c:pt>
                <c:pt idx="39">
                  <c:v>87.754038561750917</c:v>
                </c:pt>
                <c:pt idx="40">
                  <c:v>88.866897575457699</c:v>
                </c:pt>
                <c:pt idx="41">
                  <c:v>87.996080352768246</c:v>
                </c:pt>
                <c:pt idx="42">
                  <c:v>88.097660223804681</c:v>
                </c:pt>
                <c:pt idx="43">
                  <c:v>86.751269035532999</c:v>
                </c:pt>
                <c:pt idx="44">
                  <c:v>90.628115653040879</c:v>
                </c:pt>
                <c:pt idx="45">
                  <c:v>88.041853512705529</c:v>
                </c:pt>
                <c:pt idx="46">
                  <c:v>89.995143273433712</c:v>
                </c:pt>
                <c:pt idx="47">
                  <c:v>87.752090506640428</c:v>
                </c:pt>
                <c:pt idx="48">
                  <c:v>86.839481555334004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4-4F64-A9AC-8ADD26C6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744256"/>
        <c:axId val="523294016"/>
      </c:lineChart>
      <c:catAx>
        <c:axId val="6508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0272"/>
        <c:crosses val="autoZero"/>
        <c:auto val="1"/>
        <c:lblAlgn val="ctr"/>
        <c:lblOffset val="100"/>
        <c:noMultiLvlLbl val="0"/>
      </c:catAx>
      <c:valAx>
        <c:axId val="5232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1584"/>
        <c:crosses val="autoZero"/>
        <c:crossBetween val="between"/>
      </c:valAx>
      <c:valAx>
        <c:axId val="5232940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4256"/>
        <c:crosses val="max"/>
        <c:crossBetween val="between"/>
      </c:valAx>
      <c:catAx>
        <c:axId val="61374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2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Return Frequency of Product Descriptions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Frequency!$I$10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Frequency!$I$11:$I$17</c:f>
              <c:numCache>
                <c:formatCode>General</c:formatCode>
                <c:ptCount val="7"/>
                <c:pt idx="0">
                  <c:v>100004</c:v>
                </c:pt>
                <c:pt idx="1">
                  <c:v>10991</c:v>
                </c:pt>
                <c:pt idx="2">
                  <c:v>11090</c:v>
                </c:pt>
                <c:pt idx="3">
                  <c:v>22475</c:v>
                </c:pt>
                <c:pt idx="4">
                  <c:v>11188</c:v>
                </c:pt>
                <c:pt idx="5">
                  <c:v>22379</c:v>
                </c:pt>
                <c:pt idx="6">
                  <c:v>21881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F-4E47-B55E-449D3DC44EB8}"/>
            </c:ext>
          </c:extLst>
        </c:ser>
        <c:ser>
          <c:idx val="1"/>
          <c:order val="1"/>
          <c:tx>
            <c:strRef>
              <c:f>Frequency!$J$10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Frequency!$J$11:$J$17</c:f>
              <c:numCache>
                <c:formatCode>General</c:formatCode>
                <c:ptCount val="7"/>
                <c:pt idx="0">
                  <c:v>88467</c:v>
                </c:pt>
                <c:pt idx="1">
                  <c:v>9740</c:v>
                </c:pt>
                <c:pt idx="2">
                  <c:v>9827</c:v>
                </c:pt>
                <c:pt idx="3">
                  <c:v>19852</c:v>
                </c:pt>
                <c:pt idx="4">
                  <c:v>9929</c:v>
                </c:pt>
                <c:pt idx="5">
                  <c:v>19824</c:v>
                </c:pt>
                <c:pt idx="6">
                  <c:v>19295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F-4E47-B55E-449D3DC44EB8}"/>
            </c:ext>
          </c:extLst>
        </c:ser>
        <c:ser>
          <c:idx val="2"/>
          <c:order val="2"/>
          <c:tx>
            <c:strRef>
              <c:f>Frequency!$K$10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Frequency!$H$11:$H$17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Frequency!$K$11:$K$17</c:f>
              <c:numCache>
                <c:formatCode>General</c:formatCode>
                <c:ptCount val="7"/>
                <c:pt idx="0">
                  <c:v>11537</c:v>
                </c:pt>
                <c:pt idx="1">
                  <c:v>1251</c:v>
                </c:pt>
                <c:pt idx="2">
                  <c:v>1263</c:v>
                </c:pt>
                <c:pt idx="3">
                  <c:v>2623</c:v>
                </c:pt>
                <c:pt idx="4">
                  <c:v>1259</c:v>
                </c:pt>
                <c:pt idx="5">
                  <c:v>2555</c:v>
                </c:pt>
                <c:pt idx="6">
                  <c:v>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F-4E47-B55E-449D3DC4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6199120"/>
        <c:axId val="526768896"/>
      </c:barChart>
      <c:lineChart>
        <c:grouping val="standard"/>
        <c:varyColors val="0"/>
        <c:ser>
          <c:idx val="3"/>
          <c:order val="3"/>
          <c:tx>
            <c:strRef>
              <c:f>Frequency!$L$10</c:f>
              <c:strCache>
                <c:ptCount val="1"/>
                <c:pt idx="0">
                  <c:v>RETURN_FREQ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Frequency!$H$11:$H$17</c:f>
              <c:strCache>
                <c:ptCount val="7"/>
                <c:pt idx="0">
                  <c:v>Total</c:v>
                </c:pt>
                <c:pt idx="1">
                  <c:v>Advanced Switch 10GigE Copper </c:v>
                </c:pt>
                <c:pt idx="2">
                  <c:v>Advanced Switch 10 GigE Copper</c:v>
                </c:pt>
                <c:pt idx="3">
                  <c:v>Basic Switch 10/100/1000 BaseT</c:v>
                </c:pt>
                <c:pt idx="4">
                  <c:v>Basic Switch  10/100/1000 Base</c:v>
                </c:pt>
                <c:pt idx="5">
                  <c:v>Enterprise Switch 10GigE SFP+ </c:v>
                </c:pt>
                <c:pt idx="6">
                  <c:v>Enterprise Switch 40GigE SFP+ </c:v>
                </c:pt>
              </c:strCache>
            </c:strRef>
          </c:cat>
          <c:val>
            <c:numRef>
              <c:f>Frequency!$L$11:$L$17</c:f>
              <c:numCache>
                <c:formatCode>0.00</c:formatCode>
                <c:ptCount val="7"/>
                <c:pt idx="0">
                  <c:v>88.463461461541542</c:v>
                </c:pt>
                <c:pt idx="1">
                  <c:v>88.61796014921299</c:v>
                </c:pt>
                <c:pt idx="2">
                  <c:v>88.611361587015324</c:v>
                </c:pt>
                <c:pt idx="3">
                  <c:v>88.329254727474975</c:v>
                </c:pt>
                <c:pt idx="4">
                  <c:v>88.746871648194485</c:v>
                </c:pt>
                <c:pt idx="5">
                  <c:v>88.583046606193307</c:v>
                </c:pt>
                <c:pt idx="6">
                  <c:v>88.181527352497596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F-4E47-B55E-449D3DC4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28720"/>
        <c:axId val="523437488"/>
      </c:lineChart>
      <c:catAx>
        <c:axId val="6861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8896"/>
        <c:crosses val="autoZero"/>
        <c:auto val="1"/>
        <c:lblAlgn val="ctr"/>
        <c:lblOffset val="100"/>
        <c:noMultiLvlLbl val="0"/>
      </c:catAx>
      <c:valAx>
        <c:axId val="5267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99120"/>
        <c:crosses val="autoZero"/>
        <c:crossBetween val="between"/>
      </c:valAx>
      <c:valAx>
        <c:axId val="523437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8720"/>
        <c:crosses val="max"/>
        <c:crossBetween val="between"/>
      </c:valAx>
      <c:catAx>
        <c:axId val="68622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4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Return Frequency of SKU's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Frequency!$O$13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Frequency!$O$14:$O$23</c:f>
              <c:numCache>
                <c:formatCode>General</c:formatCode>
                <c:ptCount val="10"/>
                <c:pt idx="0">
                  <c:v>100004</c:v>
                </c:pt>
                <c:pt idx="1">
                  <c:v>10991</c:v>
                </c:pt>
                <c:pt idx="2">
                  <c:v>11090</c:v>
                </c:pt>
                <c:pt idx="3">
                  <c:v>11188</c:v>
                </c:pt>
                <c:pt idx="4">
                  <c:v>100</c:v>
                </c:pt>
                <c:pt idx="5">
                  <c:v>22375</c:v>
                </c:pt>
                <c:pt idx="6">
                  <c:v>11189</c:v>
                </c:pt>
                <c:pt idx="7">
                  <c:v>5496</c:v>
                </c:pt>
                <c:pt idx="8">
                  <c:v>11190</c:v>
                </c:pt>
                <c:pt idx="9">
                  <c:v>16385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5-4F4E-AB02-E1D017772F2E}"/>
            </c:ext>
          </c:extLst>
        </c:ser>
        <c:ser>
          <c:idx val="1"/>
          <c:order val="1"/>
          <c:tx>
            <c:strRef>
              <c:f>Frequency!$P$13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Frequency!$P$14:$P$23</c:f>
              <c:numCache>
                <c:formatCode>General</c:formatCode>
                <c:ptCount val="10"/>
                <c:pt idx="0">
                  <c:v>88467</c:v>
                </c:pt>
                <c:pt idx="1">
                  <c:v>9740</c:v>
                </c:pt>
                <c:pt idx="2">
                  <c:v>9827</c:v>
                </c:pt>
                <c:pt idx="3">
                  <c:v>9929</c:v>
                </c:pt>
                <c:pt idx="4">
                  <c:v>86</c:v>
                </c:pt>
                <c:pt idx="5">
                  <c:v>19766</c:v>
                </c:pt>
                <c:pt idx="6">
                  <c:v>9928</c:v>
                </c:pt>
                <c:pt idx="7">
                  <c:v>4819</c:v>
                </c:pt>
                <c:pt idx="8">
                  <c:v>9896</c:v>
                </c:pt>
                <c:pt idx="9">
                  <c:v>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5-4F4E-AB02-E1D017772F2E}"/>
            </c:ext>
          </c:extLst>
        </c:ser>
        <c:ser>
          <c:idx val="2"/>
          <c:order val="2"/>
          <c:tx>
            <c:strRef>
              <c:f>Frequency!$Q$13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Frequency!$N$14:$N$23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Frequency!$Q$14:$Q$23</c:f>
              <c:numCache>
                <c:formatCode>General</c:formatCode>
                <c:ptCount val="10"/>
                <c:pt idx="0">
                  <c:v>11537</c:v>
                </c:pt>
                <c:pt idx="1">
                  <c:v>1251</c:v>
                </c:pt>
                <c:pt idx="2">
                  <c:v>1263</c:v>
                </c:pt>
                <c:pt idx="3">
                  <c:v>1259</c:v>
                </c:pt>
                <c:pt idx="4">
                  <c:v>14</c:v>
                </c:pt>
                <c:pt idx="5">
                  <c:v>2609</c:v>
                </c:pt>
                <c:pt idx="6">
                  <c:v>1261</c:v>
                </c:pt>
                <c:pt idx="7">
                  <c:v>677</c:v>
                </c:pt>
                <c:pt idx="8">
                  <c:v>1294</c:v>
                </c:pt>
                <c:pt idx="9">
                  <c:v>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5-4F4E-AB02-E1D01777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6221520"/>
        <c:axId val="700348608"/>
      </c:barChart>
      <c:lineChart>
        <c:grouping val="standard"/>
        <c:varyColors val="0"/>
        <c:ser>
          <c:idx val="3"/>
          <c:order val="3"/>
          <c:tx>
            <c:strRef>
              <c:f>Frequency!$R$13</c:f>
              <c:strCache>
                <c:ptCount val="1"/>
                <c:pt idx="0">
                  <c:v>RETURN_FREQ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Frequency!$N$14:$N$23</c:f>
              <c:strCache>
                <c:ptCount val="10"/>
                <c:pt idx="0">
                  <c:v>Total</c:v>
                </c:pt>
                <c:pt idx="1">
                  <c:v>ADV-24-10C</c:v>
                </c:pt>
                <c:pt idx="2">
                  <c:v>ADV-48-10F</c:v>
                </c:pt>
                <c:pt idx="3">
                  <c:v>BAS-08-1 C</c:v>
                </c:pt>
                <c:pt idx="4">
                  <c:v>BAS-24-1 C</c:v>
                </c:pt>
                <c:pt idx="5">
                  <c:v>BAS-48-1 C</c:v>
                </c:pt>
                <c:pt idx="6">
                  <c:v>ENT-24-10F</c:v>
                </c:pt>
                <c:pt idx="7">
                  <c:v>ENT-24-40F</c:v>
                </c:pt>
                <c:pt idx="8">
                  <c:v>ENT-48-10F</c:v>
                </c:pt>
                <c:pt idx="9">
                  <c:v>ENT-48-40F</c:v>
                </c:pt>
              </c:strCache>
            </c:strRef>
          </c:cat>
          <c:val>
            <c:numRef>
              <c:f>Frequency!$R$14:$R$23</c:f>
              <c:numCache>
                <c:formatCode>0.00</c:formatCode>
                <c:ptCount val="10"/>
                <c:pt idx="0">
                  <c:v>88.463461461541542</c:v>
                </c:pt>
                <c:pt idx="1">
                  <c:v>88.61796014921299</c:v>
                </c:pt>
                <c:pt idx="2">
                  <c:v>88.611361587015324</c:v>
                </c:pt>
                <c:pt idx="3">
                  <c:v>88.746871648194485</c:v>
                </c:pt>
                <c:pt idx="4">
                  <c:v>86</c:v>
                </c:pt>
                <c:pt idx="5">
                  <c:v>88.33966480446928</c:v>
                </c:pt>
                <c:pt idx="6">
                  <c:v>88.730002681204752</c:v>
                </c:pt>
                <c:pt idx="7">
                  <c:v>87.68195050946143</c:v>
                </c:pt>
                <c:pt idx="8">
                  <c:v>88.436103663985705</c:v>
                </c:pt>
                <c:pt idx="9">
                  <c:v>88.349099786389999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5-4F4E-AB02-E1D01777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19920"/>
        <c:axId val="700346112"/>
      </c:lineChart>
      <c:catAx>
        <c:axId val="686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8608"/>
        <c:crosses val="autoZero"/>
        <c:auto val="1"/>
        <c:lblAlgn val="ctr"/>
        <c:lblOffset val="100"/>
        <c:noMultiLvlLbl val="0"/>
      </c:catAx>
      <c:valAx>
        <c:axId val="700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520"/>
        <c:crosses val="autoZero"/>
        <c:crossBetween val="between"/>
      </c:valAx>
      <c:valAx>
        <c:axId val="700346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19920"/>
        <c:crosses val="max"/>
        <c:crossBetween val="between"/>
      </c:valAx>
      <c:catAx>
        <c:axId val="68611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34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24</xdr:row>
      <xdr:rowOff>4761</xdr:rowOff>
    </xdr:from>
    <xdr:to>
      <xdr:col>18</xdr:col>
      <xdr:colOff>9524</xdr:colOff>
      <xdr:row>50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EFD8F-461D-4018-8A73-B60A1F33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52</xdr:row>
      <xdr:rowOff>23811</xdr:rowOff>
    </xdr:from>
    <xdr:to>
      <xdr:col>17</xdr:col>
      <xdr:colOff>590549</xdr:colOff>
      <xdr:row>78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2E643-AD36-42C6-8513-05E2D846D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80</xdr:row>
      <xdr:rowOff>33337</xdr:rowOff>
    </xdr:from>
    <xdr:to>
      <xdr:col>17</xdr:col>
      <xdr:colOff>600075</xdr:colOff>
      <xdr:row>109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5BE857-28B5-40F3-8ADE-DCD8556CD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24</xdr:row>
      <xdr:rowOff>23811</xdr:rowOff>
    </xdr:from>
    <xdr:to>
      <xdr:col>17</xdr:col>
      <xdr:colOff>600074</xdr:colOff>
      <xdr:row>51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E43E52-A83F-4F84-853C-56EA4AA35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53</xdr:row>
      <xdr:rowOff>14287</xdr:rowOff>
    </xdr:from>
    <xdr:to>
      <xdr:col>17</xdr:col>
      <xdr:colOff>590550</xdr:colOff>
      <xdr:row>79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97DE4B-B00D-4538-82FF-65F432EC6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23811</xdr:colOff>
      <xdr:row>81</xdr:row>
      <xdr:rowOff>14287</xdr:rowOff>
    </xdr:from>
    <xdr:to>
      <xdr:col>17</xdr:col>
      <xdr:colOff>581024</xdr:colOff>
      <xdr:row>106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08CC8E-B783-44E2-BC14-440379EA6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0DD0-E6C9-4FD0-853A-4077B7F77A6A}">
  <dimension ref="A1:M442"/>
  <sheetViews>
    <sheetView tabSelected="1" workbookViewId="0">
      <selection activeCell="J42" sqref="J42"/>
    </sheetView>
  </sheetViews>
  <sheetFormatPr defaultRowHeight="15" x14ac:dyDescent="0.25"/>
  <cols>
    <col min="1" max="1" width="10.7109375" customWidth="1"/>
    <col min="2" max="2" width="15.7109375" customWidth="1"/>
    <col min="3" max="3" width="30.7109375" customWidth="1"/>
    <col min="4" max="5" width="15.7109375" customWidth="1"/>
    <col min="6" max="6" width="20.7109375" customWidth="1"/>
    <col min="7" max="7" width="11.5703125" style="13" customWidth="1"/>
    <col min="8" max="8" width="11.5703125" style="25" customWidth="1"/>
    <col min="9" max="9" width="9.140625" style="17"/>
    <col min="11" max="11" width="30.7109375" customWidth="1"/>
    <col min="12" max="12" width="10.7109375" style="13" customWidth="1"/>
    <col min="13" max="13" width="9.140625" style="13"/>
  </cols>
  <sheetData>
    <row r="1" spans="1:13" s="1" customFormat="1" x14ac:dyDescent="0.25">
      <c r="A1" s="1" t="s">
        <v>63</v>
      </c>
      <c r="B1" s="1" t="s">
        <v>65</v>
      </c>
      <c r="C1" s="1" t="s">
        <v>66</v>
      </c>
      <c r="D1" s="1" t="s">
        <v>74</v>
      </c>
      <c r="E1" s="2" t="s">
        <v>64</v>
      </c>
      <c r="F1" s="23" t="s">
        <v>72</v>
      </c>
      <c r="G1" s="28" t="s">
        <v>86</v>
      </c>
      <c r="H1" s="26"/>
      <c r="I1" s="19" t="s">
        <v>85</v>
      </c>
      <c r="J1" s="24" t="s">
        <v>79</v>
      </c>
      <c r="K1" s="2" t="s">
        <v>81</v>
      </c>
      <c r="L1" s="28" t="s">
        <v>87</v>
      </c>
      <c r="M1" s="28" t="s">
        <v>88</v>
      </c>
    </row>
    <row r="2" spans="1:13" x14ac:dyDescent="0.25">
      <c r="A2">
        <v>225</v>
      </c>
      <c r="B2" t="s">
        <v>16</v>
      </c>
      <c r="C2" t="s">
        <v>17</v>
      </c>
      <c r="D2" t="s">
        <v>0</v>
      </c>
      <c r="F2" s="22">
        <f>SUM(A:A)</f>
        <v>100004</v>
      </c>
      <c r="G2" s="29"/>
      <c r="I2" s="20">
        <f>SUM(I4:I9)</f>
        <v>100004</v>
      </c>
      <c r="J2" s="27">
        <f>COUNTIF(C:C, "*?")</f>
        <v>442</v>
      </c>
      <c r="K2" s="4" t="s">
        <v>75</v>
      </c>
      <c r="L2" s="30"/>
      <c r="M2" s="33"/>
    </row>
    <row r="3" spans="1:13" x14ac:dyDescent="0.25">
      <c r="A3">
        <v>211</v>
      </c>
      <c r="B3" t="s">
        <v>10</v>
      </c>
      <c r="C3" t="s">
        <v>11</v>
      </c>
      <c r="D3" t="s">
        <v>0</v>
      </c>
      <c r="E3" s="3" t="s">
        <v>0</v>
      </c>
      <c r="F3" s="22">
        <f t="shared" ref="F3:F34" si="0">SUMIF(D:D, E3, A:A)</f>
        <v>2048</v>
      </c>
      <c r="G3" s="29">
        <f>(F3/F2)</f>
        <v>2.0479180832766689E-2</v>
      </c>
      <c r="I3" s="20"/>
      <c r="J3" s="27">
        <f>COUNTIF(K4:K9, "*?")</f>
        <v>6</v>
      </c>
      <c r="K3" s="4" t="s">
        <v>76</v>
      </c>
      <c r="L3" s="30"/>
      <c r="M3" s="33"/>
    </row>
    <row r="4" spans="1:13" x14ac:dyDescent="0.25">
      <c r="A4">
        <v>247</v>
      </c>
      <c r="B4" t="s">
        <v>4</v>
      </c>
      <c r="C4" t="s">
        <v>5</v>
      </c>
      <c r="D4" t="s">
        <v>0</v>
      </c>
      <c r="E4" s="3" t="s">
        <v>3</v>
      </c>
      <c r="F4" s="22">
        <f t="shared" si="0"/>
        <v>2085</v>
      </c>
      <c r="G4" s="29">
        <f>(F4/F2)</f>
        <v>2.0849166033358665E-2</v>
      </c>
      <c r="I4" s="18">
        <f>SUMIF(C:C, K4, A:A)</f>
        <v>10991</v>
      </c>
      <c r="J4" s="27">
        <f t="shared" ref="J4:J9" si="1">COUNTIF(C:C,K4)</f>
        <v>50</v>
      </c>
      <c r="K4" s="4" t="s">
        <v>17</v>
      </c>
      <c r="L4" s="33">
        <f>(I4/I2)</f>
        <v>0.10990560377584897</v>
      </c>
      <c r="M4" s="33">
        <f>(J4/J2)</f>
        <v>0.11312217194570136</v>
      </c>
    </row>
    <row r="5" spans="1:13" x14ac:dyDescent="0.25">
      <c r="A5">
        <v>3</v>
      </c>
      <c r="B5" t="s">
        <v>59</v>
      </c>
      <c r="C5" t="s">
        <v>2</v>
      </c>
      <c r="D5" t="s">
        <v>0</v>
      </c>
      <c r="E5" s="3" t="s">
        <v>6</v>
      </c>
      <c r="F5" s="22">
        <f t="shared" si="0"/>
        <v>1994</v>
      </c>
      <c r="G5" s="29">
        <f>(F5/F2)</f>
        <v>1.9939202431902725E-2</v>
      </c>
      <c r="I5" s="18">
        <f t="shared" ref="I5:I9" si="2">SUMIF(C:C, K5, A:A)</f>
        <v>11090</v>
      </c>
      <c r="J5" s="27">
        <f t="shared" si="1"/>
        <v>50</v>
      </c>
      <c r="K5" s="4" t="s">
        <v>11</v>
      </c>
      <c r="L5" s="33">
        <f>(I5/I2)</f>
        <v>0.1108955641774329</v>
      </c>
      <c r="M5" s="33">
        <f>(J5/J2)</f>
        <v>0.11312217194570136</v>
      </c>
    </row>
    <row r="6" spans="1:13" x14ac:dyDescent="0.25">
      <c r="A6">
        <v>441</v>
      </c>
      <c r="B6" t="s">
        <v>1</v>
      </c>
      <c r="C6" t="s">
        <v>2</v>
      </c>
      <c r="D6" t="s">
        <v>0</v>
      </c>
      <c r="E6" s="3" t="s">
        <v>9</v>
      </c>
      <c r="F6" s="22">
        <f t="shared" si="0"/>
        <v>2063</v>
      </c>
      <c r="G6" s="29">
        <f>(F6/F2)</f>
        <v>2.0629174833006681E-2</v>
      </c>
      <c r="I6" s="18">
        <f t="shared" si="2"/>
        <v>22475</v>
      </c>
      <c r="J6" s="27">
        <f t="shared" si="1"/>
        <v>94</v>
      </c>
      <c r="K6" s="4" t="s">
        <v>2</v>
      </c>
      <c r="L6" s="33">
        <f>(I6/I2)</f>
        <v>0.22474101035958563</v>
      </c>
      <c r="M6" s="33">
        <f>(J6/J2)</f>
        <v>0.21266968325791855</v>
      </c>
    </row>
    <row r="7" spans="1:13" x14ac:dyDescent="0.25">
      <c r="A7">
        <v>219</v>
      </c>
      <c r="B7" t="s">
        <v>38</v>
      </c>
      <c r="C7" t="s">
        <v>8</v>
      </c>
      <c r="D7" t="s">
        <v>0</v>
      </c>
      <c r="E7" s="3" t="s">
        <v>12</v>
      </c>
      <c r="F7" s="22">
        <f t="shared" si="0"/>
        <v>1981</v>
      </c>
      <c r="G7" s="29">
        <f>(F7/F2)</f>
        <v>1.9809207631694734E-2</v>
      </c>
      <c r="I7" s="18">
        <f t="shared" si="2"/>
        <v>11188</v>
      </c>
      <c r="J7" s="27">
        <f t="shared" si="1"/>
        <v>49</v>
      </c>
      <c r="K7" s="4" t="s">
        <v>5</v>
      </c>
      <c r="L7" s="33">
        <f>(I7/I2)</f>
        <v>0.11187552497900084</v>
      </c>
      <c r="M7" s="33">
        <f>(J7/J2)</f>
        <v>0.11085972850678733</v>
      </c>
    </row>
    <row r="8" spans="1:13" x14ac:dyDescent="0.25">
      <c r="A8">
        <v>91</v>
      </c>
      <c r="B8" t="s">
        <v>13</v>
      </c>
      <c r="C8" t="s">
        <v>14</v>
      </c>
      <c r="D8" t="s">
        <v>0</v>
      </c>
      <c r="E8" s="3" t="s">
        <v>68</v>
      </c>
      <c r="F8" s="22">
        <f t="shared" si="0"/>
        <v>1939</v>
      </c>
      <c r="G8" s="29">
        <f>(F8/F2)</f>
        <v>1.9389224431022759E-2</v>
      </c>
      <c r="I8" s="18">
        <f t="shared" si="2"/>
        <v>22379</v>
      </c>
      <c r="J8" s="27">
        <f t="shared" si="1"/>
        <v>100</v>
      </c>
      <c r="K8" s="4" t="s">
        <v>8</v>
      </c>
      <c r="L8" s="33">
        <f>(I8/I2)</f>
        <v>0.22378104875804969</v>
      </c>
      <c r="M8" s="33">
        <f>(J8/J2)</f>
        <v>0.22624434389140272</v>
      </c>
    </row>
    <row r="9" spans="1:13" x14ac:dyDescent="0.25">
      <c r="A9">
        <v>238</v>
      </c>
      <c r="B9" t="s">
        <v>7</v>
      </c>
      <c r="C9" t="s">
        <v>8</v>
      </c>
      <c r="D9" t="s">
        <v>0</v>
      </c>
      <c r="E9" s="3" t="s">
        <v>15</v>
      </c>
      <c r="F9" s="22">
        <f t="shared" si="0"/>
        <v>2038</v>
      </c>
      <c r="G9" s="29">
        <f>(F9/F2)</f>
        <v>2.0379184832606697E-2</v>
      </c>
      <c r="I9" s="18">
        <f t="shared" si="2"/>
        <v>21881</v>
      </c>
      <c r="J9" s="27">
        <f t="shared" si="1"/>
        <v>98</v>
      </c>
      <c r="K9" s="4" t="s">
        <v>14</v>
      </c>
      <c r="L9" s="33">
        <f>(I9/I2)</f>
        <v>0.21880124795008199</v>
      </c>
      <c r="M9" s="33">
        <f>(J9/J2)</f>
        <v>0.22171945701357465</v>
      </c>
    </row>
    <row r="10" spans="1:13" x14ac:dyDescent="0.25">
      <c r="A10">
        <v>373</v>
      </c>
      <c r="B10" t="s">
        <v>19</v>
      </c>
      <c r="C10" t="s">
        <v>14</v>
      </c>
      <c r="D10" t="s">
        <v>0</v>
      </c>
      <c r="E10" s="3" t="s">
        <v>18</v>
      </c>
      <c r="F10" s="22">
        <f t="shared" si="0"/>
        <v>2034</v>
      </c>
      <c r="G10" s="29">
        <f>(F10/F2)</f>
        <v>2.0339186432542698E-2</v>
      </c>
      <c r="I10" s="18"/>
      <c r="J10" s="5"/>
      <c r="K10" s="5"/>
      <c r="L10" s="31"/>
    </row>
    <row r="11" spans="1:13" x14ac:dyDescent="0.25">
      <c r="A11">
        <v>236</v>
      </c>
      <c r="B11" t="s">
        <v>16</v>
      </c>
      <c r="C11" t="s">
        <v>17</v>
      </c>
      <c r="D11" t="s">
        <v>3</v>
      </c>
      <c r="E11" s="3" t="s">
        <v>20</v>
      </c>
      <c r="F11" s="22">
        <f t="shared" si="0"/>
        <v>1981</v>
      </c>
      <c r="G11" s="29">
        <f>(F11/F2)</f>
        <v>1.9809207631694734E-2</v>
      </c>
      <c r="I11" s="19" t="s">
        <v>85</v>
      </c>
      <c r="J11" s="24" t="s">
        <v>80</v>
      </c>
      <c r="K11" s="21" t="s">
        <v>82</v>
      </c>
      <c r="L11" s="32"/>
      <c r="M11" s="29"/>
    </row>
    <row r="12" spans="1:13" x14ac:dyDescent="0.25">
      <c r="A12">
        <v>195</v>
      </c>
      <c r="B12" t="s">
        <v>10</v>
      </c>
      <c r="C12" t="s">
        <v>11</v>
      </c>
      <c r="D12" t="s">
        <v>3</v>
      </c>
      <c r="E12" s="3" t="s">
        <v>21</v>
      </c>
      <c r="F12" s="22">
        <f t="shared" si="0"/>
        <v>1934</v>
      </c>
      <c r="G12" s="29">
        <f>(F12/F2)</f>
        <v>1.9339226430942762E-2</v>
      </c>
      <c r="I12" s="18">
        <f>SUM(I14:I22)</f>
        <v>100004</v>
      </c>
      <c r="J12" s="27">
        <f>COUNTIF(B:B, "*?")</f>
        <v>442</v>
      </c>
      <c r="K12" s="4" t="s">
        <v>77</v>
      </c>
      <c r="L12" s="30"/>
      <c r="M12" s="33"/>
    </row>
    <row r="13" spans="1:13" x14ac:dyDescent="0.25">
      <c r="A13">
        <v>244</v>
      </c>
      <c r="B13" t="s">
        <v>4</v>
      </c>
      <c r="C13" t="s">
        <v>5</v>
      </c>
      <c r="D13" t="s">
        <v>3</v>
      </c>
      <c r="E13" s="3" t="s">
        <v>22</v>
      </c>
      <c r="F13" s="22">
        <f t="shared" si="0"/>
        <v>2006</v>
      </c>
      <c r="G13" s="29">
        <f>(F13/F2)</f>
        <v>2.0059197632094718E-2</v>
      </c>
      <c r="I13" s="18"/>
      <c r="J13" s="27">
        <f>COUNTIF(K14:K22, "*?")</f>
        <v>9</v>
      </c>
      <c r="K13" s="4" t="s">
        <v>78</v>
      </c>
      <c r="L13" s="30"/>
      <c r="M13" s="33"/>
    </row>
    <row r="14" spans="1:13" x14ac:dyDescent="0.25">
      <c r="A14">
        <v>1</v>
      </c>
      <c r="B14" t="s">
        <v>59</v>
      </c>
      <c r="C14" t="s">
        <v>2</v>
      </c>
      <c r="D14" t="s">
        <v>3</v>
      </c>
      <c r="E14" s="3" t="s">
        <v>23</v>
      </c>
      <c r="F14" s="22">
        <f t="shared" si="0"/>
        <v>2045</v>
      </c>
      <c r="G14" s="29">
        <f>(F14/F2)</f>
        <v>2.0449182032718692E-2</v>
      </c>
      <c r="I14" s="18">
        <f t="shared" ref="I14:I22" si="3">SUMIF(B:B, K14, A:A)</f>
        <v>10991</v>
      </c>
      <c r="J14" s="27">
        <f t="shared" ref="J14:J22" si="4">COUNTIF(B:B,K14)</f>
        <v>50</v>
      </c>
      <c r="K14" s="3" t="s">
        <v>16</v>
      </c>
      <c r="L14" s="33">
        <f>(I14/I12)</f>
        <v>0.10990560377584897</v>
      </c>
      <c r="M14" s="33">
        <f>(J14/J12)</f>
        <v>0.11312217194570136</v>
      </c>
    </row>
    <row r="15" spans="1:13" x14ac:dyDescent="0.25">
      <c r="A15">
        <v>426</v>
      </c>
      <c r="B15" t="s">
        <v>1</v>
      </c>
      <c r="C15" t="s">
        <v>2</v>
      </c>
      <c r="D15" t="s">
        <v>3</v>
      </c>
      <c r="E15" s="3" t="s">
        <v>24</v>
      </c>
      <c r="F15" s="22">
        <f t="shared" si="0"/>
        <v>1973</v>
      </c>
      <c r="G15" s="29">
        <f>(F15/F2)</f>
        <v>1.9729210831566736E-2</v>
      </c>
      <c r="I15" s="18">
        <f t="shared" si="3"/>
        <v>11090</v>
      </c>
      <c r="J15" s="27">
        <f t="shared" si="4"/>
        <v>50</v>
      </c>
      <c r="K15" s="3" t="s">
        <v>10</v>
      </c>
      <c r="L15" s="33">
        <f>(I15/I12)</f>
        <v>0.1108955641774329</v>
      </c>
      <c r="M15" s="33">
        <f>(J15/J12)</f>
        <v>0.11312217194570136</v>
      </c>
    </row>
    <row r="16" spans="1:13" x14ac:dyDescent="0.25">
      <c r="A16">
        <v>247</v>
      </c>
      <c r="B16" t="s">
        <v>38</v>
      </c>
      <c r="C16" t="s">
        <v>8</v>
      </c>
      <c r="D16" t="s">
        <v>3</v>
      </c>
      <c r="E16" s="3" t="s">
        <v>25</v>
      </c>
      <c r="F16" s="22">
        <f t="shared" si="0"/>
        <v>2029</v>
      </c>
      <c r="G16" s="29">
        <f>(F16/F2)</f>
        <v>2.0289188432462701E-2</v>
      </c>
      <c r="I16" s="18">
        <f t="shared" si="3"/>
        <v>11188</v>
      </c>
      <c r="J16" s="27">
        <f t="shared" si="4"/>
        <v>49</v>
      </c>
      <c r="K16" s="3" t="s">
        <v>4</v>
      </c>
      <c r="L16" s="33">
        <f>(I16/I12)</f>
        <v>0.11187552497900084</v>
      </c>
      <c r="M16" s="33">
        <f>(J16/J12)</f>
        <v>0.11085972850678733</v>
      </c>
    </row>
    <row r="17" spans="1:13" x14ac:dyDescent="0.25">
      <c r="A17">
        <v>108</v>
      </c>
      <c r="B17" t="s">
        <v>13</v>
      </c>
      <c r="C17" t="s">
        <v>14</v>
      </c>
      <c r="D17" t="s">
        <v>3</v>
      </c>
      <c r="E17" s="3" t="s">
        <v>26</v>
      </c>
      <c r="F17" s="22">
        <f t="shared" si="0"/>
        <v>2025</v>
      </c>
      <c r="G17" s="29">
        <f>(F17/F2)</f>
        <v>2.0249190032398705E-2</v>
      </c>
      <c r="I17" s="18">
        <f t="shared" si="3"/>
        <v>100</v>
      </c>
      <c r="J17" s="27">
        <f t="shared" si="4"/>
        <v>45</v>
      </c>
      <c r="K17" s="3" t="s">
        <v>59</v>
      </c>
      <c r="L17" s="33">
        <f>(I17/I12)</f>
        <v>9.9996000159993594E-4</v>
      </c>
      <c r="M17" s="33">
        <f>(J17/J12)</f>
        <v>0.10180995475113122</v>
      </c>
    </row>
    <row r="18" spans="1:13" x14ac:dyDescent="0.25">
      <c r="A18">
        <v>257</v>
      </c>
      <c r="B18" t="s">
        <v>7</v>
      </c>
      <c r="C18" t="s">
        <v>8</v>
      </c>
      <c r="D18" t="s">
        <v>3</v>
      </c>
      <c r="E18" s="3" t="s">
        <v>27</v>
      </c>
      <c r="F18" s="22">
        <f t="shared" si="0"/>
        <v>1944</v>
      </c>
      <c r="G18" s="29">
        <f>(F18/F2)</f>
        <v>1.9439222431102757E-2</v>
      </c>
      <c r="I18" s="18">
        <f t="shared" si="3"/>
        <v>22375</v>
      </c>
      <c r="J18" s="27">
        <f t="shared" si="4"/>
        <v>49</v>
      </c>
      <c r="K18" s="3" t="s">
        <v>1</v>
      </c>
      <c r="L18" s="33">
        <f>(I18/I12)</f>
        <v>0.22374105035798569</v>
      </c>
      <c r="M18" s="33">
        <f>(J18/J12)</f>
        <v>0.11085972850678733</v>
      </c>
    </row>
    <row r="19" spans="1:13" x14ac:dyDescent="0.25">
      <c r="A19">
        <v>371</v>
      </c>
      <c r="B19" t="s">
        <v>19</v>
      </c>
      <c r="C19" t="s">
        <v>14</v>
      </c>
      <c r="D19" t="s">
        <v>3</v>
      </c>
      <c r="E19" s="3" t="s">
        <v>28</v>
      </c>
      <c r="F19" s="22">
        <f t="shared" si="0"/>
        <v>2033</v>
      </c>
      <c r="G19" s="29">
        <f>(F19/F2)</f>
        <v>2.0329186832526699E-2</v>
      </c>
      <c r="I19" s="18">
        <f t="shared" si="3"/>
        <v>11189</v>
      </c>
      <c r="J19" s="27">
        <f t="shared" si="4"/>
        <v>50</v>
      </c>
      <c r="K19" s="3" t="s">
        <v>38</v>
      </c>
      <c r="L19" s="33">
        <f>(I19/I12)</f>
        <v>0.11188552457901683</v>
      </c>
      <c r="M19" s="33">
        <f>(J19/J12)</f>
        <v>0.11312217194570136</v>
      </c>
    </row>
    <row r="20" spans="1:13" x14ac:dyDescent="0.25">
      <c r="A20">
        <v>220</v>
      </c>
      <c r="B20" t="s">
        <v>16</v>
      </c>
      <c r="C20" t="s">
        <v>17</v>
      </c>
      <c r="D20" t="s">
        <v>6</v>
      </c>
      <c r="E20" s="3" t="s">
        <v>29</v>
      </c>
      <c r="F20" s="22">
        <f t="shared" si="0"/>
        <v>2009</v>
      </c>
      <c r="G20" s="29">
        <f>(F20/F2)</f>
        <v>2.0089196432142714E-2</v>
      </c>
      <c r="I20" s="18">
        <f t="shared" si="3"/>
        <v>5496</v>
      </c>
      <c r="J20" s="27">
        <f t="shared" si="4"/>
        <v>49</v>
      </c>
      <c r="K20" s="3" t="s">
        <v>13</v>
      </c>
      <c r="L20" s="33">
        <f>(I20/I12)</f>
        <v>5.4957801687932482E-2</v>
      </c>
      <c r="M20" s="33">
        <f>(J20/J12)</f>
        <v>0.11085972850678733</v>
      </c>
    </row>
    <row r="21" spans="1:13" x14ac:dyDescent="0.25">
      <c r="A21">
        <v>237</v>
      </c>
      <c r="B21" t="s">
        <v>10</v>
      </c>
      <c r="C21" t="s">
        <v>11</v>
      </c>
      <c r="D21" t="s">
        <v>6</v>
      </c>
      <c r="E21" s="3" t="s">
        <v>30</v>
      </c>
      <c r="F21" s="22">
        <f t="shared" si="0"/>
        <v>1968</v>
      </c>
      <c r="G21" s="29">
        <f>(F21/F2)</f>
        <v>1.9679212831486742E-2</v>
      </c>
      <c r="I21" s="18">
        <f t="shared" si="3"/>
        <v>11190</v>
      </c>
      <c r="J21" s="27">
        <f t="shared" si="4"/>
        <v>50</v>
      </c>
      <c r="K21" s="3" t="s">
        <v>7</v>
      </c>
      <c r="L21" s="33">
        <f>(I21/I12)</f>
        <v>0.11189552417903284</v>
      </c>
      <c r="M21" s="33">
        <f>(J21/J12)</f>
        <v>0.11312217194570136</v>
      </c>
    </row>
    <row r="22" spans="1:13" x14ac:dyDescent="0.25">
      <c r="A22">
        <v>218</v>
      </c>
      <c r="B22" t="s">
        <v>4</v>
      </c>
      <c r="C22" t="s">
        <v>5</v>
      </c>
      <c r="D22" t="s">
        <v>6</v>
      </c>
      <c r="E22" s="3" t="s">
        <v>31</v>
      </c>
      <c r="F22" s="22">
        <f t="shared" si="0"/>
        <v>1984</v>
      </c>
      <c r="G22" s="29">
        <f>(F22/F2)</f>
        <v>1.983920643174273E-2</v>
      </c>
      <c r="I22" s="18">
        <f t="shared" si="3"/>
        <v>16385</v>
      </c>
      <c r="J22" s="27">
        <f t="shared" si="4"/>
        <v>49</v>
      </c>
      <c r="K22" s="3" t="s">
        <v>19</v>
      </c>
      <c r="L22" s="33">
        <f>(I22/I12)</f>
        <v>0.1638434462621495</v>
      </c>
      <c r="M22" s="33">
        <f>(J22/J12)</f>
        <v>0.11085972850678733</v>
      </c>
    </row>
    <row r="23" spans="1:13" x14ac:dyDescent="0.25">
      <c r="A23">
        <v>1</v>
      </c>
      <c r="B23" t="s">
        <v>59</v>
      </c>
      <c r="C23" t="s">
        <v>2</v>
      </c>
      <c r="D23" t="s">
        <v>6</v>
      </c>
      <c r="E23" s="3" t="s">
        <v>32</v>
      </c>
      <c r="F23" s="22">
        <f t="shared" si="0"/>
        <v>4001</v>
      </c>
      <c r="G23" s="29">
        <f>(F23/F2)</f>
        <v>4.0008399664013441E-2</v>
      </c>
      <c r="I23" s="16"/>
    </row>
    <row r="24" spans="1:13" x14ac:dyDescent="0.25">
      <c r="A24">
        <v>450</v>
      </c>
      <c r="B24" t="s">
        <v>1</v>
      </c>
      <c r="C24" t="s">
        <v>2</v>
      </c>
      <c r="D24" t="s">
        <v>6</v>
      </c>
      <c r="E24" s="3" t="s">
        <v>33</v>
      </c>
      <c r="F24" s="22">
        <f t="shared" si="0"/>
        <v>1968</v>
      </c>
      <c r="G24" s="29">
        <f>(F24/F2)</f>
        <v>1.9679212831486742E-2</v>
      </c>
      <c r="I24" s="16"/>
    </row>
    <row r="25" spans="1:13" x14ac:dyDescent="0.25">
      <c r="A25">
        <v>198</v>
      </c>
      <c r="B25" t="s">
        <v>38</v>
      </c>
      <c r="C25" t="s">
        <v>8</v>
      </c>
      <c r="D25" t="s">
        <v>6</v>
      </c>
      <c r="E25" s="3" t="s">
        <v>34</v>
      </c>
      <c r="F25" s="22">
        <f t="shared" si="0"/>
        <v>2013</v>
      </c>
      <c r="G25" s="29">
        <f>(F25/F2)</f>
        <v>2.0129194832206713E-2</v>
      </c>
      <c r="I25" s="16"/>
    </row>
    <row r="26" spans="1:13" x14ac:dyDescent="0.25">
      <c r="A26">
        <v>121</v>
      </c>
      <c r="B26" t="s">
        <v>13</v>
      </c>
      <c r="C26" t="s">
        <v>14</v>
      </c>
      <c r="D26" t="s">
        <v>6</v>
      </c>
      <c r="E26" s="3" t="s">
        <v>35</v>
      </c>
      <c r="F26" s="22">
        <f t="shared" si="0"/>
        <v>2042</v>
      </c>
      <c r="G26" s="29">
        <f>(F26/F2)</f>
        <v>2.0419183232670692E-2</v>
      </c>
      <c r="I26" s="16"/>
    </row>
    <row r="27" spans="1:13" x14ac:dyDescent="0.25">
      <c r="A27">
        <v>223</v>
      </c>
      <c r="B27" t="s">
        <v>7</v>
      </c>
      <c r="C27" t="s">
        <v>8</v>
      </c>
      <c r="D27" t="s">
        <v>6</v>
      </c>
      <c r="E27" s="3" t="s">
        <v>36</v>
      </c>
      <c r="F27" s="22">
        <f t="shared" si="0"/>
        <v>1998</v>
      </c>
      <c r="G27" s="29">
        <f>(F27/F2)</f>
        <v>1.997920083196672E-2</v>
      </c>
      <c r="I27" s="16"/>
    </row>
    <row r="28" spans="1:13" x14ac:dyDescent="0.25">
      <c r="A28">
        <v>326</v>
      </c>
      <c r="B28" t="s">
        <v>19</v>
      </c>
      <c r="C28" t="s">
        <v>14</v>
      </c>
      <c r="D28" t="s">
        <v>6</v>
      </c>
      <c r="E28" s="3" t="s">
        <v>37</v>
      </c>
      <c r="F28" s="22">
        <f t="shared" si="0"/>
        <v>2029</v>
      </c>
      <c r="G28" s="29">
        <f>(F28/F2)</f>
        <v>2.0289188432462701E-2</v>
      </c>
      <c r="I28" s="16"/>
      <c r="M28" s="15"/>
    </row>
    <row r="29" spans="1:13" x14ac:dyDescent="0.25">
      <c r="A29">
        <v>225</v>
      </c>
      <c r="B29" t="s">
        <v>16</v>
      </c>
      <c r="C29" t="s">
        <v>17</v>
      </c>
      <c r="D29" t="s">
        <v>9</v>
      </c>
      <c r="E29" s="3" t="s">
        <v>39</v>
      </c>
      <c r="F29" s="22">
        <f t="shared" si="0"/>
        <v>1942</v>
      </c>
      <c r="G29" s="29">
        <f>(F29/F2)</f>
        <v>1.9419223231070756E-2</v>
      </c>
      <c r="I29" s="16"/>
      <c r="M29" s="15"/>
    </row>
    <row r="30" spans="1:13" x14ac:dyDescent="0.25">
      <c r="A30">
        <v>221</v>
      </c>
      <c r="B30" t="s">
        <v>10</v>
      </c>
      <c r="C30" t="s">
        <v>11</v>
      </c>
      <c r="D30" t="s">
        <v>9</v>
      </c>
      <c r="E30" s="3" t="s">
        <v>40</v>
      </c>
      <c r="F30" s="22">
        <f t="shared" si="0"/>
        <v>1966</v>
      </c>
      <c r="G30" s="29">
        <f>(F30/F2)</f>
        <v>1.9659213631454741E-2</v>
      </c>
      <c r="I30" s="16"/>
    </row>
    <row r="31" spans="1:13" x14ac:dyDescent="0.25">
      <c r="A31">
        <v>228</v>
      </c>
      <c r="B31" t="s">
        <v>4</v>
      </c>
      <c r="C31" t="s">
        <v>5</v>
      </c>
      <c r="D31" t="s">
        <v>9</v>
      </c>
      <c r="E31" s="3" t="s">
        <v>41</v>
      </c>
      <c r="F31" s="22">
        <f t="shared" si="0"/>
        <v>1977</v>
      </c>
      <c r="G31" s="29">
        <f>(F31/F2)</f>
        <v>1.9769209231630735E-2</v>
      </c>
      <c r="I31" s="16"/>
    </row>
    <row r="32" spans="1:13" x14ac:dyDescent="0.25">
      <c r="A32">
        <v>2</v>
      </c>
      <c r="B32" t="s">
        <v>59</v>
      </c>
      <c r="C32" t="s">
        <v>2</v>
      </c>
      <c r="D32" t="s">
        <v>9</v>
      </c>
      <c r="E32" s="3" t="s">
        <v>42</v>
      </c>
      <c r="F32" s="22">
        <f t="shared" si="0"/>
        <v>1932</v>
      </c>
      <c r="G32" s="29">
        <f>(F32/F2)</f>
        <v>1.9319227230910764E-2</v>
      </c>
      <c r="I32" s="16"/>
    </row>
    <row r="33" spans="1:9" x14ac:dyDescent="0.25">
      <c r="A33">
        <v>453</v>
      </c>
      <c r="B33" t="s">
        <v>1</v>
      </c>
      <c r="C33" t="s">
        <v>2</v>
      </c>
      <c r="D33" t="s">
        <v>9</v>
      </c>
      <c r="E33" s="3" t="s">
        <v>43</v>
      </c>
      <c r="F33" s="22">
        <f t="shared" si="0"/>
        <v>2030</v>
      </c>
      <c r="G33" s="29">
        <f>(F33/F2)</f>
        <v>2.02991880324787E-2</v>
      </c>
      <c r="I33" s="16"/>
    </row>
    <row r="34" spans="1:9" x14ac:dyDescent="0.25">
      <c r="A34">
        <v>228</v>
      </c>
      <c r="B34" t="s">
        <v>38</v>
      </c>
      <c r="C34" t="s">
        <v>8</v>
      </c>
      <c r="D34" t="s">
        <v>9</v>
      </c>
      <c r="E34" s="3" t="s">
        <v>44</v>
      </c>
      <c r="F34" s="22">
        <f t="shared" si="0"/>
        <v>1998</v>
      </c>
      <c r="G34" s="29">
        <f>(F34/F2)</f>
        <v>1.997920083196672E-2</v>
      </c>
      <c r="I34" s="16"/>
    </row>
    <row r="35" spans="1:9" x14ac:dyDescent="0.25">
      <c r="A35">
        <v>118</v>
      </c>
      <c r="B35" t="s">
        <v>13</v>
      </c>
      <c r="C35" t="s">
        <v>14</v>
      </c>
      <c r="D35" t="s">
        <v>9</v>
      </c>
      <c r="E35" s="3" t="s">
        <v>45</v>
      </c>
      <c r="F35" s="22">
        <f t="shared" ref="F35:F51" si="5">SUMIF(D:D, E35, A:A)</f>
        <v>1999</v>
      </c>
      <c r="G35" s="29">
        <f>(F35/F2)</f>
        <v>1.9989200431982719E-2</v>
      </c>
      <c r="I35" s="16"/>
    </row>
    <row r="36" spans="1:9" x14ac:dyDescent="0.25">
      <c r="A36">
        <v>232</v>
      </c>
      <c r="B36" t="s">
        <v>7</v>
      </c>
      <c r="C36" t="s">
        <v>8</v>
      </c>
      <c r="D36" t="s">
        <v>9</v>
      </c>
      <c r="E36" s="3" t="s">
        <v>46</v>
      </c>
      <c r="F36" s="22">
        <f t="shared" si="5"/>
        <v>1984</v>
      </c>
      <c r="G36" s="29">
        <f>(F36/F2)</f>
        <v>1.983920643174273E-2</v>
      </c>
      <c r="I36" s="16"/>
    </row>
    <row r="37" spans="1:9" x14ac:dyDescent="0.25">
      <c r="A37">
        <v>356</v>
      </c>
      <c r="B37" t="s">
        <v>19</v>
      </c>
      <c r="C37" t="s">
        <v>14</v>
      </c>
      <c r="D37" t="s">
        <v>9</v>
      </c>
      <c r="E37" s="3" t="s">
        <v>47</v>
      </c>
      <c r="F37" s="22">
        <f t="shared" si="5"/>
        <v>1955</v>
      </c>
      <c r="G37" s="29">
        <f>(F37/F2)</f>
        <v>1.9549218031278751E-2</v>
      </c>
      <c r="I37" s="16"/>
    </row>
    <row r="38" spans="1:9" x14ac:dyDescent="0.25">
      <c r="A38">
        <v>1</v>
      </c>
      <c r="B38" t="s">
        <v>7</v>
      </c>
      <c r="C38" t="s">
        <v>8</v>
      </c>
      <c r="D38" t="s">
        <v>67</v>
      </c>
      <c r="E38" s="3" t="s">
        <v>48</v>
      </c>
      <c r="F38" s="22">
        <f t="shared" si="5"/>
        <v>1970</v>
      </c>
      <c r="G38" s="29">
        <f>(F38/F2)</f>
        <v>1.969921203151874E-2</v>
      </c>
      <c r="I38" s="16"/>
    </row>
    <row r="39" spans="1:9" x14ac:dyDescent="0.25">
      <c r="A39">
        <v>215</v>
      </c>
      <c r="B39" t="s">
        <v>16</v>
      </c>
      <c r="C39" t="s">
        <v>17</v>
      </c>
      <c r="D39" t="s">
        <v>12</v>
      </c>
      <c r="E39" s="3" t="s">
        <v>49</v>
      </c>
      <c r="F39" s="22">
        <f t="shared" si="5"/>
        <v>2049</v>
      </c>
      <c r="G39" s="29">
        <f>(F39/F2)</f>
        <v>2.0489180432782687E-2</v>
      </c>
      <c r="I39" s="16"/>
    </row>
    <row r="40" spans="1:9" x14ac:dyDescent="0.25">
      <c r="A40">
        <v>223</v>
      </c>
      <c r="B40" t="s">
        <v>10</v>
      </c>
      <c r="C40" t="s">
        <v>11</v>
      </c>
      <c r="D40" t="s">
        <v>12</v>
      </c>
      <c r="E40" s="3" t="s">
        <v>50</v>
      </c>
      <c r="F40" s="22">
        <f t="shared" si="5"/>
        <v>2023</v>
      </c>
      <c r="G40" s="29">
        <f>(F40/F2)</f>
        <v>2.0229190832366704E-2</v>
      </c>
      <c r="I40" s="16"/>
    </row>
    <row r="41" spans="1:9" x14ac:dyDescent="0.25">
      <c r="A41">
        <v>244</v>
      </c>
      <c r="B41" t="s">
        <v>4</v>
      </c>
      <c r="C41" t="s">
        <v>5</v>
      </c>
      <c r="D41" t="s">
        <v>12</v>
      </c>
      <c r="E41" s="3" t="s">
        <v>51</v>
      </c>
      <c r="F41" s="22">
        <f t="shared" si="5"/>
        <v>1983</v>
      </c>
      <c r="G41" s="29">
        <f>(F41/F2)</f>
        <v>1.9829206831726731E-2</v>
      </c>
      <c r="I41" s="16"/>
    </row>
    <row r="42" spans="1:9" x14ac:dyDescent="0.25">
      <c r="A42">
        <v>2</v>
      </c>
      <c r="B42" t="s">
        <v>59</v>
      </c>
      <c r="C42" t="s">
        <v>2</v>
      </c>
      <c r="D42" t="s">
        <v>12</v>
      </c>
      <c r="E42" s="3" t="s">
        <v>52</v>
      </c>
      <c r="F42" s="22">
        <f t="shared" si="5"/>
        <v>1919</v>
      </c>
      <c r="G42" s="29">
        <f>(F42/F2)</f>
        <v>1.9189232430702773E-2</v>
      </c>
      <c r="I42" s="16"/>
    </row>
    <row r="43" spans="1:9" x14ac:dyDescent="0.25">
      <c r="A43">
        <v>432</v>
      </c>
      <c r="B43" t="s">
        <v>1</v>
      </c>
      <c r="C43" t="s">
        <v>2</v>
      </c>
      <c r="D43" t="s">
        <v>12</v>
      </c>
      <c r="E43" s="3" t="s">
        <v>53</v>
      </c>
      <c r="F43" s="22">
        <f t="shared" si="5"/>
        <v>2021</v>
      </c>
      <c r="G43" s="29">
        <f>(F43/F2)</f>
        <v>2.0209191632334707E-2</v>
      </c>
      <c r="I43" s="16"/>
    </row>
    <row r="44" spans="1:9" x14ac:dyDescent="0.25">
      <c r="A44">
        <v>242</v>
      </c>
      <c r="B44" t="s">
        <v>38</v>
      </c>
      <c r="C44" t="s">
        <v>8</v>
      </c>
      <c r="D44" t="s">
        <v>12</v>
      </c>
      <c r="E44" s="3" t="s">
        <v>54</v>
      </c>
      <c r="F44" s="22">
        <f t="shared" si="5"/>
        <v>2041</v>
      </c>
      <c r="G44" s="29">
        <f>(F44/F2)</f>
        <v>2.0409183632654693E-2</v>
      </c>
      <c r="I44" s="16"/>
    </row>
    <row r="45" spans="1:9" x14ac:dyDescent="0.25">
      <c r="A45">
        <v>97</v>
      </c>
      <c r="B45" t="s">
        <v>13</v>
      </c>
      <c r="C45" t="s">
        <v>14</v>
      </c>
      <c r="D45" t="s">
        <v>12</v>
      </c>
      <c r="E45" s="3" t="s">
        <v>55</v>
      </c>
      <c r="F45" s="22">
        <f t="shared" si="5"/>
        <v>1966</v>
      </c>
      <c r="G45" s="29">
        <f>(F45/F2)</f>
        <v>1.9659213631454741E-2</v>
      </c>
      <c r="I45" s="16"/>
    </row>
    <row r="46" spans="1:9" x14ac:dyDescent="0.25">
      <c r="A46">
        <v>216</v>
      </c>
      <c r="B46" t="s">
        <v>7</v>
      </c>
      <c r="C46" t="s">
        <v>8</v>
      </c>
      <c r="D46" t="s">
        <v>12</v>
      </c>
      <c r="E46" s="3" t="s">
        <v>56</v>
      </c>
      <c r="F46" s="22">
        <f t="shared" si="5"/>
        <v>1970</v>
      </c>
      <c r="G46" s="29">
        <f>(F46/F2)</f>
        <v>1.969921203151874E-2</v>
      </c>
      <c r="I46" s="16"/>
    </row>
    <row r="47" spans="1:9" x14ac:dyDescent="0.25">
      <c r="A47">
        <v>310</v>
      </c>
      <c r="B47" t="s">
        <v>19</v>
      </c>
      <c r="C47" t="s">
        <v>14</v>
      </c>
      <c r="D47" t="s">
        <v>12</v>
      </c>
      <c r="E47" s="3" t="s">
        <v>57</v>
      </c>
      <c r="F47" s="22">
        <f t="shared" si="5"/>
        <v>2006</v>
      </c>
      <c r="G47" s="29">
        <f>(F47/F2)</f>
        <v>2.0059197632094718E-2</v>
      </c>
      <c r="I47" s="16"/>
    </row>
    <row r="48" spans="1:9" x14ac:dyDescent="0.25">
      <c r="A48">
        <v>218</v>
      </c>
      <c r="B48" t="s">
        <v>16</v>
      </c>
      <c r="C48" t="s">
        <v>17</v>
      </c>
      <c r="D48" t="s">
        <v>68</v>
      </c>
      <c r="E48" s="3" t="s">
        <v>58</v>
      </c>
      <c r="F48" s="22">
        <f t="shared" si="5"/>
        <v>2007</v>
      </c>
      <c r="G48" s="29">
        <f>(F48/F2)</f>
        <v>2.0069197232110716E-2</v>
      </c>
      <c r="I48" s="16"/>
    </row>
    <row r="49" spans="1:9" x14ac:dyDescent="0.25">
      <c r="A49">
        <v>207</v>
      </c>
      <c r="B49" t="s">
        <v>10</v>
      </c>
      <c r="C49" t="s">
        <v>11</v>
      </c>
      <c r="D49" t="s">
        <v>68</v>
      </c>
      <c r="E49" s="3" t="s">
        <v>60</v>
      </c>
      <c r="F49" s="22">
        <f t="shared" si="5"/>
        <v>2059</v>
      </c>
      <c r="G49" s="29">
        <f>(F49/F2)</f>
        <v>2.0589176432942682E-2</v>
      </c>
      <c r="I49" s="16"/>
    </row>
    <row r="50" spans="1:9" x14ac:dyDescent="0.25">
      <c r="A50">
        <v>243</v>
      </c>
      <c r="B50" t="s">
        <v>4</v>
      </c>
      <c r="C50" t="s">
        <v>5</v>
      </c>
      <c r="D50" t="s">
        <v>68</v>
      </c>
      <c r="E50" s="3" t="s">
        <v>61</v>
      </c>
      <c r="F50" s="22">
        <f t="shared" si="5"/>
        <v>2033</v>
      </c>
      <c r="G50" s="29">
        <f>(F50/F2)</f>
        <v>2.0329186832526699E-2</v>
      </c>
      <c r="I50" s="16"/>
    </row>
    <row r="51" spans="1:9" x14ac:dyDescent="0.25">
      <c r="A51">
        <v>1</v>
      </c>
      <c r="B51" t="s">
        <v>59</v>
      </c>
      <c r="C51" t="s">
        <v>2</v>
      </c>
      <c r="D51" t="s">
        <v>68</v>
      </c>
      <c r="E51" s="3" t="s">
        <v>62</v>
      </c>
      <c r="F51" s="22">
        <f t="shared" si="5"/>
        <v>2006</v>
      </c>
      <c r="G51" s="29">
        <f>(F51/F2)</f>
        <v>2.0059197632094718E-2</v>
      </c>
      <c r="I51" s="16"/>
    </row>
    <row r="52" spans="1:9" x14ac:dyDescent="0.25">
      <c r="A52">
        <v>417</v>
      </c>
      <c r="B52" t="s">
        <v>1</v>
      </c>
      <c r="C52" t="s">
        <v>2</v>
      </c>
      <c r="D52" t="s">
        <v>68</v>
      </c>
      <c r="I52" s="16"/>
    </row>
    <row r="53" spans="1:9" x14ac:dyDescent="0.25">
      <c r="A53">
        <v>205</v>
      </c>
      <c r="B53" t="s">
        <v>38</v>
      </c>
      <c r="C53" t="s">
        <v>8</v>
      </c>
      <c r="D53" t="s">
        <v>68</v>
      </c>
    </row>
    <row r="54" spans="1:9" x14ac:dyDescent="0.25">
      <c r="A54">
        <v>99</v>
      </c>
      <c r="B54" t="s">
        <v>13</v>
      </c>
      <c r="C54" t="s">
        <v>14</v>
      </c>
      <c r="D54" t="s">
        <v>68</v>
      </c>
    </row>
    <row r="55" spans="1:9" x14ac:dyDescent="0.25">
      <c r="A55">
        <v>211</v>
      </c>
      <c r="B55" t="s">
        <v>7</v>
      </c>
      <c r="C55" t="s">
        <v>8</v>
      </c>
      <c r="D55" t="s">
        <v>68</v>
      </c>
    </row>
    <row r="56" spans="1:9" x14ac:dyDescent="0.25">
      <c r="A56">
        <v>338</v>
      </c>
      <c r="B56" t="s">
        <v>19</v>
      </c>
      <c r="C56" t="s">
        <v>14</v>
      </c>
      <c r="D56" t="s">
        <v>68</v>
      </c>
    </row>
    <row r="57" spans="1:9" x14ac:dyDescent="0.25">
      <c r="A57">
        <v>234</v>
      </c>
      <c r="B57" t="s">
        <v>16</v>
      </c>
      <c r="C57" t="s">
        <v>17</v>
      </c>
      <c r="D57" t="s">
        <v>15</v>
      </c>
    </row>
    <row r="58" spans="1:9" x14ac:dyDescent="0.25">
      <c r="A58">
        <v>234</v>
      </c>
      <c r="B58" t="s">
        <v>10</v>
      </c>
      <c r="C58" t="s">
        <v>11</v>
      </c>
      <c r="D58" t="s">
        <v>15</v>
      </c>
    </row>
    <row r="59" spans="1:9" x14ac:dyDescent="0.25">
      <c r="A59">
        <v>228</v>
      </c>
      <c r="B59" t="s">
        <v>4</v>
      </c>
      <c r="C59" t="s">
        <v>5</v>
      </c>
      <c r="D59" t="s">
        <v>15</v>
      </c>
    </row>
    <row r="60" spans="1:9" x14ac:dyDescent="0.25">
      <c r="A60">
        <v>5</v>
      </c>
      <c r="B60" t="s">
        <v>59</v>
      </c>
      <c r="C60" t="s">
        <v>2</v>
      </c>
      <c r="D60" t="s">
        <v>15</v>
      </c>
    </row>
    <row r="61" spans="1:9" x14ac:dyDescent="0.25">
      <c r="A61">
        <v>431</v>
      </c>
      <c r="B61" t="s">
        <v>1</v>
      </c>
      <c r="C61" t="s">
        <v>2</v>
      </c>
      <c r="D61" t="s">
        <v>15</v>
      </c>
    </row>
    <row r="62" spans="1:9" x14ac:dyDescent="0.25">
      <c r="A62">
        <v>246</v>
      </c>
      <c r="B62" t="s">
        <v>38</v>
      </c>
      <c r="C62" t="s">
        <v>8</v>
      </c>
      <c r="D62" t="s">
        <v>15</v>
      </c>
    </row>
    <row r="63" spans="1:9" x14ac:dyDescent="0.25">
      <c r="A63">
        <v>91</v>
      </c>
      <c r="B63" t="s">
        <v>13</v>
      </c>
      <c r="C63" t="s">
        <v>14</v>
      </c>
      <c r="D63" t="s">
        <v>15</v>
      </c>
    </row>
    <row r="64" spans="1:9" x14ac:dyDescent="0.25">
      <c r="A64">
        <v>273</v>
      </c>
      <c r="B64" t="s">
        <v>7</v>
      </c>
      <c r="C64" t="s">
        <v>8</v>
      </c>
      <c r="D64" t="s">
        <v>15</v>
      </c>
    </row>
    <row r="65" spans="1:4" x14ac:dyDescent="0.25">
      <c r="A65">
        <v>296</v>
      </c>
      <c r="B65" t="s">
        <v>19</v>
      </c>
      <c r="C65" t="s">
        <v>14</v>
      </c>
      <c r="D65" t="s">
        <v>15</v>
      </c>
    </row>
    <row r="66" spans="1:4" x14ac:dyDescent="0.25">
      <c r="A66">
        <v>239</v>
      </c>
      <c r="B66" t="s">
        <v>16</v>
      </c>
      <c r="C66" t="s">
        <v>17</v>
      </c>
      <c r="D66" t="s">
        <v>18</v>
      </c>
    </row>
    <row r="67" spans="1:4" x14ac:dyDescent="0.25">
      <c r="A67">
        <v>215</v>
      </c>
      <c r="B67" t="s">
        <v>10</v>
      </c>
      <c r="C67" t="s">
        <v>11</v>
      </c>
      <c r="D67" t="s">
        <v>18</v>
      </c>
    </row>
    <row r="68" spans="1:4" x14ac:dyDescent="0.25">
      <c r="A68">
        <v>199</v>
      </c>
      <c r="B68" t="s">
        <v>4</v>
      </c>
      <c r="C68" t="s">
        <v>5</v>
      </c>
      <c r="D68" t="s">
        <v>18</v>
      </c>
    </row>
    <row r="69" spans="1:4" x14ac:dyDescent="0.25">
      <c r="A69">
        <v>1</v>
      </c>
      <c r="B69" t="s">
        <v>59</v>
      </c>
      <c r="C69" t="s">
        <v>2</v>
      </c>
      <c r="D69" t="s">
        <v>18</v>
      </c>
    </row>
    <row r="70" spans="1:4" x14ac:dyDescent="0.25">
      <c r="A70">
        <v>459</v>
      </c>
      <c r="B70" t="s">
        <v>1</v>
      </c>
      <c r="C70" t="s">
        <v>2</v>
      </c>
      <c r="D70" t="s">
        <v>18</v>
      </c>
    </row>
    <row r="71" spans="1:4" x14ac:dyDescent="0.25">
      <c r="A71">
        <v>263</v>
      </c>
      <c r="B71" t="s">
        <v>38</v>
      </c>
      <c r="C71" t="s">
        <v>8</v>
      </c>
      <c r="D71" t="s">
        <v>18</v>
      </c>
    </row>
    <row r="72" spans="1:4" x14ac:dyDescent="0.25">
      <c r="A72">
        <v>114</v>
      </c>
      <c r="B72" t="s">
        <v>13</v>
      </c>
      <c r="C72" t="s">
        <v>14</v>
      </c>
      <c r="D72" t="s">
        <v>18</v>
      </c>
    </row>
    <row r="73" spans="1:4" x14ac:dyDescent="0.25">
      <c r="A73">
        <v>232</v>
      </c>
      <c r="B73" t="s">
        <v>7</v>
      </c>
      <c r="C73" t="s">
        <v>8</v>
      </c>
      <c r="D73" t="s">
        <v>18</v>
      </c>
    </row>
    <row r="74" spans="1:4" x14ac:dyDescent="0.25">
      <c r="A74">
        <v>312</v>
      </c>
      <c r="B74" t="s">
        <v>19</v>
      </c>
      <c r="C74" t="s">
        <v>14</v>
      </c>
      <c r="D74" t="s">
        <v>18</v>
      </c>
    </row>
    <row r="75" spans="1:4" x14ac:dyDescent="0.25">
      <c r="A75">
        <v>1</v>
      </c>
      <c r="B75" t="s">
        <v>38</v>
      </c>
      <c r="C75" t="s">
        <v>8</v>
      </c>
      <c r="D75" t="s">
        <v>69</v>
      </c>
    </row>
    <row r="76" spans="1:4" x14ac:dyDescent="0.25">
      <c r="A76">
        <v>218</v>
      </c>
      <c r="B76" t="s">
        <v>16</v>
      </c>
      <c r="C76" t="s">
        <v>17</v>
      </c>
      <c r="D76" t="s">
        <v>20</v>
      </c>
    </row>
    <row r="77" spans="1:4" x14ac:dyDescent="0.25">
      <c r="A77">
        <v>239</v>
      </c>
      <c r="B77" t="s">
        <v>10</v>
      </c>
      <c r="C77" t="s">
        <v>11</v>
      </c>
      <c r="D77" t="s">
        <v>20</v>
      </c>
    </row>
    <row r="78" spans="1:4" x14ac:dyDescent="0.25">
      <c r="A78">
        <v>211</v>
      </c>
      <c r="B78" t="s">
        <v>4</v>
      </c>
      <c r="C78" t="s">
        <v>5</v>
      </c>
      <c r="D78" t="s">
        <v>20</v>
      </c>
    </row>
    <row r="79" spans="1:4" x14ac:dyDescent="0.25">
      <c r="A79">
        <v>4</v>
      </c>
      <c r="B79" t="s">
        <v>59</v>
      </c>
      <c r="C79" t="s">
        <v>2</v>
      </c>
      <c r="D79" t="s">
        <v>20</v>
      </c>
    </row>
    <row r="80" spans="1:4" x14ac:dyDescent="0.25">
      <c r="A80">
        <v>436</v>
      </c>
      <c r="B80" t="s">
        <v>1</v>
      </c>
      <c r="C80" t="s">
        <v>2</v>
      </c>
      <c r="D80" t="s">
        <v>20</v>
      </c>
    </row>
    <row r="81" spans="1:4" x14ac:dyDescent="0.25">
      <c r="A81">
        <v>206</v>
      </c>
      <c r="B81" t="s">
        <v>38</v>
      </c>
      <c r="C81" t="s">
        <v>8</v>
      </c>
      <c r="D81" t="s">
        <v>20</v>
      </c>
    </row>
    <row r="82" spans="1:4" x14ac:dyDescent="0.25">
      <c r="A82">
        <v>107</v>
      </c>
      <c r="B82" t="s">
        <v>13</v>
      </c>
      <c r="C82" t="s">
        <v>14</v>
      </c>
      <c r="D82" t="s">
        <v>20</v>
      </c>
    </row>
    <row r="83" spans="1:4" x14ac:dyDescent="0.25">
      <c r="A83">
        <v>241</v>
      </c>
      <c r="B83" t="s">
        <v>7</v>
      </c>
      <c r="C83" t="s">
        <v>8</v>
      </c>
      <c r="D83" t="s">
        <v>20</v>
      </c>
    </row>
    <row r="84" spans="1:4" x14ac:dyDescent="0.25">
      <c r="A84">
        <v>319</v>
      </c>
      <c r="B84" t="s">
        <v>19</v>
      </c>
      <c r="C84" t="s">
        <v>14</v>
      </c>
      <c r="D84" t="s">
        <v>20</v>
      </c>
    </row>
    <row r="85" spans="1:4" x14ac:dyDescent="0.25">
      <c r="A85">
        <v>212</v>
      </c>
      <c r="B85" t="s">
        <v>16</v>
      </c>
      <c r="C85" t="s">
        <v>17</v>
      </c>
      <c r="D85" t="s">
        <v>21</v>
      </c>
    </row>
    <row r="86" spans="1:4" x14ac:dyDescent="0.25">
      <c r="A86">
        <v>203</v>
      </c>
      <c r="B86" t="s">
        <v>10</v>
      </c>
      <c r="C86" t="s">
        <v>11</v>
      </c>
      <c r="D86" t="s">
        <v>21</v>
      </c>
    </row>
    <row r="87" spans="1:4" x14ac:dyDescent="0.25">
      <c r="A87">
        <v>227</v>
      </c>
      <c r="B87" t="s">
        <v>4</v>
      </c>
      <c r="C87" t="s">
        <v>5</v>
      </c>
      <c r="D87" t="s">
        <v>21</v>
      </c>
    </row>
    <row r="88" spans="1:4" x14ac:dyDescent="0.25">
      <c r="A88">
        <v>5</v>
      </c>
      <c r="B88" t="s">
        <v>59</v>
      </c>
      <c r="C88" t="s">
        <v>2</v>
      </c>
      <c r="D88" t="s">
        <v>21</v>
      </c>
    </row>
    <row r="89" spans="1:4" x14ac:dyDescent="0.25">
      <c r="A89">
        <v>472</v>
      </c>
      <c r="B89" t="s">
        <v>1</v>
      </c>
      <c r="C89" t="s">
        <v>2</v>
      </c>
      <c r="D89" t="s">
        <v>21</v>
      </c>
    </row>
    <row r="90" spans="1:4" x14ac:dyDescent="0.25">
      <c r="A90">
        <v>213</v>
      </c>
      <c r="B90" t="s">
        <v>38</v>
      </c>
      <c r="C90" t="s">
        <v>8</v>
      </c>
      <c r="D90" t="s">
        <v>21</v>
      </c>
    </row>
    <row r="91" spans="1:4" x14ac:dyDescent="0.25">
      <c r="A91">
        <v>107</v>
      </c>
      <c r="B91" t="s">
        <v>13</v>
      </c>
      <c r="C91" t="s">
        <v>14</v>
      </c>
      <c r="D91" t="s">
        <v>21</v>
      </c>
    </row>
    <row r="92" spans="1:4" x14ac:dyDescent="0.25">
      <c r="A92">
        <v>185</v>
      </c>
      <c r="B92" t="s">
        <v>7</v>
      </c>
      <c r="C92" t="s">
        <v>8</v>
      </c>
      <c r="D92" t="s">
        <v>21</v>
      </c>
    </row>
    <row r="93" spans="1:4" x14ac:dyDescent="0.25">
      <c r="A93">
        <v>310</v>
      </c>
      <c r="B93" t="s">
        <v>19</v>
      </c>
      <c r="C93" t="s">
        <v>14</v>
      </c>
      <c r="D93" t="s">
        <v>21</v>
      </c>
    </row>
    <row r="94" spans="1:4" x14ac:dyDescent="0.25">
      <c r="A94">
        <v>217</v>
      </c>
      <c r="B94" t="s">
        <v>16</v>
      </c>
      <c r="C94" t="s">
        <v>17</v>
      </c>
      <c r="D94" t="s">
        <v>22</v>
      </c>
    </row>
    <row r="95" spans="1:4" x14ac:dyDescent="0.25">
      <c r="A95">
        <v>242</v>
      </c>
      <c r="B95" t="s">
        <v>10</v>
      </c>
      <c r="C95" t="s">
        <v>11</v>
      </c>
      <c r="D95" t="s">
        <v>22</v>
      </c>
    </row>
    <row r="96" spans="1:4" x14ac:dyDescent="0.25">
      <c r="A96">
        <v>209</v>
      </c>
      <c r="B96" t="s">
        <v>4</v>
      </c>
      <c r="C96" t="s">
        <v>5</v>
      </c>
      <c r="D96" t="s">
        <v>22</v>
      </c>
    </row>
    <row r="97" spans="1:4" x14ac:dyDescent="0.25">
      <c r="A97">
        <v>3</v>
      </c>
      <c r="B97" t="s">
        <v>59</v>
      </c>
      <c r="C97" t="s">
        <v>2</v>
      </c>
      <c r="D97" t="s">
        <v>22</v>
      </c>
    </row>
    <row r="98" spans="1:4" x14ac:dyDescent="0.25">
      <c r="A98">
        <v>455</v>
      </c>
      <c r="B98" t="s">
        <v>1</v>
      </c>
      <c r="C98" t="s">
        <v>2</v>
      </c>
      <c r="D98" t="s">
        <v>22</v>
      </c>
    </row>
    <row r="99" spans="1:4" x14ac:dyDescent="0.25">
      <c r="A99">
        <v>226</v>
      </c>
      <c r="B99" t="s">
        <v>38</v>
      </c>
      <c r="C99" t="s">
        <v>8</v>
      </c>
      <c r="D99" t="s">
        <v>22</v>
      </c>
    </row>
    <row r="100" spans="1:4" x14ac:dyDescent="0.25">
      <c r="A100">
        <v>105</v>
      </c>
      <c r="B100" t="s">
        <v>13</v>
      </c>
      <c r="C100" t="s">
        <v>14</v>
      </c>
      <c r="D100" t="s">
        <v>22</v>
      </c>
    </row>
    <row r="101" spans="1:4" x14ac:dyDescent="0.25">
      <c r="A101">
        <v>218</v>
      </c>
      <c r="B101" t="s">
        <v>7</v>
      </c>
      <c r="C101" t="s">
        <v>8</v>
      </c>
      <c r="D101" t="s">
        <v>22</v>
      </c>
    </row>
    <row r="102" spans="1:4" x14ac:dyDescent="0.25">
      <c r="A102">
        <v>331</v>
      </c>
      <c r="B102" t="s">
        <v>19</v>
      </c>
      <c r="C102" t="s">
        <v>14</v>
      </c>
      <c r="D102" t="s">
        <v>22</v>
      </c>
    </row>
    <row r="103" spans="1:4" x14ac:dyDescent="0.25">
      <c r="A103">
        <v>204</v>
      </c>
      <c r="B103" t="s">
        <v>16</v>
      </c>
      <c r="C103" t="s">
        <v>17</v>
      </c>
      <c r="D103" t="s">
        <v>23</v>
      </c>
    </row>
    <row r="104" spans="1:4" x14ac:dyDescent="0.25">
      <c r="A104">
        <v>217</v>
      </c>
      <c r="B104" t="s">
        <v>10</v>
      </c>
      <c r="C104" t="s">
        <v>11</v>
      </c>
      <c r="D104" t="s">
        <v>23</v>
      </c>
    </row>
    <row r="105" spans="1:4" x14ac:dyDescent="0.25">
      <c r="A105">
        <v>228</v>
      </c>
      <c r="B105" t="s">
        <v>4</v>
      </c>
      <c r="C105" t="s">
        <v>5</v>
      </c>
      <c r="D105" t="s">
        <v>23</v>
      </c>
    </row>
    <row r="106" spans="1:4" x14ac:dyDescent="0.25">
      <c r="A106">
        <v>452</v>
      </c>
      <c r="B106" t="s">
        <v>1</v>
      </c>
      <c r="C106" t="s">
        <v>2</v>
      </c>
      <c r="D106" t="s">
        <v>23</v>
      </c>
    </row>
    <row r="107" spans="1:4" x14ac:dyDescent="0.25">
      <c r="A107">
        <v>237</v>
      </c>
      <c r="B107" t="s">
        <v>38</v>
      </c>
      <c r="C107" t="s">
        <v>8</v>
      </c>
      <c r="D107" t="s">
        <v>23</v>
      </c>
    </row>
    <row r="108" spans="1:4" x14ac:dyDescent="0.25">
      <c r="A108">
        <v>137</v>
      </c>
      <c r="B108" t="s">
        <v>13</v>
      </c>
      <c r="C108" t="s">
        <v>14</v>
      </c>
      <c r="D108" t="s">
        <v>23</v>
      </c>
    </row>
    <row r="109" spans="1:4" x14ac:dyDescent="0.25">
      <c r="A109">
        <v>239</v>
      </c>
      <c r="B109" t="s">
        <v>7</v>
      </c>
      <c r="C109" t="s">
        <v>8</v>
      </c>
      <c r="D109" t="s">
        <v>23</v>
      </c>
    </row>
    <row r="110" spans="1:4" x14ac:dyDescent="0.25">
      <c r="A110">
        <v>331</v>
      </c>
      <c r="B110" t="s">
        <v>19</v>
      </c>
      <c r="C110" t="s">
        <v>14</v>
      </c>
      <c r="D110" t="s">
        <v>23</v>
      </c>
    </row>
    <row r="111" spans="1:4" x14ac:dyDescent="0.25">
      <c r="A111">
        <v>216</v>
      </c>
      <c r="B111" t="s">
        <v>16</v>
      </c>
      <c r="C111" t="s">
        <v>17</v>
      </c>
      <c r="D111" t="s">
        <v>24</v>
      </c>
    </row>
    <row r="112" spans="1:4" x14ac:dyDescent="0.25">
      <c r="A112">
        <v>245</v>
      </c>
      <c r="B112" t="s">
        <v>10</v>
      </c>
      <c r="C112" t="s">
        <v>11</v>
      </c>
      <c r="D112" t="s">
        <v>24</v>
      </c>
    </row>
    <row r="113" spans="1:4" x14ac:dyDescent="0.25">
      <c r="A113">
        <v>206</v>
      </c>
      <c r="B113" t="s">
        <v>4</v>
      </c>
      <c r="C113" t="s">
        <v>5</v>
      </c>
      <c r="D113" t="s">
        <v>24</v>
      </c>
    </row>
    <row r="114" spans="1:4" x14ac:dyDescent="0.25">
      <c r="A114">
        <v>3</v>
      </c>
      <c r="B114" t="s">
        <v>59</v>
      </c>
      <c r="C114" t="s">
        <v>2</v>
      </c>
      <c r="D114" t="s">
        <v>24</v>
      </c>
    </row>
    <row r="115" spans="1:4" x14ac:dyDescent="0.25">
      <c r="A115">
        <v>439</v>
      </c>
      <c r="B115" t="s">
        <v>1</v>
      </c>
      <c r="C115" t="s">
        <v>2</v>
      </c>
      <c r="D115" t="s">
        <v>24</v>
      </c>
    </row>
    <row r="116" spans="1:4" x14ac:dyDescent="0.25">
      <c r="A116">
        <v>209</v>
      </c>
      <c r="B116" t="s">
        <v>38</v>
      </c>
      <c r="C116" t="s">
        <v>8</v>
      </c>
      <c r="D116" t="s">
        <v>24</v>
      </c>
    </row>
    <row r="117" spans="1:4" x14ac:dyDescent="0.25">
      <c r="A117">
        <v>104</v>
      </c>
      <c r="B117" t="s">
        <v>13</v>
      </c>
      <c r="C117" t="s">
        <v>14</v>
      </c>
      <c r="D117" t="s">
        <v>24</v>
      </c>
    </row>
    <row r="118" spans="1:4" x14ac:dyDescent="0.25">
      <c r="A118">
        <v>212</v>
      </c>
      <c r="B118" t="s">
        <v>7</v>
      </c>
      <c r="C118" t="s">
        <v>8</v>
      </c>
      <c r="D118" t="s">
        <v>24</v>
      </c>
    </row>
    <row r="119" spans="1:4" x14ac:dyDescent="0.25">
      <c r="A119">
        <v>339</v>
      </c>
      <c r="B119" t="s">
        <v>19</v>
      </c>
      <c r="C119" t="s">
        <v>14</v>
      </c>
      <c r="D119" t="s">
        <v>24</v>
      </c>
    </row>
    <row r="120" spans="1:4" x14ac:dyDescent="0.25">
      <c r="A120">
        <v>225</v>
      </c>
      <c r="B120" t="s">
        <v>16</v>
      </c>
      <c r="C120" t="s">
        <v>17</v>
      </c>
      <c r="D120" t="s">
        <v>25</v>
      </c>
    </row>
    <row r="121" spans="1:4" x14ac:dyDescent="0.25">
      <c r="A121">
        <v>190</v>
      </c>
      <c r="B121" t="s">
        <v>10</v>
      </c>
      <c r="C121" t="s">
        <v>11</v>
      </c>
      <c r="D121" t="s">
        <v>25</v>
      </c>
    </row>
    <row r="122" spans="1:4" x14ac:dyDescent="0.25">
      <c r="A122">
        <v>219</v>
      </c>
      <c r="B122" t="s">
        <v>4</v>
      </c>
      <c r="C122" t="s">
        <v>5</v>
      </c>
      <c r="D122" t="s">
        <v>25</v>
      </c>
    </row>
    <row r="123" spans="1:4" x14ac:dyDescent="0.25">
      <c r="A123">
        <v>2</v>
      </c>
      <c r="B123" t="s">
        <v>59</v>
      </c>
      <c r="C123" t="s">
        <v>2</v>
      </c>
      <c r="D123" t="s">
        <v>25</v>
      </c>
    </row>
    <row r="124" spans="1:4" x14ac:dyDescent="0.25">
      <c r="A124">
        <v>436</v>
      </c>
      <c r="B124" t="s">
        <v>1</v>
      </c>
      <c r="C124" t="s">
        <v>2</v>
      </c>
      <c r="D124" t="s">
        <v>25</v>
      </c>
    </row>
    <row r="125" spans="1:4" x14ac:dyDescent="0.25">
      <c r="A125">
        <v>228</v>
      </c>
      <c r="B125" t="s">
        <v>38</v>
      </c>
      <c r="C125" t="s">
        <v>8</v>
      </c>
      <c r="D125" t="s">
        <v>25</v>
      </c>
    </row>
    <row r="126" spans="1:4" x14ac:dyDescent="0.25">
      <c r="A126">
        <v>134</v>
      </c>
      <c r="B126" t="s">
        <v>13</v>
      </c>
      <c r="C126" t="s">
        <v>14</v>
      </c>
      <c r="D126" t="s">
        <v>25</v>
      </c>
    </row>
    <row r="127" spans="1:4" x14ac:dyDescent="0.25">
      <c r="A127">
        <v>229</v>
      </c>
      <c r="B127" t="s">
        <v>7</v>
      </c>
      <c r="C127" t="s">
        <v>8</v>
      </c>
      <c r="D127" t="s">
        <v>25</v>
      </c>
    </row>
    <row r="128" spans="1:4" x14ac:dyDescent="0.25">
      <c r="A128">
        <v>366</v>
      </c>
      <c r="B128" t="s">
        <v>19</v>
      </c>
      <c r="C128" t="s">
        <v>14</v>
      </c>
      <c r="D128" t="s">
        <v>25</v>
      </c>
    </row>
    <row r="129" spans="1:4" x14ac:dyDescent="0.25">
      <c r="A129">
        <v>222</v>
      </c>
      <c r="B129" t="s">
        <v>16</v>
      </c>
      <c r="C129" t="s">
        <v>17</v>
      </c>
      <c r="D129" t="s">
        <v>26</v>
      </c>
    </row>
    <row r="130" spans="1:4" x14ac:dyDescent="0.25">
      <c r="A130">
        <v>232</v>
      </c>
      <c r="B130" t="s">
        <v>10</v>
      </c>
      <c r="C130" t="s">
        <v>11</v>
      </c>
      <c r="D130" t="s">
        <v>26</v>
      </c>
    </row>
    <row r="131" spans="1:4" x14ac:dyDescent="0.25">
      <c r="A131">
        <v>244</v>
      </c>
      <c r="B131" t="s">
        <v>4</v>
      </c>
      <c r="C131" t="s">
        <v>5</v>
      </c>
      <c r="D131" t="s">
        <v>26</v>
      </c>
    </row>
    <row r="132" spans="1:4" x14ac:dyDescent="0.25">
      <c r="A132">
        <v>446</v>
      </c>
      <c r="B132" t="s">
        <v>1</v>
      </c>
      <c r="C132" t="s">
        <v>2</v>
      </c>
      <c r="D132" t="s">
        <v>26</v>
      </c>
    </row>
    <row r="133" spans="1:4" x14ac:dyDescent="0.25">
      <c r="A133">
        <v>216</v>
      </c>
      <c r="B133" t="s">
        <v>38</v>
      </c>
      <c r="C133" t="s">
        <v>8</v>
      </c>
      <c r="D133" t="s">
        <v>26</v>
      </c>
    </row>
    <row r="134" spans="1:4" x14ac:dyDescent="0.25">
      <c r="A134">
        <v>105</v>
      </c>
      <c r="B134" t="s">
        <v>13</v>
      </c>
      <c r="C134" t="s">
        <v>14</v>
      </c>
      <c r="D134" t="s">
        <v>26</v>
      </c>
    </row>
    <row r="135" spans="1:4" x14ac:dyDescent="0.25">
      <c r="A135">
        <v>223</v>
      </c>
      <c r="B135" t="s">
        <v>7</v>
      </c>
      <c r="C135" t="s">
        <v>8</v>
      </c>
      <c r="D135" t="s">
        <v>26</v>
      </c>
    </row>
    <row r="136" spans="1:4" x14ac:dyDescent="0.25">
      <c r="A136">
        <v>337</v>
      </c>
      <c r="B136" t="s">
        <v>19</v>
      </c>
      <c r="C136" t="s">
        <v>14</v>
      </c>
      <c r="D136" t="s">
        <v>26</v>
      </c>
    </row>
    <row r="137" spans="1:4" x14ac:dyDescent="0.25">
      <c r="A137">
        <v>223</v>
      </c>
      <c r="B137" t="s">
        <v>16</v>
      </c>
      <c r="C137" t="s">
        <v>17</v>
      </c>
      <c r="D137" t="s">
        <v>27</v>
      </c>
    </row>
    <row r="138" spans="1:4" x14ac:dyDescent="0.25">
      <c r="A138">
        <v>214</v>
      </c>
      <c r="B138" t="s">
        <v>10</v>
      </c>
      <c r="C138" t="s">
        <v>11</v>
      </c>
      <c r="D138" t="s">
        <v>27</v>
      </c>
    </row>
    <row r="139" spans="1:4" x14ac:dyDescent="0.25">
      <c r="A139">
        <v>247</v>
      </c>
      <c r="B139" t="s">
        <v>4</v>
      </c>
      <c r="C139" t="s">
        <v>5</v>
      </c>
      <c r="D139" t="s">
        <v>27</v>
      </c>
    </row>
    <row r="140" spans="1:4" x14ac:dyDescent="0.25">
      <c r="A140">
        <v>1</v>
      </c>
      <c r="B140" t="s">
        <v>59</v>
      </c>
      <c r="C140" t="s">
        <v>2</v>
      </c>
      <c r="D140" t="s">
        <v>27</v>
      </c>
    </row>
    <row r="141" spans="1:4" x14ac:dyDescent="0.25">
      <c r="A141">
        <v>431</v>
      </c>
      <c r="B141" t="s">
        <v>1</v>
      </c>
      <c r="C141" t="s">
        <v>2</v>
      </c>
      <c r="D141" t="s">
        <v>27</v>
      </c>
    </row>
    <row r="142" spans="1:4" x14ac:dyDescent="0.25">
      <c r="A142">
        <v>215</v>
      </c>
      <c r="B142" t="s">
        <v>38</v>
      </c>
      <c r="C142" t="s">
        <v>8</v>
      </c>
      <c r="D142" t="s">
        <v>27</v>
      </c>
    </row>
    <row r="143" spans="1:4" x14ac:dyDescent="0.25">
      <c r="A143">
        <v>94</v>
      </c>
      <c r="B143" t="s">
        <v>13</v>
      </c>
      <c r="C143" t="s">
        <v>14</v>
      </c>
      <c r="D143" t="s">
        <v>27</v>
      </c>
    </row>
    <row r="144" spans="1:4" x14ac:dyDescent="0.25">
      <c r="A144">
        <v>204</v>
      </c>
      <c r="B144" t="s">
        <v>7</v>
      </c>
      <c r="C144" t="s">
        <v>8</v>
      </c>
      <c r="D144" t="s">
        <v>27</v>
      </c>
    </row>
    <row r="145" spans="1:4" x14ac:dyDescent="0.25">
      <c r="A145">
        <v>315</v>
      </c>
      <c r="B145" t="s">
        <v>19</v>
      </c>
      <c r="C145" t="s">
        <v>14</v>
      </c>
      <c r="D145" t="s">
        <v>27</v>
      </c>
    </row>
    <row r="146" spans="1:4" x14ac:dyDescent="0.25">
      <c r="A146">
        <v>206</v>
      </c>
      <c r="B146" t="s">
        <v>16</v>
      </c>
      <c r="C146" t="s">
        <v>17</v>
      </c>
      <c r="D146" t="s">
        <v>28</v>
      </c>
    </row>
    <row r="147" spans="1:4" x14ac:dyDescent="0.25">
      <c r="A147">
        <v>223</v>
      </c>
      <c r="B147" t="s">
        <v>10</v>
      </c>
      <c r="C147" t="s">
        <v>11</v>
      </c>
      <c r="D147" t="s">
        <v>28</v>
      </c>
    </row>
    <row r="148" spans="1:4" x14ac:dyDescent="0.25">
      <c r="A148">
        <v>242</v>
      </c>
      <c r="B148" t="s">
        <v>4</v>
      </c>
      <c r="C148" t="s">
        <v>5</v>
      </c>
      <c r="D148" t="s">
        <v>28</v>
      </c>
    </row>
    <row r="149" spans="1:4" x14ac:dyDescent="0.25">
      <c r="A149">
        <v>1</v>
      </c>
      <c r="B149" t="s">
        <v>59</v>
      </c>
      <c r="C149" t="s">
        <v>2</v>
      </c>
      <c r="D149" t="s">
        <v>28</v>
      </c>
    </row>
    <row r="150" spans="1:4" x14ac:dyDescent="0.25">
      <c r="A150">
        <v>457</v>
      </c>
      <c r="B150" t="s">
        <v>1</v>
      </c>
      <c r="C150" t="s">
        <v>2</v>
      </c>
      <c r="D150" t="s">
        <v>28</v>
      </c>
    </row>
    <row r="151" spans="1:4" x14ac:dyDescent="0.25">
      <c r="A151">
        <v>245</v>
      </c>
      <c r="B151" t="s">
        <v>38</v>
      </c>
      <c r="C151" t="s">
        <v>8</v>
      </c>
      <c r="D151" t="s">
        <v>28</v>
      </c>
    </row>
    <row r="152" spans="1:4" x14ac:dyDescent="0.25">
      <c r="A152">
        <v>130</v>
      </c>
      <c r="B152" t="s">
        <v>13</v>
      </c>
      <c r="C152" t="s">
        <v>14</v>
      </c>
      <c r="D152" t="s">
        <v>28</v>
      </c>
    </row>
    <row r="153" spans="1:4" x14ac:dyDescent="0.25">
      <c r="A153">
        <v>211</v>
      </c>
      <c r="B153" t="s">
        <v>7</v>
      </c>
      <c r="C153" t="s">
        <v>8</v>
      </c>
      <c r="D153" t="s">
        <v>28</v>
      </c>
    </row>
    <row r="154" spans="1:4" x14ac:dyDescent="0.25">
      <c r="A154">
        <v>318</v>
      </c>
      <c r="B154" t="s">
        <v>19</v>
      </c>
      <c r="C154" t="s">
        <v>14</v>
      </c>
      <c r="D154" t="s">
        <v>28</v>
      </c>
    </row>
    <row r="155" spans="1:4" x14ac:dyDescent="0.25">
      <c r="A155">
        <v>201</v>
      </c>
      <c r="B155" t="s">
        <v>16</v>
      </c>
      <c r="C155" t="s">
        <v>17</v>
      </c>
      <c r="D155" t="s">
        <v>29</v>
      </c>
    </row>
    <row r="156" spans="1:4" x14ac:dyDescent="0.25">
      <c r="A156">
        <v>232</v>
      </c>
      <c r="B156" t="s">
        <v>10</v>
      </c>
      <c r="C156" t="s">
        <v>11</v>
      </c>
      <c r="D156" t="s">
        <v>29</v>
      </c>
    </row>
    <row r="157" spans="1:4" x14ac:dyDescent="0.25">
      <c r="A157">
        <v>225</v>
      </c>
      <c r="B157" t="s">
        <v>4</v>
      </c>
      <c r="C157" t="s">
        <v>5</v>
      </c>
      <c r="D157" t="s">
        <v>29</v>
      </c>
    </row>
    <row r="158" spans="1:4" x14ac:dyDescent="0.25">
      <c r="A158">
        <v>1</v>
      </c>
      <c r="B158" t="s">
        <v>59</v>
      </c>
      <c r="C158" t="s">
        <v>2</v>
      </c>
      <c r="D158" t="s">
        <v>29</v>
      </c>
    </row>
    <row r="159" spans="1:4" x14ac:dyDescent="0.25">
      <c r="A159">
        <v>448</v>
      </c>
      <c r="B159" t="s">
        <v>1</v>
      </c>
      <c r="C159" t="s">
        <v>2</v>
      </c>
      <c r="D159" t="s">
        <v>29</v>
      </c>
    </row>
    <row r="160" spans="1:4" x14ac:dyDescent="0.25">
      <c r="A160">
        <v>212</v>
      </c>
      <c r="B160" t="s">
        <v>38</v>
      </c>
      <c r="C160" t="s">
        <v>8</v>
      </c>
      <c r="D160" t="s">
        <v>29</v>
      </c>
    </row>
    <row r="161" spans="1:4" x14ac:dyDescent="0.25">
      <c r="A161">
        <v>116</v>
      </c>
      <c r="B161" t="s">
        <v>13</v>
      </c>
      <c r="C161" t="s">
        <v>14</v>
      </c>
      <c r="D161" t="s">
        <v>29</v>
      </c>
    </row>
    <row r="162" spans="1:4" x14ac:dyDescent="0.25">
      <c r="A162">
        <v>248</v>
      </c>
      <c r="B162" t="s">
        <v>7</v>
      </c>
      <c r="C162" t="s">
        <v>8</v>
      </c>
      <c r="D162" t="s">
        <v>29</v>
      </c>
    </row>
    <row r="163" spans="1:4" x14ac:dyDescent="0.25">
      <c r="A163">
        <v>326</v>
      </c>
      <c r="B163" t="s">
        <v>19</v>
      </c>
      <c r="C163" t="s">
        <v>14</v>
      </c>
      <c r="D163" t="s">
        <v>29</v>
      </c>
    </row>
    <row r="164" spans="1:4" x14ac:dyDescent="0.25">
      <c r="A164">
        <v>234</v>
      </c>
      <c r="B164" t="s">
        <v>16</v>
      </c>
      <c r="C164" t="s">
        <v>17</v>
      </c>
      <c r="D164" t="s">
        <v>30</v>
      </c>
    </row>
    <row r="165" spans="1:4" x14ac:dyDescent="0.25">
      <c r="A165">
        <v>208</v>
      </c>
      <c r="B165" t="s">
        <v>10</v>
      </c>
      <c r="C165" t="s">
        <v>11</v>
      </c>
      <c r="D165" t="s">
        <v>30</v>
      </c>
    </row>
    <row r="166" spans="1:4" x14ac:dyDescent="0.25">
      <c r="A166">
        <v>236</v>
      </c>
      <c r="B166" t="s">
        <v>4</v>
      </c>
      <c r="C166" t="s">
        <v>5</v>
      </c>
      <c r="D166" t="s">
        <v>30</v>
      </c>
    </row>
    <row r="167" spans="1:4" x14ac:dyDescent="0.25">
      <c r="A167">
        <v>3</v>
      </c>
      <c r="B167" t="s">
        <v>59</v>
      </c>
      <c r="C167" t="s">
        <v>2</v>
      </c>
      <c r="D167" t="s">
        <v>30</v>
      </c>
    </row>
    <row r="168" spans="1:4" x14ac:dyDescent="0.25">
      <c r="A168">
        <v>459</v>
      </c>
      <c r="B168" t="s">
        <v>1</v>
      </c>
      <c r="C168" t="s">
        <v>2</v>
      </c>
      <c r="D168" t="s">
        <v>30</v>
      </c>
    </row>
    <row r="169" spans="1:4" x14ac:dyDescent="0.25">
      <c r="A169">
        <v>202</v>
      </c>
      <c r="B169" t="s">
        <v>38</v>
      </c>
      <c r="C169" t="s">
        <v>8</v>
      </c>
      <c r="D169" t="s">
        <v>30</v>
      </c>
    </row>
    <row r="170" spans="1:4" x14ac:dyDescent="0.25">
      <c r="A170">
        <v>93</v>
      </c>
      <c r="B170" t="s">
        <v>13</v>
      </c>
      <c r="C170" t="s">
        <v>14</v>
      </c>
      <c r="D170" t="s">
        <v>30</v>
      </c>
    </row>
    <row r="171" spans="1:4" x14ac:dyDescent="0.25">
      <c r="A171">
        <v>210</v>
      </c>
      <c r="B171" t="s">
        <v>7</v>
      </c>
      <c r="C171" t="s">
        <v>8</v>
      </c>
      <c r="D171" t="s">
        <v>30</v>
      </c>
    </row>
    <row r="172" spans="1:4" x14ac:dyDescent="0.25">
      <c r="A172">
        <v>323</v>
      </c>
      <c r="B172" t="s">
        <v>19</v>
      </c>
      <c r="C172" t="s">
        <v>14</v>
      </c>
      <c r="D172" t="s">
        <v>30</v>
      </c>
    </row>
    <row r="173" spans="1:4" x14ac:dyDescent="0.25">
      <c r="A173">
        <v>211</v>
      </c>
      <c r="B173" t="s">
        <v>16</v>
      </c>
      <c r="C173" t="s">
        <v>17</v>
      </c>
      <c r="D173" t="s">
        <v>31</v>
      </c>
    </row>
    <row r="174" spans="1:4" x14ac:dyDescent="0.25">
      <c r="A174">
        <v>213</v>
      </c>
      <c r="B174" t="s">
        <v>10</v>
      </c>
      <c r="C174" t="s">
        <v>11</v>
      </c>
      <c r="D174" t="s">
        <v>31</v>
      </c>
    </row>
    <row r="175" spans="1:4" x14ac:dyDescent="0.25">
      <c r="A175">
        <v>233</v>
      </c>
      <c r="B175" t="s">
        <v>4</v>
      </c>
      <c r="C175" t="s">
        <v>5</v>
      </c>
      <c r="D175" t="s">
        <v>31</v>
      </c>
    </row>
    <row r="176" spans="1:4" x14ac:dyDescent="0.25">
      <c r="A176">
        <v>1</v>
      </c>
      <c r="B176" t="s">
        <v>59</v>
      </c>
      <c r="C176" t="s">
        <v>2</v>
      </c>
      <c r="D176" t="s">
        <v>31</v>
      </c>
    </row>
    <row r="177" spans="1:4" x14ac:dyDescent="0.25">
      <c r="A177">
        <v>454</v>
      </c>
      <c r="B177" t="s">
        <v>1</v>
      </c>
      <c r="C177" t="s">
        <v>2</v>
      </c>
      <c r="D177" t="s">
        <v>31</v>
      </c>
    </row>
    <row r="178" spans="1:4" x14ac:dyDescent="0.25">
      <c r="A178">
        <v>230</v>
      </c>
      <c r="B178" t="s">
        <v>38</v>
      </c>
      <c r="C178" t="s">
        <v>8</v>
      </c>
      <c r="D178" t="s">
        <v>31</v>
      </c>
    </row>
    <row r="179" spans="1:4" x14ac:dyDescent="0.25">
      <c r="A179">
        <v>110</v>
      </c>
      <c r="B179" t="s">
        <v>13</v>
      </c>
      <c r="C179" t="s">
        <v>14</v>
      </c>
      <c r="D179" t="s">
        <v>31</v>
      </c>
    </row>
    <row r="180" spans="1:4" x14ac:dyDescent="0.25">
      <c r="A180">
        <v>205</v>
      </c>
      <c r="B180" t="s">
        <v>7</v>
      </c>
      <c r="C180" t="s">
        <v>8</v>
      </c>
      <c r="D180" t="s">
        <v>31</v>
      </c>
    </row>
    <row r="181" spans="1:4" x14ac:dyDescent="0.25">
      <c r="A181">
        <v>327</v>
      </c>
      <c r="B181" t="s">
        <v>19</v>
      </c>
      <c r="C181" t="s">
        <v>14</v>
      </c>
      <c r="D181" t="s">
        <v>31</v>
      </c>
    </row>
    <row r="182" spans="1:4" x14ac:dyDescent="0.25">
      <c r="A182">
        <v>456</v>
      </c>
      <c r="B182" t="s">
        <v>16</v>
      </c>
      <c r="C182" t="s">
        <v>17</v>
      </c>
      <c r="D182" t="s">
        <v>32</v>
      </c>
    </row>
    <row r="183" spans="1:4" x14ac:dyDescent="0.25">
      <c r="A183">
        <v>459</v>
      </c>
      <c r="B183" t="s">
        <v>10</v>
      </c>
      <c r="C183" t="s">
        <v>11</v>
      </c>
      <c r="D183" t="s">
        <v>32</v>
      </c>
    </row>
    <row r="184" spans="1:4" x14ac:dyDescent="0.25">
      <c r="A184">
        <v>448</v>
      </c>
      <c r="B184" t="s">
        <v>4</v>
      </c>
      <c r="C184" t="s">
        <v>5</v>
      </c>
      <c r="D184" t="s">
        <v>32</v>
      </c>
    </row>
    <row r="185" spans="1:4" x14ac:dyDescent="0.25">
      <c r="A185">
        <v>2</v>
      </c>
      <c r="B185" t="s">
        <v>59</v>
      </c>
      <c r="C185" t="s">
        <v>2</v>
      </c>
      <c r="D185" t="s">
        <v>32</v>
      </c>
    </row>
    <row r="186" spans="1:4" x14ac:dyDescent="0.25">
      <c r="A186">
        <v>908</v>
      </c>
      <c r="B186" t="s">
        <v>1</v>
      </c>
      <c r="C186" t="s">
        <v>2</v>
      </c>
      <c r="D186" t="s">
        <v>32</v>
      </c>
    </row>
    <row r="187" spans="1:4" x14ac:dyDescent="0.25">
      <c r="A187">
        <v>434</v>
      </c>
      <c r="B187" t="s">
        <v>38</v>
      </c>
      <c r="C187" t="s">
        <v>8</v>
      </c>
      <c r="D187" t="s">
        <v>32</v>
      </c>
    </row>
    <row r="188" spans="1:4" x14ac:dyDescent="0.25">
      <c r="A188">
        <v>208</v>
      </c>
      <c r="B188" t="s">
        <v>13</v>
      </c>
      <c r="C188" t="s">
        <v>14</v>
      </c>
      <c r="D188" t="s">
        <v>32</v>
      </c>
    </row>
    <row r="189" spans="1:4" x14ac:dyDescent="0.25">
      <c r="A189">
        <v>452</v>
      </c>
      <c r="B189" t="s">
        <v>7</v>
      </c>
      <c r="C189" t="s">
        <v>8</v>
      </c>
      <c r="D189" t="s">
        <v>32</v>
      </c>
    </row>
    <row r="190" spans="1:4" x14ac:dyDescent="0.25">
      <c r="A190">
        <v>634</v>
      </c>
      <c r="B190" t="s">
        <v>19</v>
      </c>
      <c r="C190" t="s">
        <v>14</v>
      </c>
      <c r="D190" t="s">
        <v>32</v>
      </c>
    </row>
    <row r="191" spans="1:4" x14ac:dyDescent="0.25">
      <c r="A191">
        <v>209</v>
      </c>
      <c r="B191" t="s">
        <v>16</v>
      </c>
      <c r="C191" t="s">
        <v>17</v>
      </c>
      <c r="D191" t="s">
        <v>33</v>
      </c>
    </row>
    <row r="192" spans="1:4" x14ac:dyDescent="0.25">
      <c r="A192">
        <v>240</v>
      </c>
      <c r="B192" t="s">
        <v>10</v>
      </c>
      <c r="C192" t="s">
        <v>11</v>
      </c>
      <c r="D192" t="s">
        <v>33</v>
      </c>
    </row>
    <row r="193" spans="1:4" x14ac:dyDescent="0.25">
      <c r="A193">
        <v>207</v>
      </c>
      <c r="B193" t="s">
        <v>4</v>
      </c>
      <c r="C193" t="s">
        <v>5</v>
      </c>
      <c r="D193" t="s">
        <v>33</v>
      </c>
    </row>
    <row r="194" spans="1:4" x14ac:dyDescent="0.25">
      <c r="A194">
        <v>1</v>
      </c>
      <c r="B194" t="s">
        <v>59</v>
      </c>
      <c r="C194" t="s">
        <v>2</v>
      </c>
      <c r="D194" t="s">
        <v>33</v>
      </c>
    </row>
    <row r="195" spans="1:4" x14ac:dyDescent="0.25">
      <c r="A195">
        <v>444</v>
      </c>
      <c r="B195" t="s">
        <v>1</v>
      </c>
      <c r="C195" t="s">
        <v>2</v>
      </c>
      <c r="D195" t="s">
        <v>33</v>
      </c>
    </row>
    <row r="196" spans="1:4" x14ac:dyDescent="0.25">
      <c r="A196">
        <v>216</v>
      </c>
      <c r="B196" t="s">
        <v>38</v>
      </c>
      <c r="C196" t="s">
        <v>8</v>
      </c>
      <c r="D196" t="s">
        <v>33</v>
      </c>
    </row>
    <row r="197" spans="1:4" x14ac:dyDescent="0.25">
      <c r="A197">
        <v>113</v>
      </c>
      <c r="B197" t="s">
        <v>13</v>
      </c>
      <c r="C197" t="s">
        <v>14</v>
      </c>
      <c r="D197" t="s">
        <v>33</v>
      </c>
    </row>
    <row r="198" spans="1:4" x14ac:dyDescent="0.25">
      <c r="A198">
        <v>218</v>
      </c>
      <c r="B198" t="s">
        <v>7</v>
      </c>
      <c r="C198" t="s">
        <v>8</v>
      </c>
      <c r="D198" t="s">
        <v>33</v>
      </c>
    </row>
    <row r="199" spans="1:4" x14ac:dyDescent="0.25">
      <c r="A199">
        <v>320</v>
      </c>
      <c r="B199" t="s">
        <v>19</v>
      </c>
      <c r="C199" t="s">
        <v>14</v>
      </c>
      <c r="D199" t="s">
        <v>33</v>
      </c>
    </row>
    <row r="200" spans="1:4" x14ac:dyDescent="0.25">
      <c r="A200">
        <v>193</v>
      </c>
      <c r="B200" t="s">
        <v>16</v>
      </c>
      <c r="C200" t="s">
        <v>17</v>
      </c>
      <c r="D200" t="s">
        <v>34</v>
      </c>
    </row>
    <row r="201" spans="1:4" x14ac:dyDescent="0.25">
      <c r="A201">
        <v>226</v>
      </c>
      <c r="B201" t="s">
        <v>10</v>
      </c>
      <c r="C201" t="s">
        <v>11</v>
      </c>
      <c r="D201" t="s">
        <v>34</v>
      </c>
    </row>
    <row r="202" spans="1:4" x14ac:dyDescent="0.25">
      <c r="A202">
        <v>238</v>
      </c>
      <c r="B202" t="s">
        <v>4</v>
      </c>
      <c r="C202" t="s">
        <v>5</v>
      </c>
      <c r="D202" t="s">
        <v>34</v>
      </c>
    </row>
    <row r="203" spans="1:4" x14ac:dyDescent="0.25">
      <c r="A203">
        <v>2</v>
      </c>
      <c r="B203" t="s">
        <v>59</v>
      </c>
      <c r="C203" t="s">
        <v>2</v>
      </c>
      <c r="D203" t="s">
        <v>34</v>
      </c>
    </row>
    <row r="204" spans="1:4" x14ac:dyDescent="0.25">
      <c r="A204">
        <v>479</v>
      </c>
      <c r="B204" t="s">
        <v>1</v>
      </c>
      <c r="C204" t="s">
        <v>2</v>
      </c>
      <c r="D204" t="s">
        <v>34</v>
      </c>
    </row>
    <row r="205" spans="1:4" x14ac:dyDescent="0.25">
      <c r="A205">
        <v>203</v>
      </c>
      <c r="B205" t="s">
        <v>38</v>
      </c>
      <c r="C205" t="s">
        <v>8</v>
      </c>
      <c r="D205" t="s">
        <v>34</v>
      </c>
    </row>
    <row r="206" spans="1:4" x14ac:dyDescent="0.25">
      <c r="A206">
        <v>118</v>
      </c>
      <c r="B206" t="s">
        <v>13</v>
      </c>
      <c r="C206" t="s">
        <v>14</v>
      </c>
      <c r="D206" t="s">
        <v>34</v>
      </c>
    </row>
    <row r="207" spans="1:4" x14ac:dyDescent="0.25">
      <c r="A207">
        <v>211</v>
      </c>
      <c r="B207" t="s">
        <v>7</v>
      </c>
      <c r="C207" t="s">
        <v>8</v>
      </c>
      <c r="D207" t="s">
        <v>34</v>
      </c>
    </row>
    <row r="208" spans="1:4" x14ac:dyDescent="0.25">
      <c r="A208">
        <v>343</v>
      </c>
      <c r="B208" t="s">
        <v>19</v>
      </c>
      <c r="C208" t="s">
        <v>14</v>
      </c>
      <c r="D208" t="s">
        <v>34</v>
      </c>
    </row>
    <row r="209" spans="1:4" x14ac:dyDescent="0.25">
      <c r="A209">
        <v>224</v>
      </c>
      <c r="B209" t="s">
        <v>16</v>
      </c>
      <c r="C209" t="s">
        <v>17</v>
      </c>
      <c r="D209" t="s">
        <v>35</v>
      </c>
    </row>
    <row r="210" spans="1:4" x14ac:dyDescent="0.25">
      <c r="A210">
        <v>227</v>
      </c>
      <c r="B210" t="s">
        <v>10</v>
      </c>
      <c r="C210" t="s">
        <v>11</v>
      </c>
      <c r="D210" t="s">
        <v>35</v>
      </c>
    </row>
    <row r="211" spans="1:4" x14ac:dyDescent="0.25">
      <c r="A211">
        <v>222</v>
      </c>
      <c r="B211" t="s">
        <v>4</v>
      </c>
      <c r="C211" t="s">
        <v>5</v>
      </c>
      <c r="D211" t="s">
        <v>35</v>
      </c>
    </row>
    <row r="212" spans="1:4" x14ac:dyDescent="0.25">
      <c r="A212">
        <v>1</v>
      </c>
      <c r="B212" t="s">
        <v>59</v>
      </c>
      <c r="C212" t="s">
        <v>2</v>
      </c>
      <c r="D212" t="s">
        <v>35</v>
      </c>
    </row>
    <row r="213" spans="1:4" x14ac:dyDescent="0.25">
      <c r="A213">
        <v>446</v>
      </c>
      <c r="B213" t="s">
        <v>1</v>
      </c>
      <c r="C213" t="s">
        <v>2</v>
      </c>
      <c r="D213" t="s">
        <v>35</v>
      </c>
    </row>
    <row r="214" spans="1:4" x14ac:dyDescent="0.25">
      <c r="A214">
        <v>239</v>
      </c>
      <c r="B214" t="s">
        <v>38</v>
      </c>
      <c r="C214" t="s">
        <v>8</v>
      </c>
      <c r="D214" t="s">
        <v>35</v>
      </c>
    </row>
    <row r="215" spans="1:4" x14ac:dyDescent="0.25">
      <c r="A215">
        <v>108</v>
      </c>
      <c r="B215" t="s">
        <v>13</v>
      </c>
      <c r="C215" t="s">
        <v>14</v>
      </c>
      <c r="D215" t="s">
        <v>35</v>
      </c>
    </row>
    <row r="216" spans="1:4" x14ac:dyDescent="0.25">
      <c r="A216">
        <v>233</v>
      </c>
      <c r="B216" t="s">
        <v>7</v>
      </c>
      <c r="C216" t="s">
        <v>8</v>
      </c>
      <c r="D216" t="s">
        <v>35</v>
      </c>
    </row>
    <row r="217" spans="1:4" x14ac:dyDescent="0.25">
      <c r="A217">
        <v>342</v>
      </c>
      <c r="B217" t="s">
        <v>19</v>
      </c>
      <c r="C217" t="s">
        <v>14</v>
      </c>
      <c r="D217" t="s">
        <v>35</v>
      </c>
    </row>
    <row r="218" spans="1:4" x14ac:dyDescent="0.25">
      <c r="A218">
        <v>229</v>
      </c>
      <c r="B218" t="s">
        <v>16</v>
      </c>
      <c r="C218" t="s">
        <v>17</v>
      </c>
      <c r="D218" t="s">
        <v>36</v>
      </c>
    </row>
    <row r="219" spans="1:4" x14ac:dyDescent="0.25">
      <c r="A219">
        <v>215</v>
      </c>
      <c r="B219" t="s">
        <v>10</v>
      </c>
      <c r="C219" t="s">
        <v>11</v>
      </c>
      <c r="D219" t="s">
        <v>36</v>
      </c>
    </row>
    <row r="220" spans="1:4" x14ac:dyDescent="0.25">
      <c r="A220">
        <v>200</v>
      </c>
      <c r="B220" t="s">
        <v>4</v>
      </c>
      <c r="C220" t="s">
        <v>5</v>
      </c>
      <c r="D220" t="s">
        <v>36</v>
      </c>
    </row>
    <row r="221" spans="1:4" x14ac:dyDescent="0.25">
      <c r="A221">
        <v>3</v>
      </c>
      <c r="B221" t="s">
        <v>59</v>
      </c>
      <c r="C221" t="s">
        <v>2</v>
      </c>
      <c r="D221" t="s">
        <v>36</v>
      </c>
    </row>
    <row r="222" spans="1:4" x14ac:dyDescent="0.25">
      <c r="A222">
        <v>472</v>
      </c>
      <c r="B222" t="s">
        <v>1</v>
      </c>
      <c r="C222" t="s">
        <v>2</v>
      </c>
      <c r="D222" t="s">
        <v>36</v>
      </c>
    </row>
    <row r="223" spans="1:4" x14ac:dyDescent="0.25">
      <c r="A223">
        <v>203</v>
      </c>
      <c r="B223" t="s">
        <v>38</v>
      </c>
      <c r="C223" t="s">
        <v>8</v>
      </c>
      <c r="D223" t="s">
        <v>36</v>
      </c>
    </row>
    <row r="224" spans="1:4" x14ac:dyDescent="0.25">
      <c r="A224">
        <v>133</v>
      </c>
      <c r="B224" t="s">
        <v>13</v>
      </c>
      <c r="C224" t="s">
        <v>14</v>
      </c>
      <c r="D224" t="s">
        <v>36</v>
      </c>
    </row>
    <row r="225" spans="1:4" x14ac:dyDescent="0.25">
      <c r="A225">
        <v>230</v>
      </c>
      <c r="B225" t="s">
        <v>7</v>
      </c>
      <c r="C225" t="s">
        <v>8</v>
      </c>
      <c r="D225" t="s">
        <v>36</v>
      </c>
    </row>
    <row r="226" spans="1:4" x14ac:dyDescent="0.25">
      <c r="A226">
        <v>313</v>
      </c>
      <c r="B226" t="s">
        <v>19</v>
      </c>
      <c r="C226" t="s">
        <v>14</v>
      </c>
      <c r="D226" t="s">
        <v>36</v>
      </c>
    </row>
    <row r="227" spans="1:4" x14ac:dyDescent="0.25">
      <c r="A227">
        <v>229</v>
      </c>
      <c r="B227" t="s">
        <v>16</v>
      </c>
      <c r="C227" t="s">
        <v>17</v>
      </c>
      <c r="D227" t="s">
        <v>37</v>
      </c>
    </row>
    <row r="228" spans="1:4" x14ac:dyDescent="0.25">
      <c r="A228">
        <v>237</v>
      </c>
      <c r="B228" t="s">
        <v>10</v>
      </c>
      <c r="C228" t="s">
        <v>11</v>
      </c>
      <c r="D228" t="s">
        <v>37</v>
      </c>
    </row>
    <row r="229" spans="1:4" x14ac:dyDescent="0.25">
      <c r="A229">
        <v>221</v>
      </c>
      <c r="B229" t="s">
        <v>4</v>
      </c>
      <c r="C229" t="s">
        <v>5</v>
      </c>
      <c r="D229" t="s">
        <v>37</v>
      </c>
    </row>
    <row r="230" spans="1:4" x14ac:dyDescent="0.25">
      <c r="A230">
        <v>2</v>
      </c>
      <c r="B230" t="s">
        <v>59</v>
      </c>
      <c r="C230" t="s">
        <v>2</v>
      </c>
      <c r="D230" t="s">
        <v>37</v>
      </c>
    </row>
    <row r="231" spans="1:4" x14ac:dyDescent="0.25">
      <c r="A231">
        <v>432</v>
      </c>
      <c r="B231" t="s">
        <v>1</v>
      </c>
      <c r="C231" t="s">
        <v>2</v>
      </c>
      <c r="D231" t="s">
        <v>37</v>
      </c>
    </row>
    <row r="232" spans="1:4" x14ac:dyDescent="0.25">
      <c r="A232">
        <v>225</v>
      </c>
      <c r="B232" t="s">
        <v>38</v>
      </c>
      <c r="C232" t="s">
        <v>8</v>
      </c>
      <c r="D232" t="s">
        <v>37</v>
      </c>
    </row>
    <row r="233" spans="1:4" x14ac:dyDescent="0.25">
      <c r="A233">
        <v>100</v>
      </c>
      <c r="B233" t="s">
        <v>13</v>
      </c>
      <c r="C233" t="s">
        <v>14</v>
      </c>
      <c r="D233" t="s">
        <v>37</v>
      </c>
    </row>
    <row r="234" spans="1:4" x14ac:dyDescent="0.25">
      <c r="A234">
        <v>227</v>
      </c>
      <c r="B234" t="s">
        <v>7</v>
      </c>
      <c r="C234" t="s">
        <v>8</v>
      </c>
      <c r="D234" t="s">
        <v>37</v>
      </c>
    </row>
    <row r="235" spans="1:4" x14ac:dyDescent="0.25">
      <c r="A235">
        <v>356</v>
      </c>
      <c r="B235" t="s">
        <v>19</v>
      </c>
      <c r="C235" t="s">
        <v>14</v>
      </c>
      <c r="D235" t="s">
        <v>37</v>
      </c>
    </row>
    <row r="236" spans="1:4" x14ac:dyDescent="0.25">
      <c r="A236">
        <v>1</v>
      </c>
      <c r="B236" t="s">
        <v>10</v>
      </c>
      <c r="C236" t="s">
        <v>11</v>
      </c>
      <c r="D236" t="s">
        <v>70</v>
      </c>
    </row>
    <row r="237" spans="1:4" x14ac:dyDescent="0.25">
      <c r="A237">
        <v>205</v>
      </c>
      <c r="B237" t="s">
        <v>16</v>
      </c>
      <c r="C237" t="s">
        <v>17</v>
      </c>
      <c r="D237" t="s">
        <v>39</v>
      </c>
    </row>
    <row r="238" spans="1:4" x14ac:dyDescent="0.25">
      <c r="A238">
        <v>211</v>
      </c>
      <c r="B238" t="s">
        <v>10</v>
      </c>
      <c r="C238" t="s">
        <v>11</v>
      </c>
      <c r="D238" t="s">
        <v>39</v>
      </c>
    </row>
    <row r="239" spans="1:4" x14ac:dyDescent="0.25">
      <c r="A239">
        <v>231</v>
      </c>
      <c r="B239" t="s">
        <v>4</v>
      </c>
      <c r="C239" t="s">
        <v>5</v>
      </c>
      <c r="D239" t="s">
        <v>39</v>
      </c>
    </row>
    <row r="240" spans="1:4" x14ac:dyDescent="0.25">
      <c r="A240">
        <v>419</v>
      </c>
      <c r="B240" t="s">
        <v>1</v>
      </c>
      <c r="C240" t="s">
        <v>2</v>
      </c>
      <c r="D240" t="s">
        <v>39</v>
      </c>
    </row>
    <row r="241" spans="1:4" x14ac:dyDescent="0.25">
      <c r="A241">
        <v>234</v>
      </c>
      <c r="B241" t="s">
        <v>38</v>
      </c>
      <c r="C241" t="s">
        <v>8</v>
      </c>
      <c r="D241" t="s">
        <v>39</v>
      </c>
    </row>
    <row r="242" spans="1:4" x14ac:dyDescent="0.25">
      <c r="A242">
        <v>100</v>
      </c>
      <c r="B242" t="s">
        <v>13</v>
      </c>
      <c r="C242" t="s">
        <v>14</v>
      </c>
      <c r="D242" t="s">
        <v>39</v>
      </c>
    </row>
    <row r="243" spans="1:4" x14ac:dyDescent="0.25">
      <c r="A243">
        <v>213</v>
      </c>
      <c r="B243" t="s">
        <v>7</v>
      </c>
      <c r="C243" t="s">
        <v>8</v>
      </c>
      <c r="D243" t="s">
        <v>39</v>
      </c>
    </row>
    <row r="244" spans="1:4" x14ac:dyDescent="0.25">
      <c r="A244">
        <v>329</v>
      </c>
      <c r="B244" t="s">
        <v>19</v>
      </c>
      <c r="C244" t="s">
        <v>14</v>
      </c>
      <c r="D244" t="s">
        <v>39</v>
      </c>
    </row>
    <row r="245" spans="1:4" x14ac:dyDescent="0.25">
      <c r="A245">
        <v>239</v>
      </c>
      <c r="B245" t="s">
        <v>16</v>
      </c>
      <c r="C245" t="s">
        <v>17</v>
      </c>
      <c r="D245" t="s">
        <v>40</v>
      </c>
    </row>
    <row r="246" spans="1:4" x14ac:dyDescent="0.25">
      <c r="A246">
        <v>194</v>
      </c>
      <c r="B246" t="s">
        <v>10</v>
      </c>
      <c r="C246" t="s">
        <v>11</v>
      </c>
      <c r="D246" t="s">
        <v>40</v>
      </c>
    </row>
    <row r="247" spans="1:4" x14ac:dyDescent="0.25">
      <c r="A247">
        <v>228</v>
      </c>
      <c r="B247" t="s">
        <v>4</v>
      </c>
      <c r="C247" t="s">
        <v>5</v>
      </c>
      <c r="D247" t="s">
        <v>40</v>
      </c>
    </row>
    <row r="248" spans="1:4" x14ac:dyDescent="0.25">
      <c r="A248">
        <v>3</v>
      </c>
      <c r="B248" t="s">
        <v>59</v>
      </c>
      <c r="C248" t="s">
        <v>2</v>
      </c>
      <c r="D248" t="s">
        <v>40</v>
      </c>
    </row>
    <row r="249" spans="1:4" x14ac:dyDescent="0.25">
      <c r="A249">
        <v>454</v>
      </c>
      <c r="B249" t="s">
        <v>1</v>
      </c>
      <c r="C249" t="s">
        <v>2</v>
      </c>
      <c r="D249" t="s">
        <v>40</v>
      </c>
    </row>
    <row r="250" spans="1:4" x14ac:dyDescent="0.25">
      <c r="A250">
        <v>208</v>
      </c>
      <c r="B250" t="s">
        <v>38</v>
      </c>
      <c r="C250" t="s">
        <v>8</v>
      </c>
      <c r="D250" t="s">
        <v>40</v>
      </c>
    </row>
    <row r="251" spans="1:4" x14ac:dyDescent="0.25">
      <c r="A251">
        <v>108</v>
      </c>
      <c r="B251" t="s">
        <v>13</v>
      </c>
      <c r="C251" t="s">
        <v>14</v>
      </c>
      <c r="D251" t="s">
        <v>40</v>
      </c>
    </row>
    <row r="252" spans="1:4" x14ac:dyDescent="0.25">
      <c r="A252">
        <v>206</v>
      </c>
      <c r="B252" t="s">
        <v>7</v>
      </c>
      <c r="C252" t="s">
        <v>8</v>
      </c>
      <c r="D252" t="s">
        <v>40</v>
      </c>
    </row>
    <row r="253" spans="1:4" x14ac:dyDescent="0.25">
      <c r="A253">
        <v>326</v>
      </c>
      <c r="B253" t="s">
        <v>19</v>
      </c>
      <c r="C253" t="s">
        <v>14</v>
      </c>
      <c r="D253" t="s">
        <v>40</v>
      </c>
    </row>
    <row r="254" spans="1:4" x14ac:dyDescent="0.25">
      <c r="A254">
        <v>195</v>
      </c>
      <c r="B254" t="s">
        <v>16</v>
      </c>
      <c r="C254" t="s">
        <v>17</v>
      </c>
      <c r="D254" t="s">
        <v>41</v>
      </c>
    </row>
    <row r="255" spans="1:4" x14ac:dyDescent="0.25">
      <c r="A255">
        <v>229</v>
      </c>
      <c r="B255" t="s">
        <v>10</v>
      </c>
      <c r="C255" t="s">
        <v>11</v>
      </c>
      <c r="D255" t="s">
        <v>41</v>
      </c>
    </row>
    <row r="256" spans="1:4" x14ac:dyDescent="0.25">
      <c r="A256">
        <v>247</v>
      </c>
      <c r="B256" t="s">
        <v>4</v>
      </c>
      <c r="C256" t="s">
        <v>5</v>
      </c>
      <c r="D256" t="s">
        <v>41</v>
      </c>
    </row>
    <row r="257" spans="1:4" x14ac:dyDescent="0.25">
      <c r="A257">
        <v>3</v>
      </c>
      <c r="B257" t="s">
        <v>59</v>
      </c>
      <c r="C257" t="s">
        <v>2</v>
      </c>
      <c r="D257" t="s">
        <v>41</v>
      </c>
    </row>
    <row r="258" spans="1:4" x14ac:dyDescent="0.25">
      <c r="A258">
        <v>454</v>
      </c>
      <c r="B258" t="s">
        <v>1</v>
      </c>
      <c r="C258" t="s">
        <v>2</v>
      </c>
      <c r="D258" t="s">
        <v>41</v>
      </c>
    </row>
    <row r="259" spans="1:4" x14ac:dyDescent="0.25">
      <c r="A259">
        <v>202</v>
      </c>
      <c r="B259" t="s">
        <v>38</v>
      </c>
      <c r="C259" t="s">
        <v>8</v>
      </c>
      <c r="D259" t="s">
        <v>41</v>
      </c>
    </row>
    <row r="260" spans="1:4" x14ac:dyDescent="0.25">
      <c r="A260">
        <v>116</v>
      </c>
      <c r="B260" t="s">
        <v>13</v>
      </c>
      <c r="C260" t="s">
        <v>14</v>
      </c>
      <c r="D260" t="s">
        <v>41</v>
      </c>
    </row>
    <row r="261" spans="1:4" x14ac:dyDescent="0.25">
      <c r="A261">
        <v>218</v>
      </c>
      <c r="B261" t="s">
        <v>7</v>
      </c>
      <c r="C261" t="s">
        <v>8</v>
      </c>
      <c r="D261" t="s">
        <v>41</v>
      </c>
    </row>
    <row r="262" spans="1:4" x14ac:dyDescent="0.25">
      <c r="A262">
        <v>313</v>
      </c>
      <c r="B262" t="s">
        <v>19</v>
      </c>
      <c r="C262" t="s">
        <v>14</v>
      </c>
      <c r="D262" t="s">
        <v>41</v>
      </c>
    </row>
    <row r="263" spans="1:4" x14ac:dyDescent="0.25">
      <c r="A263">
        <v>198</v>
      </c>
      <c r="B263" t="s">
        <v>16</v>
      </c>
      <c r="C263" t="s">
        <v>17</v>
      </c>
      <c r="D263" t="s">
        <v>42</v>
      </c>
    </row>
    <row r="264" spans="1:4" x14ac:dyDescent="0.25">
      <c r="A264">
        <v>213</v>
      </c>
      <c r="B264" t="s">
        <v>10</v>
      </c>
      <c r="C264" t="s">
        <v>11</v>
      </c>
      <c r="D264" t="s">
        <v>42</v>
      </c>
    </row>
    <row r="265" spans="1:4" x14ac:dyDescent="0.25">
      <c r="A265">
        <v>216</v>
      </c>
      <c r="B265" t="s">
        <v>4</v>
      </c>
      <c r="C265" t="s">
        <v>5</v>
      </c>
      <c r="D265" t="s">
        <v>42</v>
      </c>
    </row>
    <row r="266" spans="1:4" x14ac:dyDescent="0.25">
      <c r="A266">
        <v>4</v>
      </c>
      <c r="B266" t="s">
        <v>59</v>
      </c>
      <c r="C266" t="s">
        <v>2</v>
      </c>
      <c r="D266" t="s">
        <v>42</v>
      </c>
    </row>
    <row r="267" spans="1:4" x14ac:dyDescent="0.25">
      <c r="A267">
        <v>443</v>
      </c>
      <c r="B267" t="s">
        <v>1</v>
      </c>
      <c r="C267" t="s">
        <v>2</v>
      </c>
      <c r="D267" t="s">
        <v>42</v>
      </c>
    </row>
    <row r="268" spans="1:4" x14ac:dyDescent="0.25">
      <c r="A268">
        <v>219</v>
      </c>
      <c r="B268" t="s">
        <v>38</v>
      </c>
      <c r="C268" t="s">
        <v>8</v>
      </c>
      <c r="D268" t="s">
        <v>42</v>
      </c>
    </row>
    <row r="269" spans="1:4" x14ac:dyDescent="0.25">
      <c r="A269">
        <v>97</v>
      </c>
      <c r="B269" t="s">
        <v>13</v>
      </c>
      <c r="C269" t="s">
        <v>14</v>
      </c>
      <c r="D269" t="s">
        <v>42</v>
      </c>
    </row>
    <row r="270" spans="1:4" x14ac:dyDescent="0.25">
      <c r="A270">
        <v>213</v>
      </c>
      <c r="B270" t="s">
        <v>7</v>
      </c>
      <c r="C270" t="s">
        <v>8</v>
      </c>
      <c r="D270" t="s">
        <v>42</v>
      </c>
    </row>
    <row r="271" spans="1:4" x14ac:dyDescent="0.25">
      <c r="A271">
        <v>329</v>
      </c>
      <c r="B271" t="s">
        <v>19</v>
      </c>
      <c r="C271" t="s">
        <v>14</v>
      </c>
      <c r="D271" t="s">
        <v>42</v>
      </c>
    </row>
    <row r="272" spans="1:4" x14ac:dyDescent="0.25">
      <c r="A272">
        <v>242</v>
      </c>
      <c r="B272" t="s">
        <v>16</v>
      </c>
      <c r="C272" t="s">
        <v>17</v>
      </c>
      <c r="D272" t="s">
        <v>43</v>
      </c>
    </row>
    <row r="273" spans="1:4" x14ac:dyDescent="0.25">
      <c r="A273">
        <v>208</v>
      </c>
      <c r="B273" t="s">
        <v>10</v>
      </c>
      <c r="C273" t="s">
        <v>11</v>
      </c>
      <c r="D273" t="s">
        <v>43</v>
      </c>
    </row>
    <row r="274" spans="1:4" x14ac:dyDescent="0.25">
      <c r="A274">
        <v>215</v>
      </c>
      <c r="B274" t="s">
        <v>4</v>
      </c>
      <c r="C274" t="s">
        <v>5</v>
      </c>
      <c r="D274" t="s">
        <v>43</v>
      </c>
    </row>
    <row r="275" spans="1:4" x14ac:dyDescent="0.25">
      <c r="A275">
        <v>1</v>
      </c>
      <c r="B275" t="s">
        <v>59</v>
      </c>
      <c r="C275" t="s">
        <v>2</v>
      </c>
      <c r="D275" t="s">
        <v>43</v>
      </c>
    </row>
    <row r="276" spans="1:4" x14ac:dyDescent="0.25">
      <c r="A276">
        <v>478</v>
      </c>
      <c r="B276" t="s">
        <v>1</v>
      </c>
      <c r="C276" t="s">
        <v>2</v>
      </c>
      <c r="D276" t="s">
        <v>43</v>
      </c>
    </row>
    <row r="277" spans="1:4" x14ac:dyDescent="0.25">
      <c r="A277">
        <v>218</v>
      </c>
      <c r="B277" t="s">
        <v>38</v>
      </c>
      <c r="C277" t="s">
        <v>8</v>
      </c>
      <c r="D277" t="s">
        <v>43</v>
      </c>
    </row>
    <row r="278" spans="1:4" x14ac:dyDescent="0.25">
      <c r="A278">
        <v>108</v>
      </c>
      <c r="B278" t="s">
        <v>13</v>
      </c>
      <c r="C278" t="s">
        <v>14</v>
      </c>
      <c r="D278" t="s">
        <v>43</v>
      </c>
    </row>
    <row r="279" spans="1:4" x14ac:dyDescent="0.25">
      <c r="A279">
        <v>257</v>
      </c>
      <c r="B279" t="s">
        <v>7</v>
      </c>
      <c r="C279" t="s">
        <v>8</v>
      </c>
      <c r="D279" t="s">
        <v>43</v>
      </c>
    </row>
    <row r="280" spans="1:4" x14ac:dyDescent="0.25">
      <c r="A280">
        <v>303</v>
      </c>
      <c r="B280" t="s">
        <v>19</v>
      </c>
      <c r="C280" t="s">
        <v>14</v>
      </c>
      <c r="D280" t="s">
        <v>43</v>
      </c>
    </row>
    <row r="281" spans="1:4" x14ac:dyDescent="0.25">
      <c r="A281">
        <v>205</v>
      </c>
      <c r="B281" t="s">
        <v>16</v>
      </c>
      <c r="C281" t="s">
        <v>17</v>
      </c>
      <c r="D281" t="s">
        <v>44</v>
      </c>
    </row>
    <row r="282" spans="1:4" x14ac:dyDescent="0.25">
      <c r="A282">
        <v>239</v>
      </c>
      <c r="B282" t="s">
        <v>10</v>
      </c>
      <c r="C282" t="s">
        <v>11</v>
      </c>
      <c r="D282" t="s">
        <v>44</v>
      </c>
    </row>
    <row r="283" spans="1:4" x14ac:dyDescent="0.25">
      <c r="A283">
        <v>226</v>
      </c>
      <c r="B283" t="s">
        <v>4</v>
      </c>
      <c r="C283" t="s">
        <v>5</v>
      </c>
      <c r="D283" t="s">
        <v>44</v>
      </c>
    </row>
    <row r="284" spans="1:4" x14ac:dyDescent="0.25">
      <c r="A284">
        <v>3</v>
      </c>
      <c r="B284" t="s">
        <v>59</v>
      </c>
      <c r="C284" t="s">
        <v>2</v>
      </c>
      <c r="D284" t="s">
        <v>44</v>
      </c>
    </row>
    <row r="285" spans="1:4" x14ac:dyDescent="0.25">
      <c r="A285">
        <v>454</v>
      </c>
      <c r="B285" t="s">
        <v>1</v>
      </c>
      <c r="C285" t="s">
        <v>2</v>
      </c>
      <c r="D285" t="s">
        <v>44</v>
      </c>
    </row>
    <row r="286" spans="1:4" x14ac:dyDescent="0.25">
      <c r="A286">
        <v>217</v>
      </c>
      <c r="B286" t="s">
        <v>38</v>
      </c>
      <c r="C286" t="s">
        <v>8</v>
      </c>
      <c r="D286" t="s">
        <v>44</v>
      </c>
    </row>
    <row r="287" spans="1:4" x14ac:dyDescent="0.25">
      <c r="A287">
        <v>110</v>
      </c>
      <c r="B287" t="s">
        <v>13</v>
      </c>
      <c r="C287" t="s">
        <v>14</v>
      </c>
      <c r="D287" t="s">
        <v>44</v>
      </c>
    </row>
    <row r="288" spans="1:4" x14ac:dyDescent="0.25">
      <c r="A288">
        <v>218</v>
      </c>
      <c r="B288" t="s">
        <v>7</v>
      </c>
      <c r="C288" t="s">
        <v>8</v>
      </c>
      <c r="D288" t="s">
        <v>44</v>
      </c>
    </row>
    <row r="289" spans="1:4" x14ac:dyDescent="0.25">
      <c r="A289">
        <v>326</v>
      </c>
      <c r="B289" t="s">
        <v>19</v>
      </c>
      <c r="C289" t="s">
        <v>14</v>
      </c>
      <c r="D289" t="s">
        <v>44</v>
      </c>
    </row>
    <row r="290" spans="1:4" x14ac:dyDescent="0.25">
      <c r="A290">
        <v>226</v>
      </c>
      <c r="B290" t="s">
        <v>16</v>
      </c>
      <c r="C290" t="s">
        <v>17</v>
      </c>
      <c r="D290" t="s">
        <v>45</v>
      </c>
    </row>
    <row r="291" spans="1:4" x14ac:dyDescent="0.25">
      <c r="A291">
        <v>237</v>
      </c>
      <c r="B291" t="s">
        <v>10</v>
      </c>
      <c r="C291" t="s">
        <v>11</v>
      </c>
      <c r="D291" t="s">
        <v>45</v>
      </c>
    </row>
    <row r="292" spans="1:4" x14ac:dyDescent="0.25">
      <c r="A292">
        <v>192</v>
      </c>
      <c r="B292" t="s">
        <v>4</v>
      </c>
      <c r="C292" t="s">
        <v>5</v>
      </c>
      <c r="D292" t="s">
        <v>45</v>
      </c>
    </row>
    <row r="293" spans="1:4" x14ac:dyDescent="0.25">
      <c r="A293">
        <v>3</v>
      </c>
      <c r="B293" t="s">
        <v>59</v>
      </c>
      <c r="C293" t="s">
        <v>2</v>
      </c>
      <c r="D293" t="s">
        <v>45</v>
      </c>
    </row>
    <row r="294" spans="1:4" x14ac:dyDescent="0.25">
      <c r="A294">
        <v>431</v>
      </c>
      <c r="B294" t="s">
        <v>1</v>
      </c>
      <c r="C294" t="s">
        <v>2</v>
      </c>
      <c r="D294" t="s">
        <v>45</v>
      </c>
    </row>
    <row r="295" spans="1:4" x14ac:dyDescent="0.25">
      <c r="A295">
        <v>218</v>
      </c>
      <c r="B295" t="s">
        <v>38</v>
      </c>
      <c r="C295" t="s">
        <v>8</v>
      </c>
      <c r="D295" t="s">
        <v>45</v>
      </c>
    </row>
    <row r="296" spans="1:4" x14ac:dyDescent="0.25">
      <c r="A296">
        <v>109</v>
      </c>
      <c r="B296" t="s">
        <v>13</v>
      </c>
      <c r="C296" t="s">
        <v>14</v>
      </c>
      <c r="D296" t="s">
        <v>45</v>
      </c>
    </row>
    <row r="297" spans="1:4" x14ac:dyDescent="0.25">
      <c r="A297">
        <v>232</v>
      </c>
      <c r="B297" t="s">
        <v>7</v>
      </c>
      <c r="C297" t="s">
        <v>8</v>
      </c>
      <c r="D297" t="s">
        <v>45</v>
      </c>
    </row>
    <row r="298" spans="1:4" x14ac:dyDescent="0.25">
      <c r="A298">
        <v>351</v>
      </c>
      <c r="B298" t="s">
        <v>19</v>
      </c>
      <c r="C298" t="s">
        <v>14</v>
      </c>
      <c r="D298" t="s">
        <v>45</v>
      </c>
    </row>
    <row r="299" spans="1:4" x14ac:dyDescent="0.25">
      <c r="A299">
        <v>222</v>
      </c>
      <c r="B299" t="s">
        <v>16</v>
      </c>
      <c r="C299" t="s">
        <v>17</v>
      </c>
      <c r="D299" t="s">
        <v>46</v>
      </c>
    </row>
    <row r="300" spans="1:4" x14ac:dyDescent="0.25">
      <c r="A300">
        <v>223</v>
      </c>
      <c r="B300" t="s">
        <v>10</v>
      </c>
      <c r="C300" t="s">
        <v>11</v>
      </c>
      <c r="D300" t="s">
        <v>46</v>
      </c>
    </row>
    <row r="301" spans="1:4" x14ac:dyDescent="0.25">
      <c r="A301">
        <v>208</v>
      </c>
      <c r="B301" t="s">
        <v>4</v>
      </c>
      <c r="C301" t="s">
        <v>5</v>
      </c>
      <c r="D301" t="s">
        <v>46</v>
      </c>
    </row>
    <row r="302" spans="1:4" x14ac:dyDescent="0.25">
      <c r="A302">
        <v>2</v>
      </c>
      <c r="B302" t="s">
        <v>59</v>
      </c>
      <c r="C302" t="s">
        <v>2</v>
      </c>
      <c r="D302" t="s">
        <v>46</v>
      </c>
    </row>
    <row r="303" spans="1:4" x14ac:dyDescent="0.25">
      <c r="A303">
        <v>456</v>
      </c>
      <c r="B303" t="s">
        <v>1</v>
      </c>
      <c r="C303" t="s">
        <v>2</v>
      </c>
      <c r="D303" t="s">
        <v>46</v>
      </c>
    </row>
    <row r="304" spans="1:4" x14ac:dyDescent="0.25">
      <c r="A304">
        <v>218</v>
      </c>
      <c r="B304" t="s">
        <v>38</v>
      </c>
      <c r="C304" t="s">
        <v>8</v>
      </c>
      <c r="D304" t="s">
        <v>46</v>
      </c>
    </row>
    <row r="305" spans="1:4" x14ac:dyDescent="0.25">
      <c r="A305">
        <v>105</v>
      </c>
      <c r="B305" t="s">
        <v>13</v>
      </c>
      <c r="C305" t="s">
        <v>14</v>
      </c>
      <c r="D305" t="s">
        <v>46</v>
      </c>
    </row>
    <row r="306" spans="1:4" x14ac:dyDescent="0.25">
      <c r="A306">
        <v>216</v>
      </c>
      <c r="B306" t="s">
        <v>7</v>
      </c>
      <c r="C306" t="s">
        <v>8</v>
      </c>
      <c r="D306" t="s">
        <v>46</v>
      </c>
    </row>
    <row r="307" spans="1:4" x14ac:dyDescent="0.25">
      <c r="A307">
        <v>334</v>
      </c>
      <c r="B307" t="s">
        <v>19</v>
      </c>
      <c r="C307" t="s">
        <v>14</v>
      </c>
      <c r="D307" t="s">
        <v>46</v>
      </c>
    </row>
    <row r="308" spans="1:4" x14ac:dyDescent="0.25">
      <c r="A308">
        <v>1</v>
      </c>
      <c r="B308" t="s">
        <v>16</v>
      </c>
      <c r="C308" t="s">
        <v>17</v>
      </c>
      <c r="D308" t="s">
        <v>71</v>
      </c>
    </row>
    <row r="309" spans="1:4" x14ac:dyDescent="0.25">
      <c r="A309">
        <v>209</v>
      </c>
      <c r="B309" t="s">
        <v>16</v>
      </c>
      <c r="C309" t="s">
        <v>17</v>
      </c>
      <c r="D309" t="s">
        <v>47</v>
      </c>
    </row>
    <row r="310" spans="1:4" x14ac:dyDescent="0.25">
      <c r="A310">
        <v>227</v>
      </c>
      <c r="B310" t="s">
        <v>10</v>
      </c>
      <c r="C310" t="s">
        <v>11</v>
      </c>
      <c r="D310" t="s">
        <v>47</v>
      </c>
    </row>
    <row r="311" spans="1:4" x14ac:dyDescent="0.25">
      <c r="A311">
        <v>203</v>
      </c>
      <c r="B311" t="s">
        <v>4</v>
      </c>
      <c r="C311" t="s">
        <v>5</v>
      </c>
      <c r="D311" t="s">
        <v>47</v>
      </c>
    </row>
    <row r="312" spans="1:4" x14ac:dyDescent="0.25">
      <c r="A312">
        <v>2</v>
      </c>
      <c r="B312" t="s">
        <v>59</v>
      </c>
      <c r="C312" t="s">
        <v>2</v>
      </c>
      <c r="D312" t="s">
        <v>47</v>
      </c>
    </row>
    <row r="313" spans="1:4" x14ac:dyDescent="0.25">
      <c r="A313">
        <v>440</v>
      </c>
      <c r="B313" t="s">
        <v>1</v>
      </c>
      <c r="C313" t="s">
        <v>2</v>
      </c>
      <c r="D313" t="s">
        <v>47</v>
      </c>
    </row>
    <row r="314" spans="1:4" x14ac:dyDescent="0.25">
      <c r="A314">
        <v>221</v>
      </c>
      <c r="B314" t="s">
        <v>38</v>
      </c>
      <c r="C314" t="s">
        <v>8</v>
      </c>
      <c r="D314" t="s">
        <v>47</v>
      </c>
    </row>
    <row r="315" spans="1:4" x14ac:dyDescent="0.25">
      <c r="A315">
        <v>105</v>
      </c>
      <c r="B315" t="s">
        <v>13</v>
      </c>
      <c r="C315" t="s">
        <v>14</v>
      </c>
      <c r="D315" t="s">
        <v>47</v>
      </c>
    </row>
    <row r="316" spans="1:4" x14ac:dyDescent="0.25">
      <c r="A316">
        <v>230</v>
      </c>
      <c r="B316" t="s">
        <v>7</v>
      </c>
      <c r="C316" t="s">
        <v>8</v>
      </c>
      <c r="D316" t="s">
        <v>47</v>
      </c>
    </row>
    <row r="317" spans="1:4" x14ac:dyDescent="0.25">
      <c r="A317">
        <v>318</v>
      </c>
      <c r="B317" t="s">
        <v>19</v>
      </c>
      <c r="C317" t="s">
        <v>14</v>
      </c>
      <c r="D317" t="s">
        <v>47</v>
      </c>
    </row>
    <row r="318" spans="1:4" x14ac:dyDescent="0.25">
      <c r="A318">
        <v>228</v>
      </c>
      <c r="B318" t="s">
        <v>16</v>
      </c>
      <c r="C318" t="s">
        <v>17</v>
      </c>
      <c r="D318" t="s">
        <v>48</v>
      </c>
    </row>
    <row r="319" spans="1:4" x14ac:dyDescent="0.25">
      <c r="A319">
        <v>233</v>
      </c>
      <c r="B319" t="s">
        <v>10</v>
      </c>
      <c r="C319" t="s">
        <v>11</v>
      </c>
      <c r="D319" t="s">
        <v>48</v>
      </c>
    </row>
    <row r="320" spans="1:4" x14ac:dyDescent="0.25">
      <c r="A320">
        <v>208</v>
      </c>
      <c r="B320" t="s">
        <v>4</v>
      </c>
      <c r="C320" t="s">
        <v>5</v>
      </c>
      <c r="D320" t="s">
        <v>48</v>
      </c>
    </row>
    <row r="321" spans="1:4" x14ac:dyDescent="0.25">
      <c r="A321">
        <v>2</v>
      </c>
      <c r="B321" t="s">
        <v>59</v>
      </c>
      <c r="C321" t="s">
        <v>2</v>
      </c>
      <c r="D321" t="s">
        <v>48</v>
      </c>
    </row>
    <row r="322" spans="1:4" x14ac:dyDescent="0.25">
      <c r="A322">
        <v>433</v>
      </c>
      <c r="B322" t="s">
        <v>1</v>
      </c>
      <c r="C322" t="s">
        <v>2</v>
      </c>
      <c r="D322" t="s">
        <v>48</v>
      </c>
    </row>
    <row r="323" spans="1:4" x14ac:dyDescent="0.25">
      <c r="A323">
        <v>222</v>
      </c>
      <c r="B323" t="s">
        <v>38</v>
      </c>
      <c r="C323" t="s">
        <v>8</v>
      </c>
      <c r="D323" t="s">
        <v>48</v>
      </c>
    </row>
    <row r="324" spans="1:4" x14ac:dyDescent="0.25">
      <c r="A324">
        <v>116</v>
      </c>
      <c r="B324" t="s">
        <v>13</v>
      </c>
      <c r="C324" t="s">
        <v>14</v>
      </c>
      <c r="D324" t="s">
        <v>48</v>
      </c>
    </row>
    <row r="325" spans="1:4" x14ac:dyDescent="0.25">
      <c r="A325">
        <v>213</v>
      </c>
      <c r="B325" t="s">
        <v>7</v>
      </c>
      <c r="C325" t="s">
        <v>8</v>
      </c>
      <c r="D325" t="s">
        <v>48</v>
      </c>
    </row>
    <row r="326" spans="1:4" x14ac:dyDescent="0.25">
      <c r="A326">
        <v>315</v>
      </c>
      <c r="B326" t="s">
        <v>19</v>
      </c>
      <c r="C326" t="s">
        <v>14</v>
      </c>
      <c r="D326" t="s">
        <v>48</v>
      </c>
    </row>
    <row r="327" spans="1:4" x14ac:dyDescent="0.25">
      <c r="A327">
        <v>219</v>
      </c>
      <c r="B327" t="s">
        <v>16</v>
      </c>
      <c r="C327" t="s">
        <v>17</v>
      </c>
      <c r="D327" t="s">
        <v>49</v>
      </c>
    </row>
    <row r="328" spans="1:4" x14ac:dyDescent="0.25">
      <c r="A328">
        <v>207</v>
      </c>
      <c r="B328" t="s">
        <v>10</v>
      </c>
      <c r="C328" t="s">
        <v>11</v>
      </c>
      <c r="D328" t="s">
        <v>49</v>
      </c>
    </row>
    <row r="329" spans="1:4" x14ac:dyDescent="0.25">
      <c r="A329">
        <v>248</v>
      </c>
      <c r="B329" t="s">
        <v>4</v>
      </c>
      <c r="C329" t="s">
        <v>5</v>
      </c>
      <c r="D329" t="s">
        <v>49</v>
      </c>
    </row>
    <row r="330" spans="1:4" x14ac:dyDescent="0.25">
      <c r="A330">
        <v>1</v>
      </c>
      <c r="B330" t="s">
        <v>59</v>
      </c>
      <c r="C330" t="s">
        <v>2</v>
      </c>
      <c r="D330" t="s">
        <v>49</v>
      </c>
    </row>
    <row r="331" spans="1:4" x14ac:dyDescent="0.25">
      <c r="A331">
        <v>459</v>
      </c>
      <c r="B331" t="s">
        <v>1</v>
      </c>
      <c r="C331" t="s">
        <v>2</v>
      </c>
      <c r="D331" t="s">
        <v>49</v>
      </c>
    </row>
    <row r="332" spans="1:4" x14ac:dyDescent="0.25">
      <c r="A332">
        <v>226</v>
      </c>
      <c r="B332" t="s">
        <v>38</v>
      </c>
      <c r="C332" t="s">
        <v>8</v>
      </c>
      <c r="D332" t="s">
        <v>49</v>
      </c>
    </row>
    <row r="333" spans="1:4" x14ac:dyDescent="0.25">
      <c r="A333">
        <v>112</v>
      </c>
      <c r="B333" t="s">
        <v>13</v>
      </c>
      <c r="C333" t="s">
        <v>14</v>
      </c>
      <c r="D333" t="s">
        <v>49</v>
      </c>
    </row>
    <row r="334" spans="1:4" x14ac:dyDescent="0.25">
      <c r="A334">
        <v>246</v>
      </c>
      <c r="B334" t="s">
        <v>7</v>
      </c>
      <c r="C334" t="s">
        <v>8</v>
      </c>
      <c r="D334" t="s">
        <v>49</v>
      </c>
    </row>
    <row r="335" spans="1:4" x14ac:dyDescent="0.25">
      <c r="A335">
        <v>331</v>
      </c>
      <c r="B335" t="s">
        <v>19</v>
      </c>
      <c r="C335" t="s">
        <v>14</v>
      </c>
      <c r="D335" t="s">
        <v>49</v>
      </c>
    </row>
    <row r="336" spans="1:4" x14ac:dyDescent="0.25">
      <c r="A336">
        <v>219</v>
      </c>
      <c r="B336" t="s">
        <v>16</v>
      </c>
      <c r="C336" t="s">
        <v>17</v>
      </c>
      <c r="D336" t="s">
        <v>50</v>
      </c>
    </row>
    <row r="337" spans="1:4" x14ac:dyDescent="0.25">
      <c r="A337">
        <v>235</v>
      </c>
      <c r="B337" t="s">
        <v>10</v>
      </c>
      <c r="C337" t="s">
        <v>11</v>
      </c>
      <c r="D337" t="s">
        <v>50</v>
      </c>
    </row>
    <row r="338" spans="1:4" x14ac:dyDescent="0.25">
      <c r="A338">
        <v>220</v>
      </c>
      <c r="B338" t="s">
        <v>4</v>
      </c>
      <c r="C338" t="s">
        <v>5</v>
      </c>
      <c r="D338" t="s">
        <v>50</v>
      </c>
    </row>
    <row r="339" spans="1:4" x14ac:dyDescent="0.25">
      <c r="A339">
        <v>5</v>
      </c>
      <c r="B339" t="s">
        <v>59</v>
      </c>
      <c r="C339" t="s">
        <v>2</v>
      </c>
      <c r="D339" t="s">
        <v>50</v>
      </c>
    </row>
    <row r="340" spans="1:4" x14ac:dyDescent="0.25">
      <c r="A340">
        <v>452</v>
      </c>
      <c r="B340" t="s">
        <v>1</v>
      </c>
      <c r="C340" t="s">
        <v>2</v>
      </c>
      <c r="D340" t="s">
        <v>50</v>
      </c>
    </row>
    <row r="341" spans="1:4" x14ac:dyDescent="0.25">
      <c r="A341">
        <v>230</v>
      </c>
      <c r="B341" t="s">
        <v>38</v>
      </c>
      <c r="C341" t="s">
        <v>8</v>
      </c>
      <c r="D341" t="s">
        <v>50</v>
      </c>
    </row>
    <row r="342" spans="1:4" x14ac:dyDescent="0.25">
      <c r="A342">
        <v>115</v>
      </c>
      <c r="B342" t="s">
        <v>13</v>
      </c>
      <c r="C342" t="s">
        <v>14</v>
      </c>
      <c r="D342" t="s">
        <v>50</v>
      </c>
    </row>
    <row r="343" spans="1:4" x14ac:dyDescent="0.25">
      <c r="A343">
        <v>228</v>
      </c>
      <c r="B343" t="s">
        <v>7</v>
      </c>
      <c r="C343" t="s">
        <v>8</v>
      </c>
      <c r="D343" t="s">
        <v>50</v>
      </c>
    </row>
    <row r="344" spans="1:4" x14ac:dyDescent="0.25">
      <c r="A344">
        <v>319</v>
      </c>
      <c r="B344" t="s">
        <v>19</v>
      </c>
      <c r="C344" t="s">
        <v>14</v>
      </c>
      <c r="D344" t="s">
        <v>50</v>
      </c>
    </row>
    <row r="345" spans="1:4" x14ac:dyDescent="0.25">
      <c r="A345">
        <v>213</v>
      </c>
      <c r="B345" t="s">
        <v>16</v>
      </c>
      <c r="C345" t="s">
        <v>17</v>
      </c>
      <c r="D345" t="s">
        <v>51</v>
      </c>
    </row>
    <row r="346" spans="1:4" x14ac:dyDescent="0.25">
      <c r="A346">
        <v>218</v>
      </c>
      <c r="B346" t="s">
        <v>10</v>
      </c>
      <c r="C346" t="s">
        <v>11</v>
      </c>
      <c r="D346" t="s">
        <v>51</v>
      </c>
    </row>
    <row r="347" spans="1:4" x14ac:dyDescent="0.25">
      <c r="A347">
        <v>238</v>
      </c>
      <c r="B347" t="s">
        <v>4</v>
      </c>
      <c r="C347" t="s">
        <v>5</v>
      </c>
      <c r="D347" t="s">
        <v>51</v>
      </c>
    </row>
    <row r="348" spans="1:4" x14ac:dyDescent="0.25">
      <c r="A348">
        <v>5</v>
      </c>
      <c r="B348" t="s">
        <v>59</v>
      </c>
      <c r="C348" t="s">
        <v>2</v>
      </c>
      <c r="D348" t="s">
        <v>51</v>
      </c>
    </row>
    <row r="349" spans="1:4" x14ac:dyDescent="0.25">
      <c r="A349">
        <v>434</v>
      </c>
      <c r="B349" t="s">
        <v>1</v>
      </c>
      <c r="C349" t="s">
        <v>2</v>
      </c>
      <c r="D349" t="s">
        <v>51</v>
      </c>
    </row>
    <row r="350" spans="1:4" x14ac:dyDescent="0.25">
      <c r="A350">
        <v>248</v>
      </c>
      <c r="B350" t="s">
        <v>38</v>
      </c>
      <c r="C350" t="s">
        <v>8</v>
      </c>
      <c r="D350" t="s">
        <v>51</v>
      </c>
    </row>
    <row r="351" spans="1:4" x14ac:dyDescent="0.25">
      <c r="A351">
        <v>107</v>
      </c>
      <c r="B351" t="s">
        <v>13</v>
      </c>
      <c r="C351" t="s">
        <v>14</v>
      </c>
      <c r="D351" t="s">
        <v>51</v>
      </c>
    </row>
    <row r="352" spans="1:4" x14ac:dyDescent="0.25">
      <c r="A352">
        <v>217</v>
      </c>
      <c r="B352" t="s">
        <v>7</v>
      </c>
      <c r="C352" t="s">
        <v>8</v>
      </c>
      <c r="D352" t="s">
        <v>51</v>
      </c>
    </row>
    <row r="353" spans="1:4" x14ac:dyDescent="0.25">
      <c r="A353">
        <v>303</v>
      </c>
      <c r="B353" t="s">
        <v>19</v>
      </c>
      <c r="C353" t="s">
        <v>14</v>
      </c>
      <c r="D353" t="s">
        <v>51</v>
      </c>
    </row>
    <row r="354" spans="1:4" x14ac:dyDescent="0.25">
      <c r="A354">
        <v>199</v>
      </c>
      <c r="B354" t="s">
        <v>16</v>
      </c>
      <c r="C354" t="s">
        <v>17</v>
      </c>
      <c r="D354" t="s">
        <v>52</v>
      </c>
    </row>
    <row r="355" spans="1:4" x14ac:dyDescent="0.25">
      <c r="A355">
        <v>214</v>
      </c>
      <c r="B355" t="s">
        <v>10</v>
      </c>
      <c r="C355" t="s">
        <v>11</v>
      </c>
      <c r="D355" t="s">
        <v>52</v>
      </c>
    </row>
    <row r="356" spans="1:4" x14ac:dyDescent="0.25">
      <c r="A356">
        <v>218</v>
      </c>
      <c r="B356" t="s">
        <v>4</v>
      </c>
      <c r="C356" t="s">
        <v>5</v>
      </c>
      <c r="D356" t="s">
        <v>52</v>
      </c>
    </row>
    <row r="357" spans="1:4" x14ac:dyDescent="0.25">
      <c r="A357">
        <v>427</v>
      </c>
      <c r="B357" t="s">
        <v>1</v>
      </c>
      <c r="C357" t="s">
        <v>2</v>
      </c>
      <c r="D357" t="s">
        <v>52</v>
      </c>
    </row>
    <row r="358" spans="1:4" x14ac:dyDescent="0.25">
      <c r="A358">
        <v>205</v>
      </c>
      <c r="B358" t="s">
        <v>38</v>
      </c>
      <c r="C358" t="s">
        <v>8</v>
      </c>
      <c r="D358" t="s">
        <v>52</v>
      </c>
    </row>
    <row r="359" spans="1:4" x14ac:dyDescent="0.25">
      <c r="A359">
        <v>107</v>
      </c>
      <c r="B359" t="s">
        <v>13</v>
      </c>
      <c r="C359" t="s">
        <v>14</v>
      </c>
      <c r="D359" t="s">
        <v>52</v>
      </c>
    </row>
    <row r="360" spans="1:4" x14ac:dyDescent="0.25">
      <c r="A360">
        <v>231</v>
      </c>
      <c r="B360" t="s">
        <v>7</v>
      </c>
      <c r="C360" t="s">
        <v>8</v>
      </c>
      <c r="D360" t="s">
        <v>52</v>
      </c>
    </row>
    <row r="361" spans="1:4" x14ac:dyDescent="0.25">
      <c r="A361">
        <v>318</v>
      </c>
      <c r="B361" t="s">
        <v>19</v>
      </c>
      <c r="C361" t="s">
        <v>14</v>
      </c>
      <c r="D361" t="s">
        <v>52</v>
      </c>
    </row>
    <row r="362" spans="1:4" x14ac:dyDescent="0.25">
      <c r="A362">
        <v>225</v>
      </c>
      <c r="B362" t="s">
        <v>16</v>
      </c>
      <c r="C362" t="s">
        <v>17</v>
      </c>
      <c r="D362" t="s">
        <v>53</v>
      </c>
    </row>
    <row r="363" spans="1:4" x14ac:dyDescent="0.25">
      <c r="A363">
        <v>204</v>
      </c>
      <c r="B363" t="s">
        <v>10</v>
      </c>
      <c r="C363" t="s">
        <v>11</v>
      </c>
      <c r="D363" t="s">
        <v>53</v>
      </c>
    </row>
    <row r="364" spans="1:4" x14ac:dyDescent="0.25">
      <c r="A364">
        <v>209</v>
      </c>
      <c r="B364" t="s">
        <v>4</v>
      </c>
      <c r="C364" t="s">
        <v>5</v>
      </c>
      <c r="D364" t="s">
        <v>53</v>
      </c>
    </row>
    <row r="365" spans="1:4" x14ac:dyDescent="0.25">
      <c r="A365">
        <v>2</v>
      </c>
      <c r="B365" t="s">
        <v>59</v>
      </c>
      <c r="C365" t="s">
        <v>2</v>
      </c>
      <c r="D365" t="s">
        <v>53</v>
      </c>
    </row>
    <row r="366" spans="1:4" x14ac:dyDescent="0.25">
      <c r="A366">
        <v>453</v>
      </c>
      <c r="B366" t="s">
        <v>1</v>
      </c>
      <c r="C366" t="s">
        <v>2</v>
      </c>
      <c r="D366" t="s">
        <v>53</v>
      </c>
    </row>
    <row r="367" spans="1:4" x14ac:dyDescent="0.25">
      <c r="A367">
        <v>240</v>
      </c>
      <c r="B367" t="s">
        <v>38</v>
      </c>
      <c r="C367" t="s">
        <v>8</v>
      </c>
      <c r="D367" t="s">
        <v>53</v>
      </c>
    </row>
    <row r="368" spans="1:4" x14ac:dyDescent="0.25">
      <c r="A368">
        <v>111</v>
      </c>
      <c r="B368" t="s">
        <v>13</v>
      </c>
      <c r="C368" t="s">
        <v>14</v>
      </c>
      <c r="D368" t="s">
        <v>53</v>
      </c>
    </row>
    <row r="369" spans="1:4" x14ac:dyDescent="0.25">
      <c r="A369">
        <v>238</v>
      </c>
      <c r="B369" t="s">
        <v>7</v>
      </c>
      <c r="C369" t="s">
        <v>8</v>
      </c>
      <c r="D369" t="s">
        <v>53</v>
      </c>
    </row>
    <row r="370" spans="1:4" x14ac:dyDescent="0.25">
      <c r="A370">
        <v>339</v>
      </c>
      <c r="B370" t="s">
        <v>19</v>
      </c>
      <c r="C370" t="s">
        <v>14</v>
      </c>
      <c r="D370" t="s">
        <v>53</v>
      </c>
    </row>
    <row r="371" spans="1:4" x14ac:dyDescent="0.25">
      <c r="A371">
        <v>215</v>
      </c>
      <c r="B371" t="s">
        <v>16</v>
      </c>
      <c r="C371" t="s">
        <v>17</v>
      </c>
      <c r="D371" t="s">
        <v>54</v>
      </c>
    </row>
    <row r="372" spans="1:4" x14ac:dyDescent="0.25">
      <c r="A372">
        <v>217</v>
      </c>
      <c r="B372" t="s">
        <v>10</v>
      </c>
      <c r="C372" t="s">
        <v>11</v>
      </c>
      <c r="D372" t="s">
        <v>54</v>
      </c>
    </row>
    <row r="373" spans="1:4" x14ac:dyDescent="0.25">
      <c r="A373">
        <v>235</v>
      </c>
      <c r="B373" t="s">
        <v>4</v>
      </c>
      <c r="C373" t="s">
        <v>5</v>
      </c>
      <c r="D373" t="s">
        <v>54</v>
      </c>
    </row>
    <row r="374" spans="1:4" x14ac:dyDescent="0.25">
      <c r="A374">
        <v>1</v>
      </c>
      <c r="B374" t="s">
        <v>59</v>
      </c>
      <c r="C374" t="s">
        <v>2</v>
      </c>
      <c r="D374" t="s">
        <v>54</v>
      </c>
    </row>
    <row r="375" spans="1:4" x14ac:dyDescent="0.25">
      <c r="A375">
        <v>458</v>
      </c>
      <c r="B375" t="s">
        <v>1</v>
      </c>
      <c r="C375" t="s">
        <v>2</v>
      </c>
      <c r="D375" t="s">
        <v>54</v>
      </c>
    </row>
    <row r="376" spans="1:4" x14ac:dyDescent="0.25">
      <c r="A376">
        <v>219</v>
      </c>
      <c r="B376" t="s">
        <v>38</v>
      </c>
      <c r="C376" t="s">
        <v>8</v>
      </c>
      <c r="D376" t="s">
        <v>54</v>
      </c>
    </row>
    <row r="377" spans="1:4" x14ac:dyDescent="0.25">
      <c r="A377">
        <v>116</v>
      </c>
      <c r="B377" t="s">
        <v>13</v>
      </c>
      <c r="C377" t="s">
        <v>14</v>
      </c>
      <c r="D377" t="s">
        <v>54</v>
      </c>
    </row>
    <row r="378" spans="1:4" x14ac:dyDescent="0.25">
      <c r="A378">
        <v>241</v>
      </c>
      <c r="B378" t="s">
        <v>7</v>
      </c>
      <c r="C378" t="s">
        <v>8</v>
      </c>
      <c r="D378" t="s">
        <v>54</v>
      </c>
    </row>
    <row r="379" spans="1:4" x14ac:dyDescent="0.25">
      <c r="A379">
        <v>339</v>
      </c>
      <c r="B379" t="s">
        <v>19</v>
      </c>
      <c r="C379" t="s">
        <v>14</v>
      </c>
      <c r="D379" t="s">
        <v>54</v>
      </c>
    </row>
    <row r="380" spans="1:4" x14ac:dyDescent="0.25">
      <c r="A380">
        <v>219</v>
      </c>
      <c r="B380" t="s">
        <v>16</v>
      </c>
      <c r="C380" t="s">
        <v>17</v>
      </c>
      <c r="D380" t="s">
        <v>55</v>
      </c>
    </row>
    <row r="381" spans="1:4" x14ac:dyDescent="0.25">
      <c r="A381">
        <v>217</v>
      </c>
      <c r="B381" t="s">
        <v>10</v>
      </c>
      <c r="C381" t="s">
        <v>11</v>
      </c>
      <c r="D381" t="s">
        <v>55</v>
      </c>
    </row>
    <row r="382" spans="1:4" x14ac:dyDescent="0.25">
      <c r="A382">
        <v>197</v>
      </c>
      <c r="B382" t="s">
        <v>4</v>
      </c>
      <c r="C382" t="s">
        <v>5</v>
      </c>
      <c r="D382" t="s">
        <v>55</v>
      </c>
    </row>
    <row r="383" spans="1:4" x14ac:dyDescent="0.25">
      <c r="A383">
        <v>2</v>
      </c>
      <c r="B383" t="s">
        <v>59</v>
      </c>
      <c r="C383" t="s">
        <v>2</v>
      </c>
      <c r="D383" t="s">
        <v>55</v>
      </c>
    </row>
    <row r="384" spans="1:4" x14ac:dyDescent="0.25">
      <c r="A384">
        <v>459</v>
      </c>
      <c r="B384" t="s">
        <v>1</v>
      </c>
      <c r="C384" t="s">
        <v>2</v>
      </c>
      <c r="D384" t="s">
        <v>55</v>
      </c>
    </row>
    <row r="385" spans="1:4" x14ac:dyDescent="0.25">
      <c r="A385">
        <v>213</v>
      </c>
      <c r="B385" t="s">
        <v>38</v>
      </c>
      <c r="C385" t="s">
        <v>8</v>
      </c>
      <c r="D385" t="s">
        <v>55</v>
      </c>
    </row>
    <row r="386" spans="1:4" x14ac:dyDescent="0.25">
      <c r="A386">
        <v>117</v>
      </c>
      <c r="B386" t="s">
        <v>13</v>
      </c>
      <c r="C386" t="s">
        <v>14</v>
      </c>
      <c r="D386" t="s">
        <v>55</v>
      </c>
    </row>
    <row r="387" spans="1:4" x14ac:dyDescent="0.25">
      <c r="A387">
        <v>213</v>
      </c>
      <c r="B387" t="s">
        <v>7</v>
      </c>
      <c r="C387" t="s">
        <v>8</v>
      </c>
      <c r="D387" t="s">
        <v>55</v>
      </c>
    </row>
    <row r="388" spans="1:4" x14ac:dyDescent="0.25">
      <c r="A388">
        <v>329</v>
      </c>
      <c r="B388" t="s">
        <v>19</v>
      </c>
      <c r="C388" t="s">
        <v>14</v>
      </c>
      <c r="D388" t="s">
        <v>55</v>
      </c>
    </row>
    <row r="389" spans="1:4" x14ac:dyDescent="0.25">
      <c r="A389">
        <v>260</v>
      </c>
      <c r="B389" t="s">
        <v>16</v>
      </c>
      <c r="C389" t="s">
        <v>17</v>
      </c>
      <c r="D389" t="s">
        <v>56</v>
      </c>
    </row>
    <row r="390" spans="1:4" x14ac:dyDescent="0.25">
      <c r="A390">
        <v>193</v>
      </c>
      <c r="B390" t="s">
        <v>10</v>
      </c>
      <c r="C390" t="s">
        <v>11</v>
      </c>
      <c r="D390" t="s">
        <v>56</v>
      </c>
    </row>
    <row r="391" spans="1:4" x14ac:dyDescent="0.25">
      <c r="A391">
        <v>213</v>
      </c>
      <c r="B391" t="s">
        <v>4</v>
      </c>
      <c r="C391" t="s">
        <v>5</v>
      </c>
      <c r="D391" t="s">
        <v>56</v>
      </c>
    </row>
    <row r="392" spans="1:4" x14ac:dyDescent="0.25">
      <c r="A392">
        <v>1</v>
      </c>
      <c r="B392" t="s">
        <v>59</v>
      </c>
      <c r="C392" t="s">
        <v>2</v>
      </c>
      <c r="D392" t="s">
        <v>56</v>
      </c>
    </row>
    <row r="393" spans="1:4" x14ac:dyDescent="0.25">
      <c r="A393">
        <v>428</v>
      </c>
      <c r="B393" t="s">
        <v>1</v>
      </c>
      <c r="C393" t="s">
        <v>2</v>
      </c>
      <c r="D393" t="s">
        <v>56</v>
      </c>
    </row>
    <row r="394" spans="1:4" x14ac:dyDescent="0.25">
      <c r="A394">
        <v>244</v>
      </c>
      <c r="B394" t="s">
        <v>38</v>
      </c>
      <c r="C394" t="s">
        <v>8</v>
      </c>
      <c r="D394" t="s">
        <v>56</v>
      </c>
    </row>
    <row r="395" spans="1:4" x14ac:dyDescent="0.25">
      <c r="A395">
        <v>103</v>
      </c>
      <c r="B395" t="s">
        <v>13</v>
      </c>
      <c r="C395" t="s">
        <v>14</v>
      </c>
      <c r="D395" t="s">
        <v>56</v>
      </c>
    </row>
    <row r="396" spans="1:4" x14ac:dyDescent="0.25">
      <c r="A396">
        <v>212</v>
      </c>
      <c r="B396" t="s">
        <v>7</v>
      </c>
      <c r="C396" t="s">
        <v>8</v>
      </c>
      <c r="D396" t="s">
        <v>56</v>
      </c>
    </row>
    <row r="397" spans="1:4" x14ac:dyDescent="0.25">
      <c r="A397">
        <v>316</v>
      </c>
      <c r="B397" t="s">
        <v>19</v>
      </c>
      <c r="C397" t="s">
        <v>14</v>
      </c>
      <c r="D397" t="s">
        <v>56</v>
      </c>
    </row>
    <row r="398" spans="1:4" x14ac:dyDescent="0.25">
      <c r="A398">
        <v>242</v>
      </c>
      <c r="B398" t="s">
        <v>16</v>
      </c>
      <c r="C398" t="s">
        <v>17</v>
      </c>
      <c r="D398" t="s">
        <v>57</v>
      </c>
    </row>
    <row r="399" spans="1:4" x14ac:dyDescent="0.25">
      <c r="A399">
        <v>213</v>
      </c>
      <c r="B399" t="s">
        <v>10</v>
      </c>
      <c r="C399" t="s">
        <v>11</v>
      </c>
      <c r="D399" t="s">
        <v>57</v>
      </c>
    </row>
    <row r="400" spans="1:4" x14ac:dyDescent="0.25">
      <c r="A400">
        <v>198</v>
      </c>
      <c r="B400" t="s">
        <v>4</v>
      </c>
      <c r="C400" t="s">
        <v>5</v>
      </c>
      <c r="D400" t="s">
        <v>57</v>
      </c>
    </row>
    <row r="401" spans="1:4" x14ac:dyDescent="0.25">
      <c r="A401">
        <v>1</v>
      </c>
      <c r="B401" t="s">
        <v>59</v>
      </c>
      <c r="C401" t="s">
        <v>2</v>
      </c>
      <c r="D401" t="s">
        <v>57</v>
      </c>
    </row>
    <row r="402" spans="1:4" x14ac:dyDescent="0.25">
      <c r="A402">
        <v>468</v>
      </c>
      <c r="B402" t="s">
        <v>1</v>
      </c>
      <c r="C402" t="s">
        <v>2</v>
      </c>
      <c r="D402" t="s">
        <v>57</v>
      </c>
    </row>
    <row r="403" spans="1:4" x14ac:dyDescent="0.25">
      <c r="A403">
        <v>208</v>
      </c>
      <c r="B403" t="s">
        <v>38</v>
      </c>
      <c r="C403" t="s">
        <v>8</v>
      </c>
      <c r="D403" t="s">
        <v>57</v>
      </c>
    </row>
    <row r="404" spans="1:4" x14ac:dyDescent="0.25">
      <c r="A404">
        <v>122</v>
      </c>
      <c r="B404" t="s">
        <v>13</v>
      </c>
      <c r="C404" t="s">
        <v>14</v>
      </c>
      <c r="D404" t="s">
        <v>57</v>
      </c>
    </row>
    <row r="405" spans="1:4" x14ac:dyDescent="0.25">
      <c r="A405">
        <v>218</v>
      </c>
      <c r="B405" t="s">
        <v>7</v>
      </c>
      <c r="C405" t="s">
        <v>8</v>
      </c>
      <c r="D405" t="s">
        <v>57</v>
      </c>
    </row>
    <row r="406" spans="1:4" x14ac:dyDescent="0.25">
      <c r="A406">
        <v>336</v>
      </c>
      <c r="B406" t="s">
        <v>19</v>
      </c>
      <c r="C406" t="s">
        <v>14</v>
      </c>
      <c r="D406" t="s">
        <v>57</v>
      </c>
    </row>
    <row r="407" spans="1:4" x14ac:dyDescent="0.25">
      <c r="A407">
        <v>207</v>
      </c>
      <c r="B407" t="s">
        <v>16</v>
      </c>
      <c r="C407" t="s">
        <v>17</v>
      </c>
      <c r="D407" t="s">
        <v>58</v>
      </c>
    </row>
    <row r="408" spans="1:4" x14ac:dyDescent="0.25">
      <c r="A408">
        <v>251</v>
      </c>
      <c r="B408" t="s">
        <v>10</v>
      </c>
      <c r="C408" t="s">
        <v>11</v>
      </c>
      <c r="D408" t="s">
        <v>58</v>
      </c>
    </row>
    <row r="409" spans="1:4" x14ac:dyDescent="0.25">
      <c r="A409">
        <v>243</v>
      </c>
      <c r="B409" t="s">
        <v>4</v>
      </c>
      <c r="C409" t="s">
        <v>5</v>
      </c>
      <c r="D409" t="s">
        <v>58</v>
      </c>
    </row>
    <row r="410" spans="1:4" x14ac:dyDescent="0.25">
      <c r="A410">
        <v>1</v>
      </c>
      <c r="B410" t="s">
        <v>59</v>
      </c>
      <c r="C410" t="s">
        <v>2</v>
      </c>
      <c r="D410" t="s">
        <v>58</v>
      </c>
    </row>
    <row r="411" spans="1:4" x14ac:dyDescent="0.25">
      <c r="A411">
        <v>444</v>
      </c>
      <c r="B411" t="s">
        <v>1</v>
      </c>
      <c r="C411" t="s">
        <v>2</v>
      </c>
      <c r="D411" t="s">
        <v>58</v>
      </c>
    </row>
    <row r="412" spans="1:4" x14ac:dyDescent="0.25">
      <c r="A412">
        <v>235</v>
      </c>
      <c r="B412" t="s">
        <v>38</v>
      </c>
      <c r="C412" t="s">
        <v>8</v>
      </c>
      <c r="D412" t="s">
        <v>58</v>
      </c>
    </row>
    <row r="413" spans="1:4" x14ac:dyDescent="0.25">
      <c r="A413">
        <v>108</v>
      </c>
      <c r="B413" t="s">
        <v>13</v>
      </c>
      <c r="C413" t="s">
        <v>14</v>
      </c>
      <c r="D413" t="s">
        <v>58</v>
      </c>
    </row>
    <row r="414" spans="1:4" x14ac:dyDescent="0.25">
      <c r="A414">
        <v>199</v>
      </c>
      <c r="B414" t="s">
        <v>7</v>
      </c>
      <c r="C414" t="s">
        <v>8</v>
      </c>
      <c r="D414" t="s">
        <v>58</v>
      </c>
    </row>
    <row r="415" spans="1:4" x14ac:dyDescent="0.25">
      <c r="A415">
        <v>319</v>
      </c>
      <c r="B415" t="s">
        <v>19</v>
      </c>
      <c r="C415" t="s">
        <v>14</v>
      </c>
      <c r="D415" t="s">
        <v>58</v>
      </c>
    </row>
    <row r="416" spans="1:4" x14ac:dyDescent="0.25">
      <c r="A416">
        <v>227</v>
      </c>
      <c r="B416" t="s">
        <v>16</v>
      </c>
      <c r="C416" t="s">
        <v>17</v>
      </c>
      <c r="D416" t="s">
        <v>60</v>
      </c>
    </row>
    <row r="417" spans="1:4" x14ac:dyDescent="0.25">
      <c r="A417">
        <v>229</v>
      </c>
      <c r="B417" t="s">
        <v>10</v>
      </c>
      <c r="C417" t="s">
        <v>11</v>
      </c>
      <c r="D417" t="s">
        <v>60</v>
      </c>
    </row>
    <row r="418" spans="1:4" x14ac:dyDescent="0.25">
      <c r="A418">
        <v>224</v>
      </c>
      <c r="B418" t="s">
        <v>4</v>
      </c>
      <c r="C418" t="s">
        <v>5</v>
      </c>
      <c r="D418" t="s">
        <v>60</v>
      </c>
    </row>
    <row r="419" spans="1:4" x14ac:dyDescent="0.25">
      <c r="A419">
        <v>3</v>
      </c>
      <c r="B419" t="s">
        <v>59</v>
      </c>
      <c r="C419" t="s">
        <v>2</v>
      </c>
      <c r="D419" t="s">
        <v>60</v>
      </c>
    </row>
    <row r="420" spans="1:4" x14ac:dyDescent="0.25">
      <c r="A420">
        <v>472</v>
      </c>
      <c r="B420" t="s">
        <v>1</v>
      </c>
      <c r="C420" t="s">
        <v>2</v>
      </c>
      <c r="D420" t="s">
        <v>60</v>
      </c>
    </row>
    <row r="421" spans="1:4" x14ac:dyDescent="0.25">
      <c r="A421">
        <v>257</v>
      </c>
      <c r="B421" t="s">
        <v>38</v>
      </c>
      <c r="C421" t="s">
        <v>8</v>
      </c>
      <c r="D421" t="s">
        <v>60</v>
      </c>
    </row>
    <row r="422" spans="1:4" x14ac:dyDescent="0.25">
      <c r="A422">
        <v>106</v>
      </c>
      <c r="B422" t="s">
        <v>13</v>
      </c>
      <c r="C422" t="s">
        <v>14</v>
      </c>
      <c r="D422" t="s">
        <v>60</v>
      </c>
    </row>
    <row r="423" spans="1:4" x14ac:dyDescent="0.25">
      <c r="A423">
        <v>212</v>
      </c>
      <c r="B423" t="s">
        <v>7</v>
      </c>
      <c r="C423" t="s">
        <v>8</v>
      </c>
      <c r="D423" t="s">
        <v>60</v>
      </c>
    </row>
    <row r="424" spans="1:4" x14ac:dyDescent="0.25">
      <c r="A424">
        <v>329</v>
      </c>
      <c r="B424" t="s">
        <v>19</v>
      </c>
      <c r="C424" t="s">
        <v>14</v>
      </c>
      <c r="D424" t="s">
        <v>60</v>
      </c>
    </row>
    <row r="425" spans="1:4" x14ac:dyDescent="0.25">
      <c r="A425">
        <v>206</v>
      </c>
      <c r="B425" t="s">
        <v>16</v>
      </c>
      <c r="C425" t="s">
        <v>17</v>
      </c>
      <c r="D425" t="s">
        <v>61</v>
      </c>
    </row>
    <row r="426" spans="1:4" x14ac:dyDescent="0.25">
      <c r="A426">
        <v>249</v>
      </c>
      <c r="B426" t="s">
        <v>10</v>
      </c>
      <c r="C426" t="s">
        <v>11</v>
      </c>
      <c r="D426" t="s">
        <v>61</v>
      </c>
    </row>
    <row r="427" spans="1:4" x14ac:dyDescent="0.25">
      <c r="A427">
        <v>238</v>
      </c>
      <c r="B427" t="s">
        <v>4</v>
      </c>
      <c r="C427" t="s">
        <v>5</v>
      </c>
      <c r="D427" t="s">
        <v>61</v>
      </c>
    </row>
    <row r="428" spans="1:4" x14ac:dyDescent="0.25">
      <c r="A428">
        <v>1</v>
      </c>
      <c r="B428" t="s">
        <v>59</v>
      </c>
      <c r="C428" t="s">
        <v>2</v>
      </c>
      <c r="D428" t="s">
        <v>61</v>
      </c>
    </row>
    <row r="429" spans="1:4" x14ac:dyDescent="0.25">
      <c r="A429">
        <v>443</v>
      </c>
      <c r="B429" t="s">
        <v>1</v>
      </c>
      <c r="C429" t="s">
        <v>2</v>
      </c>
      <c r="D429" t="s">
        <v>61</v>
      </c>
    </row>
    <row r="430" spans="1:4" x14ac:dyDescent="0.25">
      <c r="A430">
        <v>258</v>
      </c>
      <c r="B430" t="s">
        <v>38</v>
      </c>
      <c r="C430" t="s">
        <v>8</v>
      </c>
      <c r="D430" t="s">
        <v>61</v>
      </c>
    </row>
    <row r="431" spans="1:4" x14ac:dyDescent="0.25">
      <c r="A431">
        <v>118</v>
      </c>
      <c r="B431" t="s">
        <v>13</v>
      </c>
      <c r="C431" t="s">
        <v>14</v>
      </c>
      <c r="D431" t="s">
        <v>61</v>
      </c>
    </row>
    <row r="432" spans="1:4" x14ac:dyDescent="0.25">
      <c r="A432">
        <v>217</v>
      </c>
      <c r="B432" t="s">
        <v>7</v>
      </c>
      <c r="C432" t="s">
        <v>8</v>
      </c>
      <c r="D432" t="s">
        <v>61</v>
      </c>
    </row>
    <row r="433" spans="1:4" x14ac:dyDescent="0.25">
      <c r="A433">
        <v>303</v>
      </c>
      <c r="B433" t="s">
        <v>19</v>
      </c>
      <c r="C433" t="s">
        <v>14</v>
      </c>
      <c r="D433" t="s">
        <v>61</v>
      </c>
    </row>
    <row r="434" spans="1:4" x14ac:dyDescent="0.25">
      <c r="A434">
        <v>229</v>
      </c>
      <c r="B434" t="s">
        <v>16</v>
      </c>
      <c r="C434" t="s">
        <v>17</v>
      </c>
      <c r="D434" t="s">
        <v>62</v>
      </c>
    </row>
    <row r="435" spans="1:4" x14ac:dyDescent="0.25">
      <c r="A435">
        <v>223</v>
      </c>
      <c r="B435" t="s">
        <v>10</v>
      </c>
      <c r="C435" t="s">
        <v>11</v>
      </c>
      <c r="D435" t="s">
        <v>62</v>
      </c>
    </row>
    <row r="436" spans="1:4" x14ac:dyDescent="0.25">
      <c r="A436">
        <v>219</v>
      </c>
      <c r="B436" t="s">
        <v>4</v>
      </c>
      <c r="C436" t="s">
        <v>5</v>
      </c>
      <c r="D436" t="s">
        <v>62</v>
      </c>
    </row>
    <row r="437" spans="1:4" x14ac:dyDescent="0.25">
      <c r="A437">
        <v>3</v>
      </c>
      <c r="B437" t="s">
        <v>59</v>
      </c>
      <c r="C437" t="s">
        <v>2</v>
      </c>
      <c r="D437" t="s">
        <v>62</v>
      </c>
    </row>
    <row r="438" spans="1:4" x14ac:dyDescent="0.25">
      <c r="A438">
        <v>441</v>
      </c>
      <c r="B438" t="s">
        <v>1</v>
      </c>
      <c r="C438" t="s">
        <v>2</v>
      </c>
      <c r="D438" t="s">
        <v>62</v>
      </c>
    </row>
    <row r="439" spans="1:4" x14ac:dyDescent="0.25">
      <c r="A439">
        <v>221</v>
      </c>
      <c r="B439" t="s">
        <v>38</v>
      </c>
      <c r="C439" t="s">
        <v>8</v>
      </c>
      <c r="D439" t="s">
        <v>62</v>
      </c>
    </row>
    <row r="440" spans="1:4" x14ac:dyDescent="0.25">
      <c r="A440">
        <v>119</v>
      </c>
      <c r="B440" t="s">
        <v>13</v>
      </c>
      <c r="C440" t="s">
        <v>14</v>
      </c>
      <c r="D440" t="s">
        <v>62</v>
      </c>
    </row>
    <row r="441" spans="1:4" x14ac:dyDescent="0.25">
      <c r="A441">
        <v>223</v>
      </c>
      <c r="B441" t="s">
        <v>7</v>
      </c>
      <c r="C441" t="s">
        <v>8</v>
      </c>
      <c r="D441" t="s">
        <v>62</v>
      </c>
    </row>
    <row r="442" spans="1:4" x14ac:dyDescent="0.25">
      <c r="A442">
        <v>328</v>
      </c>
      <c r="B442" t="s">
        <v>19</v>
      </c>
      <c r="C442" t="s">
        <v>14</v>
      </c>
      <c r="D442" t="s">
        <v>62</v>
      </c>
    </row>
  </sheetData>
  <sortState xmlns:xlrd2="http://schemas.microsoft.com/office/spreadsheetml/2017/richdata2" ref="A2:D441">
    <sortCondition ref="D2:D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B4AA-7FFA-4414-B746-DE490641019C}">
  <dimension ref="A1:M435"/>
  <sheetViews>
    <sheetView workbookViewId="0">
      <selection activeCell="J31" sqref="J31"/>
    </sheetView>
  </sheetViews>
  <sheetFormatPr defaultRowHeight="15" x14ac:dyDescent="0.25"/>
  <cols>
    <col min="1" max="1" width="10.7109375" customWidth="1"/>
    <col min="2" max="2" width="15.7109375" customWidth="1"/>
    <col min="3" max="3" width="30.7109375" customWidth="1"/>
    <col min="4" max="5" width="15.7109375" customWidth="1"/>
    <col min="6" max="6" width="20.7109375" customWidth="1"/>
    <col min="7" max="7" width="11.5703125" style="13" customWidth="1"/>
    <col min="8" max="8" width="10.7109375" customWidth="1"/>
    <col min="9" max="9" width="9.140625" style="17"/>
    <col min="11" max="11" width="30.7109375" customWidth="1"/>
    <col min="12" max="12" width="10.7109375" style="13" customWidth="1"/>
    <col min="13" max="13" width="9.140625" style="13"/>
  </cols>
  <sheetData>
    <row r="1" spans="1:13" s="1" customFormat="1" x14ac:dyDescent="0.25">
      <c r="A1" s="1" t="s">
        <v>63</v>
      </c>
      <c r="B1" s="1" t="s">
        <v>65</v>
      </c>
      <c r="C1" s="1" t="s">
        <v>66</v>
      </c>
      <c r="D1" s="1" t="s">
        <v>74</v>
      </c>
      <c r="E1" s="2" t="s">
        <v>64</v>
      </c>
      <c r="F1" s="2" t="s">
        <v>73</v>
      </c>
      <c r="G1" s="28" t="s">
        <v>86</v>
      </c>
      <c r="H1" s="26"/>
      <c r="I1" s="19" t="s">
        <v>85</v>
      </c>
      <c r="J1" s="1" t="s">
        <v>79</v>
      </c>
      <c r="K1" s="1" t="s">
        <v>81</v>
      </c>
      <c r="L1" s="28" t="s">
        <v>87</v>
      </c>
      <c r="M1" s="28" t="s">
        <v>88</v>
      </c>
    </row>
    <row r="2" spans="1:13" x14ac:dyDescent="0.25">
      <c r="A2">
        <v>198</v>
      </c>
      <c r="B2" t="s">
        <v>16</v>
      </c>
      <c r="C2" t="s">
        <v>17</v>
      </c>
      <c r="D2" t="s">
        <v>0</v>
      </c>
      <c r="F2" s="3">
        <f>SUM(A:A)</f>
        <v>88467</v>
      </c>
      <c r="G2" s="29"/>
      <c r="I2" s="20">
        <f>SUM(I4:I9)</f>
        <v>88467</v>
      </c>
      <c r="J2" s="4">
        <f>COUNTIF(C:C, "*?")</f>
        <v>435</v>
      </c>
      <c r="K2" s="4" t="s">
        <v>75</v>
      </c>
      <c r="L2" s="30"/>
      <c r="M2" s="33"/>
    </row>
    <row r="3" spans="1:13" x14ac:dyDescent="0.25">
      <c r="A3">
        <v>185</v>
      </c>
      <c r="B3" t="s">
        <v>10</v>
      </c>
      <c r="C3" t="s">
        <v>11</v>
      </c>
      <c r="D3" t="s">
        <v>0</v>
      </c>
      <c r="E3" s="3" t="s">
        <v>0</v>
      </c>
      <c r="F3" s="3">
        <f t="shared" ref="F3:F34" si="0">SUMIF(D:D, E3, A:A)</f>
        <v>1816</v>
      </c>
      <c r="G3" s="29">
        <f>(F3/F2)</f>
        <v>2.05274283066002E-2</v>
      </c>
      <c r="H3" s="25"/>
      <c r="I3" s="20"/>
      <c r="J3" s="4">
        <f>COUNTIF(K4:K9, "*?")</f>
        <v>6</v>
      </c>
      <c r="K3" s="4" t="s">
        <v>76</v>
      </c>
      <c r="L3" s="30"/>
      <c r="M3" s="33"/>
    </row>
    <row r="4" spans="1:13" x14ac:dyDescent="0.25">
      <c r="A4">
        <v>221</v>
      </c>
      <c r="B4" t="s">
        <v>4</v>
      </c>
      <c r="C4" t="s">
        <v>5</v>
      </c>
      <c r="D4" t="s">
        <v>0</v>
      </c>
      <c r="E4" s="3" t="s">
        <v>3</v>
      </c>
      <c r="F4" s="3">
        <f t="shared" si="0"/>
        <v>1856</v>
      </c>
      <c r="G4" s="29">
        <f>(F4/F2)</f>
        <v>2.0979574304542937E-2</v>
      </c>
      <c r="H4" s="25"/>
      <c r="I4" s="18">
        <f xml:space="preserve"> SUMIF(C:C, K4, A:A)</f>
        <v>9740</v>
      </c>
      <c r="J4" s="4">
        <f t="shared" ref="J4:J9" si="1">COUNTIF(C:C,K4)</f>
        <v>49</v>
      </c>
      <c r="K4" s="4" t="s">
        <v>17</v>
      </c>
      <c r="L4" s="33">
        <f>(I4/I2)</f>
        <v>0.11009755049905615</v>
      </c>
      <c r="M4" s="33">
        <f>(J4/J2)</f>
        <v>0.11264367816091954</v>
      </c>
    </row>
    <row r="5" spans="1:13" x14ac:dyDescent="0.25">
      <c r="A5">
        <v>3</v>
      </c>
      <c r="B5" t="s">
        <v>59</v>
      </c>
      <c r="C5" t="s">
        <v>2</v>
      </c>
      <c r="D5" t="s">
        <v>0</v>
      </c>
      <c r="E5" s="3" t="s">
        <v>6</v>
      </c>
      <c r="F5" s="3">
        <f t="shared" si="0"/>
        <v>1723</v>
      </c>
      <c r="G5" s="29">
        <f>(F5/F2)</f>
        <v>1.9476188861383342E-2</v>
      </c>
      <c r="H5" s="25"/>
      <c r="I5" s="18">
        <f t="shared" ref="I5:I9" si="2" xml:space="preserve"> SUMIF(C:C, K5, A:A)</f>
        <v>9827</v>
      </c>
      <c r="J5" s="4">
        <f t="shared" si="1"/>
        <v>49</v>
      </c>
      <c r="K5" s="4" t="s">
        <v>11</v>
      </c>
      <c r="L5" s="33">
        <f>(I5/I2)</f>
        <v>0.11108096804458159</v>
      </c>
      <c r="M5" s="33">
        <f>(J5/J2)</f>
        <v>0.11264367816091954</v>
      </c>
    </row>
    <row r="6" spans="1:13" x14ac:dyDescent="0.25">
      <c r="A6">
        <v>387</v>
      </c>
      <c r="B6" t="s">
        <v>1</v>
      </c>
      <c r="C6" t="s">
        <v>2</v>
      </c>
      <c r="D6" t="s">
        <v>0</v>
      </c>
      <c r="E6" s="3" t="s">
        <v>9</v>
      </c>
      <c r="F6" s="3">
        <f t="shared" si="0"/>
        <v>1832</v>
      </c>
      <c r="G6" s="29">
        <f>(F6/F2)</f>
        <v>2.0708286705777297E-2</v>
      </c>
      <c r="H6" s="25"/>
      <c r="I6" s="18">
        <f t="shared" si="2"/>
        <v>19852</v>
      </c>
      <c r="J6" s="4">
        <f t="shared" si="1"/>
        <v>91</v>
      </c>
      <c r="K6" s="4" t="s">
        <v>2</v>
      </c>
      <c r="L6" s="33">
        <f>(I6/I2)</f>
        <v>0.22440005877897973</v>
      </c>
      <c r="M6" s="33">
        <f>(J6/J2)</f>
        <v>0.20919540229885059</v>
      </c>
    </row>
    <row r="7" spans="1:13" x14ac:dyDescent="0.25">
      <c r="A7">
        <v>192</v>
      </c>
      <c r="B7" t="s">
        <v>38</v>
      </c>
      <c r="C7" t="s">
        <v>8</v>
      </c>
      <c r="D7" t="s">
        <v>0</v>
      </c>
      <c r="E7" s="3" t="s">
        <v>12</v>
      </c>
      <c r="F7" s="3">
        <f t="shared" si="0"/>
        <v>1745</v>
      </c>
      <c r="G7" s="29">
        <f>(F7/F2)</f>
        <v>1.9724869160251846E-2</v>
      </c>
      <c r="H7" s="25"/>
      <c r="I7" s="18">
        <f t="shared" si="2"/>
        <v>9929</v>
      </c>
      <c r="J7" s="4">
        <f t="shared" si="1"/>
        <v>49</v>
      </c>
      <c r="K7" s="4" t="s">
        <v>5</v>
      </c>
      <c r="L7" s="33">
        <f>(I7/I2)</f>
        <v>0.11223394033933558</v>
      </c>
      <c r="M7" s="33">
        <f>(J7/J2)</f>
        <v>0.11264367816091954</v>
      </c>
    </row>
    <row r="8" spans="1:13" x14ac:dyDescent="0.25">
      <c r="A8">
        <v>83</v>
      </c>
      <c r="B8" t="s">
        <v>13</v>
      </c>
      <c r="C8" t="s">
        <v>14</v>
      </c>
      <c r="D8" t="s">
        <v>0</v>
      </c>
      <c r="E8" s="3" t="s">
        <v>68</v>
      </c>
      <c r="F8" s="3">
        <f t="shared" si="0"/>
        <v>1707</v>
      </c>
      <c r="G8" s="29">
        <f>(F8/F2)</f>
        <v>1.9295330462206245E-2</v>
      </c>
      <c r="H8" s="25"/>
      <c r="I8" s="18">
        <f t="shared" si="2"/>
        <v>19824</v>
      </c>
      <c r="J8" s="4">
        <f t="shared" si="1"/>
        <v>98</v>
      </c>
      <c r="K8" s="4" t="s">
        <v>8</v>
      </c>
      <c r="L8" s="33">
        <f>(I8/I2)</f>
        <v>0.22408355658041981</v>
      </c>
      <c r="M8" s="33">
        <f>(J8/J2)</f>
        <v>0.22528735632183908</v>
      </c>
    </row>
    <row r="9" spans="1:13" x14ac:dyDescent="0.25">
      <c r="A9">
        <v>214</v>
      </c>
      <c r="B9" t="s">
        <v>7</v>
      </c>
      <c r="C9" t="s">
        <v>8</v>
      </c>
      <c r="D9" t="s">
        <v>0</v>
      </c>
      <c r="E9" s="3" t="s">
        <v>15</v>
      </c>
      <c r="F9" s="3">
        <f t="shared" si="0"/>
        <v>1799</v>
      </c>
      <c r="G9" s="29">
        <f>(F9/F2)</f>
        <v>2.0335266257474539E-2</v>
      </c>
      <c r="H9" s="25"/>
      <c r="I9" s="18">
        <f t="shared" si="2"/>
        <v>19295</v>
      </c>
      <c r="J9" s="4">
        <f t="shared" si="1"/>
        <v>98</v>
      </c>
      <c r="K9" s="4" t="s">
        <v>14</v>
      </c>
      <c r="L9" s="33">
        <f>(I9/I2)</f>
        <v>0.21810392575762713</v>
      </c>
      <c r="M9" s="33">
        <f>(J9/J2)</f>
        <v>0.22528735632183908</v>
      </c>
    </row>
    <row r="10" spans="1:13" x14ac:dyDescent="0.25">
      <c r="A10">
        <v>333</v>
      </c>
      <c r="B10" t="s">
        <v>19</v>
      </c>
      <c r="C10" t="s">
        <v>14</v>
      </c>
      <c r="D10" t="s">
        <v>0</v>
      </c>
      <c r="E10" s="3" t="s">
        <v>18</v>
      </c>
      <c r="F10" s="3">
        <f t="shared" si="0"/>
        <v>1792</v>
      </c>
      <c r="G10" s="29">
        <f>(F10/F2)</f>
        <v>2.0256140707834561E-2</v>
      </c>
      <c r="H10" s="25"/>
      <c r="I10" s="18"/>
      <c r="J10" s="5"/>
      <c r="K10" s="5"/>
      <c r="L10" s="31"/>
    </row>
    <row r="11" spans="1:13" x14ac:dyDescent="0.25">
      <c r="A11">
        <v>204</v>
      </c>
      <c r="B11" t="s">
        <v>16</v>
      </c>
      <c r="C11" t="s">
        <v>17</v>
      </c>
      <c r="D11" t="s">
        <v>3</v>
      </c>
      <c r="E11" s="3" t="s">
        <v>20</v>
      </c>
      <c r="F11" s="3">
        <f t="shared" si="0"/>
        <v>1764</v>
      </c>
      <c r="G11" s="29">
        <f>(F11/F2)</f>
        <v>1.9939638509274646E-2</v>
      </c>
      <c r="H11" s="25"/>
      <c r="I11" s="19" t="s">
        <v>85</v>
      </c>
      <c r="J11" s="1" t="s">
        <v>80</v>
      </c>
      <c r="K11" s="6" t="s">
        <v>82</v>
      </c>
      <c r="L11" s="32"/>
      <c r="M11" s="29"/>
    </row>
    <row r="12" spans="1:13" x14ac:dyDescent="0.25">
      <c r="A12">
        <v>179</v>
      </c>
      <c r="B12" t="s">
        <v>10</v>
      </c>
      <c r="C12" t="s">
        <v>11</v>
      </c>
      <c r="D12" t="s">
        <v>3</v>
      </c>
      <c r="E12" s="3" t="s">
        <v>21</v>
      </c>
      <c r="F12" s="3">
        <f t="shared" si="0"/>
        <v>1734</v>
      </c>
      <c r="G12" s="29">
        <f>(F12/F2)</f>
        <v>1.9600529010817592E-2</v>
      </c>
      <c r="H12" s="25"/>
      <c r="I12" s="18">
        <f>SUM(I14:I22)</f>
        <v>88467</v>
      </c>
      <c r="J12" s="4">
        <f>COUNTIF(B:B, "*?")</f>
        <v>435</v>
      </c>
      <c r="K12" s="4" t="s">
        <v>77</v>
      </c>
      <c r="L12" s="30"/>
      <c r="M12" s="33"/>
    </row>
    <row r="13" spans="1:13" x14ac:dyDescent="0.25">
      <c r="A13">
        <v>216</v>
      </c>
      <c r="B13" t="s">
        <v>4</v>
      </c>
      <c r="C13" t="s">
        <v>5</v>
      </c>
      <c r="D13" t="s">
        <v>3</v>
      </c>
      <c r="E13" s="3" t="s">
        <v>22</v>
      </c>
      <c r="F13" s="3">
        <f t="shared" si="0"/>
        <v>1769</v>
      </c>
      <c r="G13" s="29">
        <f>(F13/F2)</f>
        <v>1.9996156759017485E-2</v>
      </c>
      <c r="H13" s="25"/>
      <c r="I13" s="18"/>
      <c r="J13" s="4">
        <f>COUNTIF(K14:K22, "*?")</f>
        <v>9</v>
      </c>
      <c r="K13" s="4" t="s">
        <v>78</v>
      </c>
      <c r="L13" s="30"/>
      <c r="M13" s="33"/>
    </row>
    <row r="14" spans="1:13" x14ac:dyDescent="0.25">
      <c r="A14">
        <v>383</v>
      </c>
      <c r="B14" t="s">
        <v>1</v>
      </c>
      <c r="C14" t="s">
        <v>2</v>
      </c>
      <c r="D14" t="s">
        <v>3</v>
      </c>
      <c r="E14" s="3" t="s">
        <v>23</v>
      </c>
      <c r="F14" s="3">
        <f t="shared" si="0"/>
        <v>1824</v>
      </c>
      <c r="G14" s="29">
        <f>(F14/F2)</f>
        <v>2.0617857506188747E-2</v>
      </c>
      <c r="H14" s="25"/>
      <c r="I14" s="18">
        <f xml:space="preserve"> SUMIF(B:B, K14, A:A)</f>
        <v>9740</v>
      </c>
      <c r="J14" s="4">
        <f t="shared" ref="J14:J22" si="3">COUNTIF(B:B,K14)</f>
        <v>49</v>
      </c>
      <c r="K14" s="3" t="s">
        <v>16</v>
      </c>
      <c r="L14" s="33">
        <f>(I14/I12)</f>
        <v>0.11009755049905615</v>
      </c>
      <c r="M14" s="33">
        <f>(J14/J12)</f>
        <v>0.11264367816091954</v>
      </c>
    </row>
    <row r="15" spans="1:13" x14ac:dyDescent="0.25">
      <c r="A15">
        <v>219</v>
      </c>
      <c r="B15" t="s">
        <v>38</v>
      </c>
      <c r="C15" t="s">
        <v>8</v>
      </c>
      <c r="D15" t="s">
        <v>3</v>
      </c>
      <c r="E15" s="3" t="s">
        <v>24</v>
      </c>
      <c r="F15" s="3">
        <f t="shared" si="0"/>
        <v>1745</v>
      </c>
      <c r="G15" s="29">
        <f>(F15/F2)</f>
        <v>1.9724869160251846E-2</v>
      </c>
      <c r="H15" s="25"/>
      <c r="I15" s="18">
        <f t="shared" ref="I15:I22" si="4" xml:space="preserve"> SUMIF(B:B, K15, A:A)</f>
        <v>9827</v>
      </c>
      <c r="J15" s="4">
        <f t="shared" si="3"/>
        <v>49</v>
      </c>
      <c r="K15" s="3" t="s">
        <v>10</v>
      </c>
      <c r="L15" s="33">
        <f>(I15/I12)</f>
        <v>0.11108096804458159</v>
      </c>
      <c r="M15" s="33">
        <f>(J15/J12)</f>
        <v>0.11264367816091954</v>
      </c>
    </row>
    <row r="16" spans="1:13" x14ac:dyDescent="0.25">
      <c r="A16">
        <v>97</v>
      </c>
      <c r="B16" t="s">
        <v>13</v>
      </c>
      <c r="C16" t="s">
        <v>14</v>
      </c>
      <c r="D16" t="s">
        <v>3</v>
      </c>
      <c r="E16" s="3" t="s">
        <v>25</v>
      </c>
      <c r="F16" s="3">
        <f t="shared" si="0"/>
        <v>1789</v>
      </c>
      <c r="G16" s="29">
        <f>(F16/F2)</f>
        <v>2.0222229757988854E-2</v>
      </c>
      <c r="H16" s="25"/>
      <c r="I16" s="18">
        <f t="shared" si="4"/>
        <v>9929</v>
      </c>
      <c r="J16" s="4">
        <f t="shared" si="3"/>
        <v>49</v>
      </c>
      <c r="K16" s="3" t="s">
        <v>4</v>
      </c>
      <c r="L16" s="33">
        <f>(I16/I12)</f>
        <v>0.11223394033933558</v>
      </c>
      <c r="M16" s="33">
        <f>(J16/J12)</f>
        <v>0.11264367816091954</v>
      </c>
    </row>
    <row r="17" spans="1:13" x14ac:dyDescent="0.25">
      <c r="A17">
        <v>226</v>
      </c>
      <c r="B17" t="s">
        <v>7</v>
      </c>
      <c r="C17" t="s">
        <v>8</v>
      </c>
      <c r="D17" t="s">
        <v>3</v>
      </c>
      <c r="E17" s="3" t="s">
        <v>26</v>
      </c>
      <c r="F17" s="3">
        <f t="shared" si="0"/>
        <v>1810</v>
      </c>
      <c r="G17" s="29">
        <f>(F17/F2)</f>
        <v>2.045960640690879E-2</v>
      </c>
      <c r="H17" s="25"/>
      <c r="I17" s="18">
        <f t="shared" si="4"/>
        <v>86</v>
      </c>
      <c r="J17" s="4">
        <f t="shared" si="3"/>
        <v>42</v>
      </c>
      <c r="K17" s="3" t="s">
        <v>59</v>
      </c>
      <c r="L17" s="33">
        <f>(I17/I12)</f>
        <v>9.7211389557688179E-4</v>
      </c>
      <c r="M17" s="33">
        <f>(J17/J12)</f>
        <v>9.6551724137931033E-2</v>
      </c>
    </row>
    <row r="18" spans="1:13" x14ac:dyDescent="0.25">
      <c r="A18">
        <v>332</v>
      </c>
      <c r="B18" t="s">
        <v>19</v>
      </c>
      <c r="C18" t="s">
        <v>14</v>
      </c>
      <c r="D18" t="s">
        <v>3</v>
      </c>
      <c r="E18" s="3" t="s">
        <v>27</v>
      </c>
      <c r="F18" s="3">
        <f t="shared" si="0"/>
        <v>1731</v>
      </c>
      <c r="G18" s="29">
        <f>(F18/F2)</f>
        <v>1.9566618060971888E-2</v>
      </c>
      <c r="H18" s="25"/>
      <c r="I18" s="18">
        <f t="shared" si="4"/>
        <v>19766</v>
      </c>
      <c r="J18" s="4">
        <f t="shared" si="3"/>
        <v>49</v>
      </c>
      <c r="K18" s="3" t="s">
        <v>1</v>
      </c>
      <c r="L18" s="33">
        <f>(I18/I12)</f>
        <v>0.22342794488340284</v>
      </c>
      <c r="M18" s="33">
        <f>(J18/J12)</f>
        <v>0.11264367816091954</v>
      </c>
    </row>
    <row r="19" spans="1:13" x14ac:dyDescent="0.25">
      <c r="A19">
        <v>183</v>
      </c>
      <c r="B19" t="s">
        <v>16</v>
      </c>
      <c r="C19" t="s">
        <v>17</v>
      </c>
      <c r="D19" t="s">
        <v>6</v>
      </c>
      <c r="E19" s="3" t="s">
        <v>28</v>
      </c>
      <c r="F19" s="3">
        <f t="shared" si="0"/>
        <v>1793</v>
      </c>
      <c r="G19" s="29">
        <f>(F19/F2)</f>
        <v>2.0267444357783129E-2</v>
      </c>
      <c r="H19" s="25"/>
      <c r="I19" s="18">
        <f t="shared" si="4"/>
        <v>9928</v>
      </c>
      <c r="J19" s="4">
        <f t="shared" si="3"/>
        <v>49</v>
      </c>
      <c r="K19" s="3" t="s">
        <v>38</v>
      </c>
      <c r="L19" s="33">
        <f>(I19/I12)</f>
        <v>0.11222263668938701</v>
      </c>
      <c r="M19" s="33">
        <f>(J19/J12)</f>
        <v>0.11264367816091954</v>
      </c>
    </row>
    <row r="20" spans="1:13" x14ac:dyDescent="0.25">
      <c r="A20">
        <v>205</v>
      </c>
      <c r="B20" t="s">
        <v>10</v>
      </c>
      <c r="C20" t="s">
        <v>11</v>
      </c>
      <c r="D20" t="s">
        <v>6</v>
      </c>
      <c r="E20" s="3" t="s">
        <v>29</v>
      </c>
      <c r="F20" s="3">
        <f t="shared" si="0"/>
        <v>1792</v>
      </c>
      <c r="G20" s="29">
        <f>(F20/F2)</f>
        <v>2.0256140707834561E-2</v>
      </c>
      <c r="H20" s="25"/>
      <c r="I20" s="18">
        <f t="shared" si="4"/>
        <v>4819</v>
      </c>
      <c r="J20" s="4">
        <f t="shared" si="3"/>
        <v>49</v>
      </c>
      <c r="K20" s="3" t="s">
        <v>13</v>
      </c>
      <c r="L20" s="33">
        <f>(I20/I12)</f>
        <v>5.4472289102151086E-2</v>
      </c>
      <c r="M20" s="33">
        <f>(J20/J12)</f>
        <v>0.11264367816091954</v>
      </c>
    </row>
    <row r="21" spans="1:13" x14ac:dyDescent="0.25">
      <c r="A21">
        <v>189</v>
      </c>
      <c r="B21" t="s">
        <v>4</v>
      </c>
      <c r="C21" t="s">
        <v>5</v>
      </c>
      <c r="D21" t="s">
        <v>6</v>
      </c>
      <c r="E21" s="3" t="s">
        <v>30</v>
      </c>
      <c r="F21" s="3">
        <f t="shared" si="0"/>
        <v>1715</v>
      </c>
      <c r="G21" s="29">
        <f>(F21/F2)</f>
        <v>1.9385759661794795E-2</v>
      </c>
      <c r="H21" s="25"/>
      <c r="I21" s="18">
        <f t="shared" si="4"/>
        <v>9896</v>
      </c>
      <c r="J21" s="4">
        <f t="shared" si="3"/>
        <v>49</v>
      </c>
      <c r="K21" s="3" t="s">
        <v>7</v>
      </c>
      <c r="L21" s="33">
        <f>(I21/I12)</f>
        <v>0.11186091989103282</v>
      </c>
      <c r="M21" s="33">
        <f>(J21/J12)</f>
        <v>0.11264367816091954</v>
      </c>
    </row>
    <row r="22" spans="1:13" x14ac:dyDescent="0.25">
      <c r="A22">
        <v>1</v>
      </c>
      <c r="B22" t="s">
        <v>59</v>
      </c>
      <c r="C22" t="s">
        <v>2</v>
      </c>
      <c r="D22" t="s">
        <v>6</v>
      </c>
      <c r="E22" s="3" t="s">
        <v>31</v>
      </c>
      <c r="F22" s="3">
        <f t="shared" si="0"/>
        <v>1747</v>
      </c>
      <c r="G22" s="29">
        <f>(F22/F2)</f>
        <v>1.9747476460148981E-2</v>
      </c>
      <c r="H22" s="25"/>
      <c r="I22" s="18">
        <f t="shared" si="4"/>
        <v>14476</v>
      </c>
      <c r="J22" s="4">
        <f t="shared" si="3"/>
        <v>49</v>
      </c>
      <c r="K22" s="3" t="s">
        <v>19</v>
      </c>
      <c r="L22" s="33">
        <f>(I22/I12)</f>
        <v>0.16363163665547606</v>
      </c>
      <c r="M22" s="33">
        <f>(J22/J12)</f>
        <v>0.11264367816091954</v>
      </c>
    </row>
    <row r="23" spans="1:13" x14ac:dyDescent="0.25">
      <c r="A23">
        <v>392</v>
      </c>
      <c r="B23" t="s">
        <v>1</v>
      </c>
      <c r="C23" t="s">
        <v>2</v>
      </c>
      <c r="D23" t="s">
        <v>6</v>
      </c>
      <c r="E23" s="3" t="s">
        <v>32</v>
      </c>
      <c r="F23" s="3">
        <f t="shared" si="0"/>
        <v>3567</v>
      </c>
      <c r="G23" s="29">
        <f>(F23/F2)</f>
        <v>4.0320119366543457E-2</v>
      </c>
      <c r="H23" s="25"/>
      <c r="I23" s="16"/>
    </row>
    <row r="24" spans="1:13" x14ac:dyDescent="0.25">
      <c r="A24">
        <v>174</v>
      </c>
      <c r="B24" t="s">
        <v>38</v>
      </c>
      <c r="C24" t="s">
        <v>8</v>
      </c>
      <c r="D24" t="s">
        <v>6</v>
      </c>
      <c r="E24" s="3" t="s">
        <v>33</v>
      </c>
      <c r="F24" s="3">
        <f t="shared" si="0"/>
        <v>1746</v>
      </c>
      <c r="G24" s="29">
        <f>(F24/F2)</f>
        <v>1.9736172810200413E-2</v>
      </c>
      <c r="H24" s="25"/>
      <c r="I24" s="16"/>
    </row>
    <row r="25" spans="1:13" x14ac:dyDescent="0.25">
      <c r="A25">
        <v>101</v>
      </c>
      <c r="B25" t="s">
        <v>13</v>
      </c>
      <c r="C25" t="s">
        <v>14</v>
      </c>
      <c r="D25" t="s">
        <v>6</v>
      </c>
      <c r="E25" s="3" t="s">
        <v>34</v>
      </c>
      <c r="F25" s="3">
        <f t="shared" si="0"/>
        <v>1781</v>
      </c>
      <c r="G25" s="29">
        <f>(F25/F2)</f>
        <v>2.0131800558400307E-2</v>
      </c>
      <c r="H25" s="25"/>
      <c r="I25" s="16"/>
    </row>
    <row r="26" spans="1:13" x14ac:dyDescent="0.25">
      <c r="A26">
        <v>191</v>
      </c>
      <c r="B26" t="s">
        <v>7</v>
      </c>
      <c r="C26" t="s">
        <v>8</v>
      </c>
      <c r="D26" t="s">
        <v>6</v>
      </c>
      <c r="E26" s="3" t="s">
        <v>35</v>
      </c>
      <c r="F26" s="3">
        <f t="shared" si="0"/>
        <v>1823</v>
      </c>
      <c r="G26" s="29">
        <f>(F26/F2)</f>
        <v>2.0606553856240179E-2</v>
      </c>
      <c r="H26" s="25"/>
      <c r="I26" s="16"/>
    </row>
    <row r="27" spans="1:13" x14ac:dyDescent="0.25">
      <c r="A27">
        <v>287</v>
      </c>
      <c r="B27" t="s">
        <v>19</v>
      </c>
      <c r="C27" t="s">
        <v>14</v>
      </c>
      <c r="D27" t="s">
        <v>6</v>
      </c>
      <c r="E27" s="3" t="s">
        <v>36</v>
      </c>
      <c r="F27" s="3">
        <f t="shared" si="0"/>
        <v>1766</v>
      </c>
      <c r="G27" s="29">
        <f>(F27/F2)</f>
        <v>1.9962245809171782E-2</v>
      </c>
      <c r="H27" s="25"/>
      <c r="I27" s="16"/>
    </row>
    <row r="28" spans="1:13" x14ac:dyDescent="0.25">
      <c r="A28">
        <v>201</v>
      </c>
      <c r="B28" t="s">
        <v>16</v>
      </c>
      <c r="C28" t="s">
        <v>17</v>
      </c>
      <c r="D28" t="s">
        <v>9</v>
      </c>
      <c r="E28" s="3" t="s">
        <v>37</v>
      </c>
      <c r="F28" s="3">
        <f t="shared" si="0"/>
        <v>1804</v>
      </c>
      <c r="G28" s="29">
        <f>(F28/F2)</f>
        <v>2.0391784507217379E-2</v>
      </c>
      <c r="H28" s="25"/>
      <c r="I28" s="16"/>
      <c r="M28" s="15"/>
    </row>
    <row r="29" spans="1:13" x14ac:dyDescent="0.25">
      <c r="A29">
        <v>197</v>
      </c>
      <c r="B29" t="s">
        <v>10</v>
      </c>
      <c r="C29" t="s">
        <v>11</v>
      </c>
      <c r="D29" t="s">
        <v>9</v>
      </c>
      <c r="E29" s="3" t="s">
        <v>39</v>
      </c>
      <c r="F29" s="3">
        <f t="shared" si="0"/>
        <v>1717</v>
      </c>
      <c r="G29" s="29">
        <f>(F29/F2)</f>
        <v>1.9408366961691931E-2</v>
      </c>
      <c r="H29" s="25"/>
      <c r="I29" s="16"/>
      <c r="M29" s="15"/>
    </row>
    <row r="30" spans="1:13" x14ac:dyDescent="0.25">
      <c r="A30">
        <v>205</v>
      </c>
      <c r="B30" t="s">
        <v>4</v>
      </c>
      <c r="C30" t="s">
        <v>5</v>
      </c>
      <c r="D30" t="s">
        <v>9</v>
      </c>
      <c r="E30" s="3" t="s">
        <v>40</v>
      </c>
      <c r="F30" s="3">
        <f t="shared" si="0"/>
        <v>1755</v>
      </c>
      <c r="G30" s="29">
        <f>(F30/F2)</f>
        <v>1.9837905659737528E-2</v>
      </c>
      <c r="H30" s="25"/>
      <c r="I30" s="16"/>
    </row>
    <row r="31" spans="1:13" x14ac:dyDescent="0.25">
      <c r="A31">
        <v>1</v>
      </c>
      <c r="B31" t="s">
        <v>59</v>
      </c>
      <c r="C31" t="s">
        <v>2</v>
      </c>
      <c r="D31" t="s">
        <v>9</v>
      </c>
      <c r="E31" s="3" t="s">
        <v>41</v>
      </c>
      <c r="F31" s="3">
        <f t="shared" si="0"/>
        <v>1739</v>
      </c>
      <c r="G31" s="29">
        <f>(F31/F2)</f>
        <v>1.9657047260560435E-2</v>
      </c>
      <c r="H31" s="25"/>
      <c r="I31" s="16"/>
    </row>
    <row r="32" spans="1:13" x14ac:dyDescent="0.25">
      <c r="A32">
        <v>376</v>
      </c>
      <c r="B32" t="s">
        <v>1</v>
      </c>
      <c r="C32" t="s">
        <v>2</v>
      </c>
      <c r="D32" t="s">
        <v>9</v>
      </c>
      <c r="E32" s="3" t="s">
        <v>42</v>
      </c>
      <c r="F32" s="3">
        <f t="shared" si="0"/>
        <v>1695</v>
      </c>
      <c r="G32" s="29">
        <f>(F32/F2)</f>
        <v>1.9159686662823427E-2</v>
      </c>
      <c r="H32" s="25"/>
      <c r="I32" s="16"/>
    </row>
    <row r="33" spans="1:9" x14ac:dyDescent="0.25">
      <c r="A33">
        <v>207</v>
      </c>
      <c r="B33" t="s">
        <v>38</v>
      </c>
      <c r="C33" t="s">
        <v>8</v>
      </c>
      <c r="D33" t="s">
        <v>9</v>
      </c>
      <c r="E33" s="3" t="s">
        <v>43</v>
      </c>
      <c r="F33" s="3">
        <f t="shared" si="0"/>
        <v>1805</v>
      </c>
      <c r="G33" s="29">
        <f>(F33/F2)</f>
        <v>2.040308815716595E-2</v>
      </c>
      <c r="H33" s="25"/>
      <c r="I33" s="16"/>
    </row>
    <row r="34" spans="1:9" x14ac:dyDescent="0.25">
      <c r="A34">
        <v>110</v>
      </c>
      <c r="B34" t="s">
        <v>13</v>
      </c>
      <c r="C34" t="s">
        <v>14</v>
      </c>
      <c r="D34" t="s">
        <v>9</v>
      </c>
      <c r="E34" s="3" t="s">
        <v>44</v>
      </c>
      <c r="F34" s="3">
        <f t="shared" si="0"/>
        <v>1760</v>
      </c>
      <c r="G34" s="29">
        <f>(F34/F2)</f>
        <v>1.9894423909480371E-2</v>
      </c>
      <c r="H34" s="25"/>
      <c r="I34" s="16"/>
    </row>
    <row r="35" spans="1:9" x14ac:dyDescent="0.25">
      <c r="A35">
        <v>215</v>
      </c>
      <c r="B35" t="s">
        <v>7</v>
      </c>
      <c r="C35" t="s">
        <v>8</v>
      </c>
      <c r="D35" t="s">
        <v>9</v>
      </c>
      <c r="E35" s="3" t="s">
        <v>45</v>
      </c>
      <c r="F35" s="3">
        <f t="shared" ref="F35:F51" si="5">SUMIF(D:D, E35, A:A)</f>
        <v>1755</v>
      </c>
      <c r="G35" s="29">
        <f>(F35/F2)</f>
        <v>1.9837905659737528E-2</v>
      </c>
      <c r="H35" s="25"/>
      <c r="I35" s="16"/>
    </row>
    <row r="36" spans="1:9" x14ac:dyDescent="0.25">
      <c r="A36">
        <v>320</v>
      </c>
      <c r="B36" t="s">
        <v>19</v>
      </c>
      <c r="C36" t="s">
        <v>14</v>
      </c>
      <c r="D36" t="s">
        <v>9</v>
      </c>
      <c r="E36" s="3" t="s">
        <v>46</v>
      </c>
      <c r="F36" s="3">
        <f t="shared" si="5"/>
        <v>1747</v>
      </c>
      <c r="G36" s="29">
        <f>(F36/F2)</f>
        <v>1.9747476460148981E-2</v>
      </c>
      <c r="H36" s="25"/>
      <c r="I36" s="16"/>
    </row>
    <row r="37" spans="1:9" x14ac:dyDescent="0.25">
      <c r="A37">
        <v>186</v>
      </c>
      <c r="B37" t="s">
        <v>16</v>
      </c>
      <c r="C37" t="s">
        <v>17</v>
      </c>
      <c r="D37" t="s">
        <v>12</v>
      </c>
      <c r="E37" s="3" t="s">
        <v>47</v>
      </c>
      <c r="F37" s="3">
        <f t="shared" si="5"/>
        <v>1702</v>
      </c>
      <c r="G37" s="29">
        <f>(F37/F2)</f>
        <v>1.9238812212463405E-2</v>
      </c>
      <c r="H37" s="25"/>
      <c r="I37" s="16"/>
    </row>
    <row r="38" spans="1:9" x14ac:dyDescent="0.25">
      <c r="A38">
        <v>194</v>
      </c>
      <c r="B38" t="s">
        <v>10</v>
      </c>
      <c r="C38" t="s">
        <v>11</v>
      </c>
      <c r="D38" t="s">
        <v>12</v>
      </c>
      <c r="E38" s="3" t="s">
        <v>48</v>
      </c>
      <c r="F38" s="3">
        <f t="shared" si="5"/>
        <v>1763</v>
      </c>
      <c r="G38" s="29">
        <f>(F38/F2)</f>
        <v>1.9928334859326078E-2</v>
      </c>
      <c r="H38" s="25"/>
      <c r="I38" s="16"/>
    </row>
    <row r="39" spans="1:9" x14ac:dyDescent="0.25">
      <c r="A39">
        <v>213</v>
      </c>
      <c r="B39" t="s">
        <v>4</v>
      </c>
      <c r="C39" t="s">
        <v>5</v>
      </c>
      <c r="D39" t="s">
        <v>12</v>
      </c>
      <c r="E39" s="3" t="s">
        <v>49</v>
      </c>
      <c r="F39" s="3">
        <f t="shared" si="5"/>
        <v>1824</v>
      </c>
      <c r="G39" s="29">
        <f>(F39/F2)</f>
        <v>2.0617857506188747E-2</v>
      </c>
      <c r="H39" s="25"/>
      <c r="I39" s="16"/>
    </row>
    <row r="40" spans="1:9" x14ac:dyDescent="0.25">
      <c r="A40">
        <v>2</v>
      </c>
      <c r="B40" t="s">
        <v>59</v>
      </c>
      <c r="C40" t="s">
        <v>2</v>
      </c>
      <c r="D40" t="s">
        <v>12</v>
      </c>
      <c r="E40" s="3" t="s">
        <v>50</v>
      </c>
      <c r="F40" s="3">
        <f t="shared" si="5"/>
        <v>1796</v>
      </c>
      <c r="G40" s="29">
        <f>(F40/F2)</f>
        <v>2.0301355307628832E-2</v>
      </c>
      <c r="H40" s="25"/>
      <c r="I40" s="16"/>
    </row>
    <row r="41" spans="1:9" x14ac:dyDescent="0.25">
      <c r="A41">
        <v>387</v>
      </c>
      <c r="B41" t="s">
        <v>1</v>
      </c>
      <c r="C41" t="s">
        <v>2</v>
      </c>
      <c r="D41" t="s">
        <v>12</v>
      </c>
      <c r="E41" s="3" t="s">
        <v>51</v>
      </c>
      <c r="F41" s="3">
        <f t="shared" si="5"/>
        <v>1758</v>
      </c>
      <c r="G41" s="29">
        <f>(F41/F2)</f>
        <v>1.9871816609583235E-2</v>
      </c>
      <c r="H41" s="25"/>
      <c r="I41" s="16"/>
    </row>
    <row r="42" spans="1:9" x14ac:dyDescent="0.25">
      <c r="A42">
        <v>216</v>
      </c>
      <c r="B42" t="s">
        <v>38</v>
      </c>
      <c r="C42" t="s">
        <v>8</v>
      </c>
      <c r="D42" t="s">
        <v>12</v>
      </c>
      <c r="E42" s="3" t="s">
        <v>52</v>
      </c>
      <c r="F42" s="3">
        <f t="shared" si="5"/>
        <v>1684</v>
      </c>
      <c r="G42" s="29">
        <f>(F42/F2)</f>
        <v>1.9035346513389173E-2</v>
      </c>
      <c r="H42" s="25"/>
      <c r="I42" s="16"/>
    </row>
    <row r="43" spans="1:9" x14ac:dyDescent="0.25">
      <c r="A43">
        <v>83</v>
      </c>
      <c r="B43" t="s">
        <v>13</v>
      </c>
      <c r="C43" t="s">
        <v>14</v>
      </c>
      <c r="D43" t="s">
        <v>12</v>
      </c>
      <c r="E43" s="3" t="s">
        <v>53</v>
      </c>
      <c r="F43" s="3">
        <f t="shared" si="5"/>
        <v>1796</v>
      </c>
      <c r="G43" s="29">
        <f>(F43/F2)</f>
        <v>2.0301355307628832E-2</v>
      </c>
      <c r="H43" s="25"/>
      <c r="I43" s="16"/>
    </row>
    <row r="44" spans="1:9" x14ac:dyDescent="0.25">
      <c r="A44">
        <v>192</v>
      </c>
      <c r="B44" t="s">
        <v>7</v>
      </c>
      <c r="C44" t="s">
        <v>8</v>
      </c>
      <c r="D44" t="s">
        <v>12</v>
      </c>
      <c r="E44" s="3" t="s">
        <v>54</v>
      </c>
      <c r="F44" s="3">
        <f t="shared" si="5"/>
        <v>1796</v>
      </c>
      <c r="G44" s="29">
        <f>(F44/F2)</f>
        <v>2.0301355307628832E-2</v>
      </c>
      <c r="H44" s="25"/>
      <c r="I44" s="16"/>
    </row>
    <row r="45" spans="1:9" x14ac:dyDescent="0.25">
      <c r="A45">
        <v>272</v>
      </c>
      <c r="B45" t="s">
        <v>19</v>
      </c>
      <c r="C45" t="s">
        <v>14</v>
      </c>
      <c r="D45" t="s">
        <v>12</v>
      </c>
      <c r="E45" s="3" t="s">
        <v>55</v>
      </c>
      <c r="F45" s="3">
        <f t="shared" si="5"/>
        <v>1732</v>
      </c>
      <c r="G45" s="29">
        <f>(F45/F2)</f>
        <v>1.9577921710920456E-2</v>
      </c>
      <c r="H45" s="25"/>
      <c r="I45" s="16"/>
    </row>
    <row r="46" spans="1:9" x14ac:dyDescent="0.25">
      <c r="A46">
        <v>189</v>
      </c>
      <c r="B46" t="s">
        <v>16</v>
      </c>
      <c r="C46" t="s">
        <v>17</v>
      </c>
      <c r="D46" t="s">
        <v>68</v>
      </c>
      <c r="E46" s="3" t="s">
        <v>56</v>
      </c>
      <c r="F46" s="3">
        <f t="shared" si="5"/>
        <v>1709</v>
      </c>
      <c r="G46" s="29">
        <f>(F46/F2)</f>
        <v>1.9317937762103384E-2</v>
      </c>
      <c r="H46" s="25"/>
      <c r="I46" s="16"/>
    </row>
    <row r="47" spans="1:9" x14ac:dyDescent="0.25">
      <c r="A47">
        <v>183</v>
      </c>
      <c r="B47" t="s">
        <v>10</v>
      </c>
      <c r="C47" t="s">
        <v>11</v>
      </c>
      <c r="D47" t="s">
        <v>68</v>
      </c>
      <c r="E47" s="3" t="s">
        <v>57</v>
      </c>
      <c r="F47" s="3">
        <f t="shared" si="5"/>
        <v>1818</v>
      </c>
      <c r="G47" s="29">
        <f>(F47/F2)</f>
        <v>2.055003560649734E-2</v>
      </c>
      <c r="H47" s="25"/>
      <c r="I47" s="16"/>
    </row>
    <row r="48" spans="1:9" x14ac:dyDescent="0.25">
      <c r="A48">
        <v>213</v>
      </c>
      <c r="B48" t="s">
        <v>4</v>
      </c>
      <c r="C48" t="s">
        <v>5</v>
      </c>
      <c r="D48" t="s">
        <v>68</v>
      </c>
      <c r="E48" s="3" t="s">
        <v>58</v>
      </c>
      <c r="F48" s="3">
        <f t="shared" si="5"/>
        <v>1767</v>
      </c>
      <c r="G48" s="29">
        <f>(F48/F2)</f>
        <v>1.997354945912035E-2</v>
      </c>
      <c r="H48" s="25"/>
      <c r="I48" s="16"/>
    </row>
    <row r="49" spans="1:9" x14ac:dyDescent="0.25">
      <c r="A49">
        <v>1</v>
      </c>
      <c r="B49" t="s">
        <v>59</v>
      </c>
      <c r="C49" t="s">
        <v>2</v>
      </c>
      <c r="D49" t="s">
        <v>68</v>
      </c>
      <c r="E49" s="3" t="s">
        <v>60</v>
      </c>
      <c r="F49" s="3">
        <f t="shared" si="5"/>
        <v>1853</v>
      </c>
      <c r="G49" s="29">
        <f>(F49/F2)</f>
        <v>2.0945663354697233E-2</v>
      </c>
      <c r="H49" s="25"/>
      <c r="I49" s="16"/>
    </row>
    <row r="50" spans="1:9" x14ac:dyDescent="0.25">
      <c r="A50">
        <v>376</v>
      </c>
      <c r="B50" t="s">
        <v>1</v>
      </c>
      <c r="C50" t="s">
        <v>2</v>
      </c>
      <c r="D50" t="s">
        <v>68</v>
      </c>
      <c r="E50" s="3" t="s">
        <v>61</v>
      </c>
      <c r="F50" s="3">
        <f t="shared" si="5"/>
        <v>1784</v>
      </c>
      <c r="G50" s="29">
        <f>(F50/F2)</f>
        <v>2.0165711508246014E-2</v>
      </c>
      <c r="H50" s="25"/>
      <c r="I50" s="16"/>
    </row>
    <row r="51" spans="1:9" x14ac:dyDescent="0.25">
      <c r="A51">
        <v>183</v>
      </c>
      <c r="B51" t="s">
        <v>38</v>
      </c>
      <c r="C51" t="s">
        <v>8</v>
      </c>
      <c r="D51" t="s">
        <v>68</v>
      </c>
      <c r="E51" s="3" t="s">
        <v>62</v>
      </c>
      <c r="F51" s="3">
        <f t="shared" si="5"/>
        <v>1742</v>
      </c>
      <c r="G51" s="29">
        <f>(F51/F2)</f>
        <v>1.9690958210406138E-2</v>
      </c>
      <c r="H51" s="25"/>
      <c r="I51" s="16"/>
    </row>
    <row r="52" spans="1:9" x14ac:dyDescent="0.25">
      <c r="A52">
        <v>88</v>
      </c>
      <c r="B52" t="s">
        <v>13</v>
      </c>
      <c r="C52" t="s">
        <v>14</v>
      </c>
      <c r="D52" t="s">
        <v>68</v>
      </c>
      <c r="H52" s="25"/>
      <c r="I52" s="16"/>
    </row>
    <row r="53" spans="1:9" x14ac:dyDescent="0.25">
      <c r="A53">
        <v>182</v>
      </c>
      <c r="B53" t="s">
        <v>7</v>
      </c>
      <c r="C53" t="s">
        <v>8</v>
      </c>
      <c r="D53" t="s">
        <v>68</v>
      </c>
    </row>
    <row r="54" spans="1:9" x14ac:dyDescent="0.25">
      <c r="A54">
        <v>292</v>
      </c>
      <c r="B54" t="s">
        <v>19</v>
      </c>
      <c r="C54" t="s">
        <v>14</v>
      </c>
      <c r="D54" t="s">
        <v>68</v>
      </c>
    </row>
    <row r="55" spans="1:9" x14ac:dyDescent="0.25">
      <c r="A55">
        <v>211</v>
      </c>
      <c r="B55" t="s">
        <v>16</v>
      </c>
      <c r="C55" t="s">
        <v>17</v>
      </c>
      <c r="D55" t="s">
        <v>15</v>
      </c>
    </row>
    <row r="56" spans="1:9" x14ac:dyDescent="0.25">
      <c r="A56">
        <v>213</v>
      </c>
      <c r="B56" t="s">
        <v>10</v>
      </c>
      <c r="C56" t="s">
        <v>11</v>
      </c>
      <c r="D56" t="s">
        <v>15</v>
      </c>
    </row>
    <row r="57" spans="1:9" x14ac:dyDescent="0.25">
      <c r="A57">
        <v>200</v>
      </c>
      <c r="B57" t="s">
        <v>4</v>
      </c>
      <c r="C57" t="s">
        <v>5</v>
      </c>
      <c r="D57" t="s">
        <v>15</v>
      </c>
    </row>
    <row r="58" spans="1:9" x14ac:dyDescent="0.25">
      <c r="A58">
        <v>4</v>
      </c>
      <c r="B58" t="s">
        <v>59</v>
      </c>
      <c r="C58" t="s">
        <v>2</v>
      </c>
      <c r="D58" t="s">
        <v>15</v>
      </c>
    </row>
    <row r="59" spans="1:9" x14ac:dyDescent="0.25">
      <c r="A59">
        <v>386</v>
      </c>
      <c r="B59" t="s">
        <v>1</v>
      </c>
      <c r="C59" t="s">
        <v>2</v>
      </c>
      <c r="D59" t="s">
        <v>15</v>
      </c>
    </row>
    <row r="60" spans="1:9" x14ac:dyDescent="0.25">
      <c r="A60">
        <v>221</v>
      </c>
      <c r="B60" t="s">
        <v>38</v>
      </c>
      <c r="C60" t="s">
        <v>8</v>
      </c>
      <c r="D60" t="s">
        <v>15</v>
      </c>
    </row>
    <row r="61" spans="1:9" x14ac:dyDescent="0.25">
      <c r="A61">
        <v>76</v>
      </c>
      <c r="B61" t="s">
        <v>13</v>
      </c>
      <c r="C61" t="s">
        <v>14</v>
      </c>
      <c r="D61" t="s">
        <v>15</v>
      </c>
    </row>
    <row r="62" spans="1:9" x14ac:dyDescent="0.25">
      <c r="A62">
        <v>231</v>
      </c>
      <c r="B62" t="s">
        <v>7</v>
      </c>
      <c r="C62" t="s">
        <v>8</v>
      </c>
      <c r="D62" t="s">
        <v>15</v>
      </c>
    </row>
    <row r="63" spans="1:9" x14ac:dyDescent="0.25">
      <c r="A63">
        <v>257</v>
      </c>
      <c r="B63" t="s">
        <v>19</v>
      </c>
      <c r="C63" t="s">
        <v>14</v>
      </c>
      <c r="D63" t="s">
        <v>15</v>
      </c>
    </row>
    <row r="64" spans="1:9" x14ac:dyDescent="0.25">
      <c r="A64">
        <v>208</v>
      </c>
      <c r="B64" t="s">
        <v>16</v>
      </c>
      <c r="C64" t="s">
        <v>17</v>
      </c>
      <c r="D64" t="s">
        <v>18</v>
      </c>
    </row>
    <row r="65" spans="1:4" x14ac:dyDescent="0.25">
      <c r="A65">
        <v>186</v>
      </c>
      <c r="B65" t="s">
        <v>10</v>
      </c>
      <c r="C65" t="s">
        <v>11</v>
      </c>
      <c r="D65" t="s">
        <v>18</v>
      </c>
    </row>
    <row r="66" spans="1:4" x14ac:dyDescent="0.25">
      <c r="A66">
        <v>179</v>
      </c>
      <c r="B66" t="s">
        <v>4</v>
      </c>
      <c r="C66" t="s">
        <v>5</v>
      </c>
      <c r="D66" t="s">
        <v>18</v>
      </c>
    </row>
    <row r="67" spans="1:4" x14ac:dyDescent="0.25">
      <c r="A67">
        <v>409</v>
      </c>
      <c r="B67" t="s">
        <v>1</v>
      </c>
      <c r="C67" t="s">
        <v>2</v>
      </c>
      <c r="D67" t="s">
        <v>18</v>
      </c>
    </row>
    <row r="68" spans="1:4" x14ac:dyDescent="0.25">
      <c r="A68">
        <v>232</v>
      </c>
      <c r="B68" t="s">
        <v>38</v>
      </c>
      <c r="C68" t="s">
        <v>8</v>
      </c>
      <c r="D68" t="s">
        <v>18</v>
      </c>
    </row>
    <row r="69" spans="1:4" x14ac:dyDescent="0.25">
      <c r="A69">
        <v>96</v>
      </c>
      <c r="B69" t="s">
        <v>13</v>
      </c>
      <c r="C69" t="s">
        <v>14</v>
      </c>
      <c r="D69" t="s">
        <v>18</v>
      </c>
    </row>
    <row r="70" spans="1:4" x14ac:dyDescent="0.25">
      <c r="A70">
        <v>201</v>
      </c>
      <c r="B70" t="s">
        <v>7</v>
      </c>
      <c r="C70" t="s">
        <v>8</v>
      </c>
      <c r="D70" t="s">
        <v>18</v>
      </c>
    </row>
    <row r="71" spans="1:4" x14ac:dyDescent="0.25">
      <c r="A71">
        <v>281</v>
      </c>
      <c r="B71" t="s">
        <v>19</v>
      </c>
      <c r="C71" t="s">
        <v>14</v>
      </c>
      <c r="D71" t="s">
        <v>18</v>
      </c>
    </row>
    <row r="72" spans="1:4" x14ac:dyDescent="0.25">
      <c r="A72">
        <v>192</v>
      </c>
      <c r="B72" t="s">
        <v>16</v>
      </c>
      <c r="C72" t="s">
        <v>17</v>
      </c>
      <c r="D72" t="s">
        <v>20</v>
      </c>
    </row>
    <row r="73" spans="1:4" x14ac:dyDescent="0.25">
      <c r="A73">
        <v>213</v>
      </c>
      <c r="B73" t="s">
        <v>10</v>
      </c>
      <c r="C73" t="s">
        <v>11</v>
      </c>
      <c r="D73" t="s">
        <v>20</v>
      </c>
    </row>
    <row r="74" spans="1:4" x14ac:dyDescent="0.25">
      <c r="A74">
        <v>182</v>
      </c>
      <c r="B74" t="s">
        <v>4</v>
      </c>
      <c r="C74" t="s">
        <v>5</v>
      </c>
      <c r="D74" t="s">
        <v>20</v>
      </c>
    </row>
    <row r="75" spans="1:4" x14ac:dyDescent="0.25">
      <c r="A75">
        <v>3</v>
      </c>
      <c r="B75" t="s">
        <v>59</v>
      </c>
      <c r="C75" t="s">
        <v>2</v>
      </c>
      <c r="D75" t="s">
        <v>20</v>
      </c>
    </row>
    <row r="76" spans="1:4" x14ac:dyDescent="0.25">
      <c r="A76">
        <v>389</v>
      </c>
      <c r="B76" t="s">
        <v>1</v>
      </c>
      <c r="C76" t="s">
        <v>2</v>
      </c>
      <c r="D76" t="s">
        <v>20</v>
      </c>
    </row>
    <row r="77" spans="1:4" x14ac:dyDescent="0.25">
      <c r="A77">
        <v>188</v>
      </c>
      <c r="B77" t="s">
        <v>38</v>
      </c>
      <c r="C77" t="s">
        <v>8</v>
      </c>
      <c r="D77" t="s">
        <v>20</v>
      </c>
    </row>
    <row r="78" spans="1:4" x14ac:dyDescent="0.25">
      <c r="A78">
        <v>97</v>
      </c>
      <c r="B78" t="s">
        <v>13</v>
      </c>
      <c r="C78" t="s">
        <v>14</v>
      </c>
      <c r="D78" t="s">
        <v>20</v>
      </c>
    </row>
    <row r="79" spans="1:4" x14ac:dyDescent="0.25">
      <c r="A79">
        <v>219</v>
      </c>
      <c r="B79" t="s">
        <v>7</v>
      </c>
      <c r="C79" t="s">
        <v>8</v>
      </c>
      <c r="D79" t="s">
        <v>20</v>
      </c>
    </row>
    <row r="80" spans="1:4" x14ac:dyDescent="0.25">
      <c r="A80">
        <v>281</v>
      </c>
      <c r="B80" t="s">
        <v>19</v>
      </c>
      <c r="C80" t="s">
        <v>14</v>
      </c>
      <c r="D80" t="s">
        <v>20</v>
      </c>
    </row>
    <row r="81" spans="1:4" x14ac:dyDescent="0.25">
      <c r="A81">
        <v>189</v>
      </c>
      <c r="B81" t="s">
        <v>16</v>
      </c>
      <c r="C81" t="s">
        <v>17</v>
      </c>
      <c r="D81" t="s">
        <v>21</v>
      </c>
    </row>
    <row r="82" spans="1:4" x14ac:dyDescent="0.25">
      <c r="A82">
        <v>186</v>
      </c>
      <c r="B82" t="s">
        <v>10</v>
      </c>
      <c r="C82" t="s">
        <v>11</v>
      </c>
      <c r="D82" t="s">
        <v>21</v>
      </c>
    </row>
    <row r="83" spans="1:4" x14ac:dyDescent="0.25">
      <c r="A83">
        <v>200</v>
      </c>
      <c r="B83" t="s">
        <v>4</v>
      </c>
      <c r="C83" t="s">
        <v>5</v>
      </c>
      <c r="D83" t="s">
        <v>21</v>
      </c>
    </row>
    <row r="84" spans="1:4" x14ac:dyDescent="0.25">
      <c r="A84">
        <v>5</v>
      </c>
      <c r="B84" t="s">
        <v>59</v>
      </c>
      <c r="C84" t="s">
        <v>2</v>
      </c>
      <c r="D84" t="s">
        <v>21</v>
      </c>
    </row>
    <row r="85" spans="1:4" x14ac:dyDescent="0.25">
      <c r="A85">
        <v>427</v>
      </c>
      <c r="B85" t="s">
        <v>1</v>
      </c>
      <c r="C85" t="s">
        <v>2</v>
      </c>
      <c r="D85" t="s">
        <v>21</v>
      </c>
    </row>
    <row r="86" spans="1:4" x14ac:dyDescent="0.25">
      <c r="A86">
        <v>191</v>
      </c>
      <c r="B86" t="s">
        <v>38</v>
      </c>
      <c r="C86" t="s">
        <v>8</v>
      </c>
      <c r="D86" t="s">
        <v>21</v>
      </c>
    </row>
    <row r="87" spans="1:4" x14ac:dyDescent="0.25">
      <c r="A87">
        <v>97</v>
      </c>
      <c r="B87" t="s">
        <v>13</v>
      </c>
      <c r="C87" t="s">
        <v>14</v>
      </c>
      <c r="D87" t="s">
        <v>21</v>
      </c>
    </row>
    <row r="88" spans="1:4" x14ac:dyDescent="0.25">
      <c r="A88">
        <v>161</v>
      </c>
      <c r="B88" t="s">
        <v>7</v>
      </c>
      <c r="C88" t="s">
        <v>8</v>
      </c>
      <c r="D88" t="s">
        <v>21</v>
      </c>
    </row>
    <row r="89" spans="1:4" x14ac:dyDescent="0.25">
      <c r="A89">
        <v>278</v>
      </c>
      <c r="B89" t="s">
        <v>19</v>
      </c>
      <c r="C89" t="s">
        <v>14</v>
      </c>
      <c r="D89" t="s">
        <v>21</v>
      </c>
    </row>
    <row r="90" spans="1:4" x14ac:dyDescent="0.25">
      <c r="A90">
        <v>193</v>
      </c>
      <c r="B90" t="s">
        <v>16</v>
      </c>
      <c r="C90" t="s">
        <v>17</v>
      </c>
      <c r="D90" t="s">
        <v>22</v>
      </c>
    </row>
    <row r="91" spans="1:4" x14ac:dyDescent="0.25">
      <c r="A91">
        <v>219</v>
      </c>
      <c r="B91" t="s">
        <v>10</v>
      </c>
      <c r="C91" t="s">
        <v>11</v>
      </c>
      <c r="D91" t="s">
        <v>22</v>
      </c>
    </row>
    <row r="92" spans="1:4" x14ac:dyDescent="0.25">
      <c r="A92">
        <v>194</v>
      </c>
      <c r="B92" t="s">
        <v>4</v>
      </c>
      <c r="C92" t="s">
        <v>5</v>
      </c>
      <c r="D92" t="s">
        <v>22</v>
      </c>
    </row>
    <row r="93" spans="1:4" x14ac:dyDescent="0.25">
      <c r="A93">
        <v>1</v>
      </c>
      <c r="B93" t="s">
        <v>59</v>
      </c>
      <c r="C93" t="s">
        <v>2</v>
      </c>
      <c r="D93" t="s">
        <v>22</v>
      </c>
    </row>
    <row r="94" spans="1:4" x14ac:dyDescent="0.25">
      <c r="A94">
        <v>401</v>
      </c>
      <c r="B94" t="s">
        <v>1</v>
      </c>
      <c r="C94" t="s">
        <v>2</v>
      </c>
      <c r="D94" t="s">
        <v>22</v>
      </c>
    </row>
    <row r="95" spans="1:4" x14ac:dyDescent="0.25">
      <c r="A95">
        <v>199</v>
      </c>
      <c r="B95" t="s">
        <v>38</v>
      </c>
      <c r="C95" t="s">
        <v>8</v>
      </c>
      <c r="D95" t="s">
        <v>22</v>
      </c>
    </row>
    <row r="96" spans="1:4" x14ac:dyDescent="0.25">
      <c r="A96">
        <v>82</v>
      </c>
      <c r="B96" t="s">
        <v>13</v>
      </c>
      <c r="C96" t="s">
        <v>14</v>
      </c>
      <c r="D96" t="s">
        <v>22</v>
      </c>
    </row>
    <row r="97" spans="1:4" x14ac:dyDescent="0.25">
      <c r="A97">
        <v>199</v>
      </c>
      <c r="B97" t="s">
        <v>7</v>
      </c>
      <c r="C97" t="s">
        <v>8</v>
      </c>
      <c r="D97" t="s">
        <v>22</v>
      </c>
    </row>
    <row r="98" spans="1:4" x14ac:dyDescent="0.25">
      <c r="A98">
        <v>281</v>
      </c>
      <c r="B98" t="s">
        <v>19</v>
      </c>
      <c r="C98" t="s">
        <v>14</v>
      </c>
      <c r="D98" t="s">
        <v>22</v>
      </c>
    </row>
    <row r="99" spans="1:4" x14ac:dyDescent="0.25">
      <c r="A99">
        <v>184</v>
      </c>
      <c r="B99" t="s">
        <v>16</v>
      </c>
      <c r="C99" t="s">
        <v>17</v>
      </c>
      <c r="D99" t="s">
        <v>23</v>
      </c>
    </row>
    <row r="100" spans="1:4" x14ac:dyDescent="0.25">
      <c r="A100">
        <v>188</v>
      </c>
      <c r="B100" t="s">
        <v>10</v>
      </c>
      <c r="C100" t="s">
        <v>11</v>
      </c>
      <c r="D100" t="s">
        <v>23</v>
      </c>
    </row>
    <row r="101" spans="1:4" x14ac:dyDescent="0.25">
      <c r="A101">
        <v>206</v>
      </c>
      <c r="B101" t="s">
        <v>4</v>
      </c>
      <c r="C101" t="s">
        <v>5</v>
      </c>
      <c r="D101" t="s">
        <v>23</v>
      </c>
    </row>
    <row r="102" spans="1:4" x14ac:dyDescent="0.25">
      <c r="A102">
        <v>396</v>
      </c>
      <c r="B102" t="s">
        <v>1</v>
      </c>
      <c r="C102" t="s">
        <v>2</v>
      </c>
      <c r="D102" t="s">
        <v>23</v>
      </c>
    </row>
    <row r="103" spans="1:4" x14ac:dyDescent="0.25">
      <c r="A103">
        <v>217</v>
      </c>
      <c r="B103" t="s">
        <v>38</v>
      </c>
      <c r="C103" t="s">
        <v>8</v>
      </c>
      <c r="D103" t="s">
        <v>23</v>
      </c>
    </row>
    <row r="104" spans="1:4" x14ac:dyDescent="0.25">
      <c r="A104">
        <v>124</v>
      </c>
      <c r="B104" t="s">
        <v>13</v>
      </c>
      <c r="C104" t="s">
        <v>14</v>
      </c>
      <c r="D104" t="s">
        <v>23</v>
      </c>
    </row>
    <row r="105" spans="1:4" x14ac:dyDescent="0.25">
      <c r="A105">
        <v>215</v>
      </c>
      <c r="B105" t="s">
        <v>7</v>
      </c>
      <c r="C105" t="s">
        <v>8</v>
      </c>
      <c r="D105" t="s">
        <v>23</v>
      </c>
    </row>
    <row r="106" spans="1:4" x14ac:dyDescent="0.25">
      <c r="A106">
        <v>294</v>
      </c>
      <c r="B106" t="s">
        <v>19</v>
      </c>
      <c r="C106" t="s">
        <v>14</v>
      </c>
      <c r="D106" t="s">
        <v>23</v>
      </c>
    </row>
    <row r="107" spans="1:4" x14ac:dyDescent="0.25">
      <c r="A107">
        <v>185</v>
      </c>
      <c r="B107" t="s">
        <v>16</v>
      </c>
      <c r="C107" t="s">
        <v>17</v>
      </c>
      <c r="D107" t="s">
        <v>24</v>
      </c>
    </row>
    <row r="108" spans="1:4" x14ac:dyDescent="0.25">
      <c r="A108">
        <v>220</v>
      </c>
      <c r="B108" t="s">
        <v>10</v>
      </c>
      <c r="C108" t="s">
        <v>11</v>
      </c>
      <c r="D108" t="s">
        <v>24</v>
      </c>
    </row>
    <row r="109" spans="1:4" x14ac:dyDescent="0.25">
      <c r="A109">
        <v>183</v>
      </c>
      <c r="B109" t="s">
        <v>4</v>
      </c>
      <c r="C109" t="s">
        <v>5</v>
      </c>
      <c r="D109" t="s">
        <v>24</v>
      </c>
    </row>
    <row r="110" spans="1:4" x14ac:dyDescent="0.25">
      <c r="A110">
        <v>2</v>
      </c>
      <c r="B110" t="s">
        <v>59</v>
      </c>
      <c r="C110" t="s">
        <v>2</v>
      </c>
      <c r="D110" t="s">
        <v>24</v>
      </c>
    </row>
    <row r="111" spans="1:4" x14ac:dyDescent="0.25">
      <c r="A111">
        <v>391</v>
      </c>
      <c r="B111" t="s">
        <v>1</v>
      </c>
      <c r="C111" t="s">
        <v>2</v>
      </c>
      <c r="D111" t="s">
        <v>24</v>
      </c>
    </row>
    <row r="112" spans="1:4" x14ac:dyDescent="0.25">
      <c r="A112">
        <v>190</v>
      </c>
      <c r="B112" t="s">
        <v>38</v>
      </c>
      <c r="C112" t="s">
        <v>8</v>
      </c>
      <c r="D112" t="s">
        <v>24</v>
      </c>
    </row>
    <row r="113" spans="1:4" x14ac:dyDescent="0.25">
      <c r="A113">
        <v>86</v>
      </c>
      <c r="B113" t="s">
        <v>13</v>
      </c>
      <c r="C113" t="s">
        <v>14</v>
      </c>
      <c r="D113" t="s">
        <v>24</v>
      </c>
    </row>
    <row r="114" spans="1:4" x14ac:dyDescent="0.25">
      <c r="A114">
        <v>189</v>
      </c>
      <c r="B114" t="s">
        <v>7</v>
      </c>
      <c r="C114" t="s">
        <v>8</v>
      </c>
      <c r="D114" t="s">
        <v>24</v>
      </c>
    </row>
    <row r="115" spans="1:4" x14ac:dyDescent="0.25">
      <c r="A115">
        <v>299</v>
      </c>
      <c r="B115" t="s">
        <v>19</v>
      </c>
      <c r="C115" t="s">
        <v>14</v>
      </c>
      <c r="D115" t="s">
        <v>24</v>
      </c>
    </row>
    <row r="116" spans="1:4" x14ac:dyDescent="0.25">
      <c r="A116">
        <v>191</v>
      </c>
      <c r="B116" t="s">
        <v>16</v>
      </c>
      <c r="C116" t="s">
        <v>17</v>
      </c>
      <c r="D116" t="s">
        <v>25</v>
      </c>
    </row>
    <row r="117" spans="1:4" x14ac:dyDescent="0.25">
      <c r="A117">
        <v>165</v>
      </c>
      <c r="B117" t="s">
        <v>10</v>
      </c>
      <c r="C117" t="s">
        <v>11</v>
      </c>
      <c r="D117" t="s">
        <v>25</v>
      </c>
    </row>
    <row r="118" spans="1:4" x14ac:dyDescent="0.25">
      <c r="A118">
        <v>196</v>
      </c>
      <c r="B118" t="s">
        <v>4</v>
      </c>
      <c r="C118" t="s">
        <v>5</v>
      </c>
      <c r="D118" t="s">
        <v>25</v>
      </c>
    </row>
    <row r="119" spans="1:4" x14ac:dyDescent="0.25">
      <c r="A119">
        <v>1</v>
      </c>
      <c r="B119" t="s">
        <v>59</v>
      </c>
      <c r="C119" t="s">
        <v>2</v>
      </c>
      <c r="D119" t="s">
        <v>25</v>
      </c>
    </row>
    <row r="120" spans="1:4" x14ac:dyDescent="0.25">
      <c r="A120">
        <v>387</v>
      </c>
      <c r="B120" t="s">
        <v>1</v>
      </c>
      <c r="C120" t="s">
        <v>2</v>
      </c>
      <c r="D120" t="s">
        <v>25</v>
      </c>
    </row>
    <row r="121" spans="1:4" x14ac:dyDescent="0.25">
      <c r="A121">
        <v>197</v>
      </c>
      <c r="B121" t="s">
        <v>38</v>
      </c>
      <c r="C121" t="s">
        <v>8</v>
      </c>
      <c r="D121" t="s">
        <v>25</v>
      </c>
    </row>
    <row r="122" spans="1:4" x14ac:dyDescent="0.25">
      <c r="A122">
        <v>118</v>
      </c>
      <c r="B122" t="s">
        <v>13</v>
      </c>
      <c r="C122" t="s">
        <v>14</v>
      </c>
      <c r="D122" t="s">
        <v>25</v>
      </c>
    </row>
    <row r="123" spans="1:4" x14ac:dyDescent="0.25">
      <c r="A123">
        <v>201</v>
      </c>
      <c r="B123" t="s">
        <v>7</v>
      </c>
      <c r="C123" t="s">
        <v>8</v>
      </c>
      <c r="D123" t="s">
        <v>25</v>
      </c>
    </row>
    <row r="124" spans="1:4" x14ac:dyDescent="0.25">
      <c r="A124">
        <v>333</v>
      </c>
      <c r="B124" t="s">
        <v>19</v>
      </c>
      <c r="C124" t="s">
        <v>14</v>
      </c>
      <c r="D124" t="s">
        <v>25</v>
      </c>
    </row>
    <row r="125" spans="1:4" x14ac:dyDescent="0.25">
      <c r="A125">
        <v>201</v>
      </c>
      <c r="B125" t="s">
        <v>16</v>
      </c>
      <c r="C125" t="s">
        <v>17</v>
      </c>
      <c r="D125" t="s">
        <v>26</v>
      </c>
    </row>
    <row r="126" spans="1:4" x14ac:dyDescent="0.25">
      <c r="A126">
        <v>212</v>
      </c>
      <c r="B126" t="s">
        <v>10</v>
      </c>
      <c r="C126" t="s">
        <v>11</v>
      </c>
      <c r="D126" t="s">
        <v>26</v>
      </c>
    </row>
    <row r="127" spans="1:4" x14ac:dyDescent="0.25">
      <c r="A127">
        <v>216</v>
      </c>
      <c r="B127" t="s">
        <v>4</v>
      </c>
      <c r="C127" t="s">
        <v>5</v>
      </c>
      <c r="D127" t="s">
        <v>26</v>
      </c>
    </row>
    <row r="128" spans="1:4" x14ac:dyDescent="0.25">
      <c r="A128">
        <v>397</v>
      </c>
      <c r="B128" t="s">
        <v>1</v>
      </c>
      <c r="C128" t="s">
        <v>2</v>
      </c>
      <c r="D128" t="s">
        <v>26</v>
      </c>
    </row>
    <row r="129" spans="1:4" x14ac:dyDescent="0.25">
      <c r="A129">
        <v>191</v>
      </c>
      <c r="B129" t="s">
        <v>38</v>
      </c>
      <c r="C129" t="s">
        <v>8</v>
      </c>
      <c r="D129" t="s">
        <v>26</v>
      </c>
    </row>
    <row r="130" spans="1:4" x14ac:dyDescent="0.25">
      <c r="A130">
        <v>91</v>
      </c>
      <c r="B130" t="s">
        <v>13</v>
      </c>
      <c r="C130" t="s">
        <v>14</v>
      </c>
      <c r="D130" t="s">
        <v>26</v>
      </c>
    </row>
    <row r="131" spans="1:4" x14ac:dyDescent="0.25">
      <c r="A131">
        <v>194</v>
      </c>
      <c r="B131" t="s">
        <v>7</v>
      </c>
      <c r="C131" t="s">
        <v>8</v>
      </c>
      <c r="D131" t="s">
        <v>26</v>
      </c>
    </row>
    <row r="132" spans="1:4" x14ac:dyDescent="0.25">
      <c r="A132">
        <v>308</v>
      </c>
      <c r="B132" t="s">
        <v>19</v>
      </c>
      <c r="C132" t="s">
        <v>14</v>
      </c>
      <c r="D132" t="s">
        <v>26</v>
      </c>
    </row>
    <row r="133" spans="1:4" x14ac:dyDescent="0.25">
      <c r="A133">
        <v>199</v>
      </c>
      <c r="B133" t="s">
        <v>16</v>
      </c>
      <c r="C133" t="s">
        <v>17</v>
      </c>
      <c r="D133" t="s">
        <v>27</v>
      </c>
    </row>
    <row r="134" spans="1:4" x14ac:dyDescent="0.25">
      <c r="A134">
        <v>185</v>
      </c>
      <c r="B134" t="s">
        <v>10</v>
      </c>
      <c r="C134" t="s">
        <v>11</v>
      </c>
      <c r="D134" t="s">
        <v>27</v>
      </c>
    </row>
    <row r="135" spans="1:4" x14ac:dyDescent="0.25">
      <c r="A135">
        <v>226</v>
      </c>
      <c r="B135" t="s">
        <v>4</v>
      </c>
      <c r="C135" t="s">
        <v>5</v>
      </c>
      <c r="D135" t="s">
        <v>27</v>
      </c>
    </row>
    <row r="136" spans="1:4" x14ac:dyDescent="0.25">
      <c r="A136">
        <v>386</v>
      </c>
      <c r="B136" t="s">
        <v>1</v>
      </c>
      <c r="C136" t="s">
        <v>2</v>
      </c>
      <c r="D136" t="s">
        <v>27</v>
      </c>
    </row>
    <row r="137" spans="1:4" x14ac:dyDescent="0.25">
      <c r="A137">
        <v>190</v>
      </c>
      <c r="B137" t="s">
        <v>38</v>
      </c>
      <c r="C137" t="s">
        <v>8</v>
      </c>
      <c r="D137" t="s">
        <v>27</v>
      </c>
    </row>
    <row r="138" spans="1:4" x14ac:dyDescent="0.25">
      <c r="A138">
        <v>86</v>
      </c>
      <c r="B138" t="s">
        <v>13</v>
      </c>
      <c r="C138" t="s">
        <v>14</v>
      </c>
      <c r="D138" t="s">
        <v>27</v>
      </c>
    </row>
    <row r="139" spans="1:4" x14ac:dyDescent="0.25">
      <c r="A139">
        <v>183</v>
      </c>
      <c r="B139" t="s">
        <v>7</v>
      </c>
      <c r="C139" t="s">
        <v>8</v>
      </c>
      <c r="D139" t="s">
        <v>27</v>
      </c>
    </row>
    <row r="140" spans="1:4" x14ac:dyDescent="0.25">
      <c r="A140">
        <v>276</v>
      </c>
      <c r="B140" t="s">
        <v>19</v>
      </c>
      <c r="C140" t="s">
        <v>14</v>
      </c>
      <c r="D140" t="s">
        <v>27</v>
      </c>
    </row>
    <row r="141" spans="1:4" x14ac:dyDescent="0.25">
      <c r="A141">
        <v>184</v>
      </c>
      <c r="B141" t="s">
        <v>16</v>
      </c>
      <c r="C141" t="s">
        <v>17</v>
      </c>
      <c r="D141" t="s">
        <v>28</v>
      </c>
    </row>
    <row r="142" spans="1:4" x14ac:dyDescent="0.25">
      <c r="A142">
        <v>195</v>
      </c>
      <c r="B142" t="s">
        <v>10</v>
      </c>
      <c r="C142" t="s">
        <v>11</v>
      </c>
      <c r="D142" t="s">
        <v>28</v>
      </c>
    </row>
    <row r="143" spans="1:4" x14ac:dyDescent="0.25">
      <c r="A143">
        <v>214</v>
      </c>
      <c r="B143" t="s">
        <v>4</v>
      </c>
      <c r="C143" t="s">
        <v>5</v>
      </c>
      <c r="D143" t="s">
        <v>28</v>
      </c>
    </row>
    <row r="144" spans="1:4" x14ac:dyDescent="0.25">
      <c r="A144">
        <v>1</v>
      </c>
      <c r="B144" t="s">
        <v>59</v>
      </c>
      <c r="C144" t="s">
        <v>2</v>
      </c>
      <c r="D144" t="s">
        <v>28</v>
      </c>
    </row>
    <row r="145" spans="1:4" x14ac:dyDescent="0.25">
      <c r="A145">
        <v>405</v>
      </c>
      <c r="B145" t="s">
        <v>1</v>
      </c>
      <c r="C145" t="s">
        <v>2</v>
      </c>
      <c r="D145" t="s">
        <v>28</v>
      </c>
    </row>
    <row r="146" spans="1:4" x14ac:dyDescent="0.25">
      <c r="A146">
        <v>218</v>
      </c>
      <c r="B146" t="s">
        <v>38</v>
      </c>
      <c r="C146" t="s">
        <v>8</v>
      </c>
      <c r="D146" t="s">
        <v>28</v>
      </c>
    </row>
    <row r="147" spans="1:4" x14ac:dyDescent="0.25">
      <c r="A147">
        <v>114</v>
      </c>
      <c r="B147" t="s">
        <v>13</v>
      </c>
      <c r="C147" t="s">
        <v>14</v>
      </c>
      <c r="D147" t="s">
        <v>28</v>
      </c>
    </row>
    <row r="148" spans="1:4" x14ac:dyDescent="0.25">
      <c r="A148">
        <v>191</v>
      </c>
      <c r="B148" t="s">
        <v>7</v>
      </c>
      <c r="C148" t="s">
        <v>8</v>
      </c>
      <c r="D148" t="s">
        <v>28</v>
      </c>
    </row>
    <row r="149" spans="1:4" x14ac:dyDescent="0.25">
      <c r="A149">
        <v>271</v>
      </c>
      <c r="B149" t="s">
        <v>19</v>
      </c>
      <c r="C149" t="s">
        <v>14</v>
      </c>
      <c r="D149" t="s">
        <v>28</v>
      </c>
    </row>
    <row r="150" spans="1:4" x14ac:dyDescent="0.25">
      <c r="A150">
        <v>182</v>
      </c>
      <c r="B150" t="s">
        <v>16</v>
      </c>
      <c r="C150" t="s">
        <v>17</v>
      </c>
      <c r="D150" t="s">
        <v>29</v>
      </c>
    </row>
    <row r="151" spans="1:4" x14ac:dyDescent="0.25">
      <c r="A151">
        <v>210</v>
      </c>
      <c r="B151" t="s">
        <v>10</v>
      </c>
      <c r="C151" t="s">
        <v>11</v>
      </c>
      <c r="D151" t="s">
        <v>29</v>
      </c>
    </row>
    <row r="152" spans="1:4" x14ac:dyDescent="0.25">
      <c r="A152">
        <v>201</v>
      </c>
      <c r="B152" t="s">
        <v>4</v>
      </c>
      <c r="C152" t="s">
        <v>5</v>
      </c>
      <c r="D152" t="s">
        <v>29</v>
      </c>
    </row>
    <row r="153" spans="1:4" x14ac:dyDescent="0.25">
      <c r="A153">
        <v>1</v>
      </c>
      <c r="B153" t="s">
        <v>59</v>
      </c>
      <c r="C153" t="s">
        <v>2</v>
      </c>
      <c r="D153" t="s">
        <v>29</v>
      </c>
    </row>
    <row r="154" spans="1:4" x14ac:dyDescent="0.25">
      <c r="A154">
        <v>393</v>
      </c>
      <c r="B154" t="s">
        <v>1</v>
      </c>
      <c r="C154" t="s">
        <v>2</v>
      </c>
      <c r="D154" t="s">
        <v>29</v>
      </c>
    </row>
    <row r="155" spans="1:4" x14ac:dyDescent="0.25">
      <c r="A155">
        <v>190</v>
      </c>
      <c r="B155" t="s">
        <v>38</v>
      </c>
      <c r="C155" t="s">
        <v>8</v>
      </c>
      <c r="D155" t="s">
        <v>29</v>
      </c>
    </row>
    <row r="156" spans="1:4" x14ac:dyDescent="0.25">
      <c r="A156">
        <v>104</v>
      </c>
      <c r="B156" t="s">
        <v>13</v>
      </c>
      <c r="C156" t="s">
        <v>14</v>
      </c>
      <c r="D156" t="s">
        <v>29</v>
      </c>
    </row>
    <row r="157" spans="1:4" x14ac:dyDescent="0.25">
      <c r="A157">
        <v>225</v>
      </c>
      <c r="B157" t="s">
        <v>7</v>
      </c>
      <c r="C157" t="s">
        <v>8</v>
      </c>
      <c r="D157" t="s">
        <v>29</v>
      </c>
    </row>
    <row r="158" spans="1:4" x14ac:dyDescent="0.25">
      <c r="A158">
        <v>286</v>
      </c>
      <c r="B158" t="s">
        <v>19</v>
      </c>
      <c r="C158" t="s">
        <v>14</v>
      </c>
      <c r="D158" t="s">
        <v>29</v>
      </c>
    </row>
    <row r="159" spans="1:4" x14ac:dyDescent="0.25">
      <c r="A159">
        <v>199</v>
      </c>
      <c r="B159" t="s">
        <v>16</v>
      </c>
      <c r="C159" t="s">
        <v>17</v>
      </c>
      <c r="D159" t="s">
        <v>30</v>
      </c>
    </row>
    <row r="160" spans="1:4" x14ac:dyDescent="0.25">
      <c r="A160">
        <v>184</v>
      </c>
      <c r="B160" t="s">
        <v>10</v>
      </c>
      <c r="C160" t="s">
        <v>11</v>
      </c>
      <c r="D160" t="s">
        <v>30</v>
      </c>
    </row>
    <row r="161" spans="1:4" x14ac:dyDescent="0.25">
      <c r="A161">
        <v>195</v>
      </c>
      <c r="B161" t="s">
        <v>4</v>
      </c>
      <c r="C161" t="s">
        <v>5</v>
      </c>
      <c r="D161" t="s">
        <v>30</v>
      </c>
    </row>
    <row r="162" spans="1:4" x14ac:dyDescent="0.25">
      <c r="A162">
        <v>1</v>
      </c>
      <c r="B162" t="s">
        <v>59</v>
      </c>
      <c r="C162" t="s">
        <v>2</v>
      </c>
      <c r="D162" t="s">
        <v>30</v>
      </c>
    </row>
    <row r="163" spans="1:4" x14ac:dyDescent="0.25">
      <c r="A163">
        <v>405</v>
      </c>
      <c r="B163" t="s">
        <v>1</v>
      </c>
      <c r="C163" t="s">
        <v>2</v>
      </c>
      <c r="D163" t="s">
        <v>30</v>
      </c>
    </row>
    <row r="164" spans="1:4" x14ac:dyDescent="0.25">
      <c r="A164">
        <v>175</v>
      </c>
      <c r="B164" t="s">
        <v>38</v>
      </c>
      <c r="C164" t="s">
        <v>8</v>
      </c>
      <c r="D164" t="s">
        <v>30</v>
      </c>
    </row>
    <row r="165" spans="1:4" x14ac:dyDescent="0.25">
      <c r="A165">
        <v>83</v>
      </c>
      <c r="B165" t="s">
        <v>13</v>
      </c>
      <c r="C165" t="s">
        <v>14</v>
      </c>
      <c r="D165" t="s">
        <v>30</v>
      </c>
    </row>
    <row r="166" spans="1:4" x14ac:dyDescent="0.25">
      <c r="A166">
        <v>185</v>
      </c>
      <c r="B166" t="s">
        <v>7</v>
      </c>
      <c r="C166" t="s">
        <v>8</v>
      </c>
      <c r="D166" t="s">
        <v>30</v>
      </c>
    </row>
    <row r="167" spans="1:4" x14ac:dyDescent="0.25">
      <c r="A167">
        <v>288</v>
      </c>
      <c r="B167" t="s">
        <v>19</v>
      </c>
      <c r="C167" t="s">
        <v>14</v>
      </c>
      <c r="D167" t="s">
        <v>30</v>
      </c>
    </row>
    <row r="168" spans="1:4" x14ac:dyDescent="0.25">
      <c r="A168">
        <v>185</v>
      </c>
      <c r="B168" t="s">
        <v>16</v>
      </c>
      <c r="C168" t="s">
        <v>17</v>
      </c>
      <c r="D168" t="s">
        <v>31</v>
      </c>
    </row>
    <row r="169" spans="1:4" x14ac:dyDescent="0.25">
      <c r="A169">
        <v>193</v>
      </c>
      <c r="B169" t="s">
        <v>10</v>
      </c>
      <c r="C169" t="s">
        <v>11</v>
      </c>
      <c r="D169" t="s">
        <v>31</v>
      </c>
    </row>
    <row r="170" spans="1:4" x14ac:dyDescent="0.25">
      <c r="A170">
        <v>207</v>
      </c>
      <c r="B170" t="s">
        <v>4</v>
      </c>
      <c r="C170" t="s">
        <v>5</v>
      </c>
      <c r="D170" t="s">
        <v>31</v>
      </c>
    </row>
    <row r="171" spans="1:4" x14ac:dyDescent="0.25">
      <c r="A171">
        <v>1</v>
      </c>
      <c r="B171" t="s">
        <v>59</v>
      </c>
      <c r="C171" t="s">
        <v>2</v>
      </c>
      <c r="D171" t="s">
        <v>31</v>
      </c>
    </row>
    <row r="172" spans="1:4" x14ac:dyDescent="0.25">
      <c r="A172">
        <v>399</v>
      </c>
      <c r="B172" t="s">
        <v>1</v>
      </c>
      <c r="C172" t="s">
        <v>2</v>
      </c>
      <c r="D172" t="s">
        <v>31</v>
      </c>
    </row>
    <row r="173" spans="1:4" x14ac:dyDescent="0.25">
      <c r="A173">
        <v>207</v>
      </c>
      <c r="B173" t="s">
        <v>38</v>
      </c>
      <c r="C173" t="s">
        <v>8</v>
      </c>
      <c r="D173" t="s">
        <v>31</v>
      </c>
    </row>
    <row r="174" spans="1:4" x14ac:dyDescent="0.25">
      <c r="A174">
        <v>90</v>
      </c>
      <c r="B174" t="s">
        <v>13</v>
      </c>
      <c r="C174" t="s">
        <v>14</v>
      </c>
      <c r="D174" t="s">
        <v>31</v>
      </c>
    </row>
    <row r="175" spans="1:4" x14ac:dyDescent="0.25">
      <c r="A175">
        <v>184</v>
      </c>
      <c r="B175" t="s">
        <v>7</v>
      </c>
      <c r="C175" t="s">
        <v>8</v>
      </c>
      <c r="D175" t="s">
        <v>31</v>
      </c>
    </row>
    <row r="176" spans="1:4" x14ac:dyDescent="0.25">
      <c r="A176">
        <v>281</v>
      </c>
      <c r="B176" t="s">
        <v>19</v>
      </c>
      <c r="C176" t="s">
        <v>14</v>
      </c>
      <c r="D176" t="s">
        <v>31</v>
      </c>
    </row>
    <row r="177" spans="1:4" x14ac:dyDescent="0.25">
      <c r="A177">
        <v>409</v>
      </c>
      <c r="B177" t="s">
        <v>16</v>
      </c>
      <c r="C177" t="s">
        <v>17</v>
      </c>
      <c r="D177" t="s">
        <v>32</v>
      </c>
    </row>
    <row r="178" spans="1:4" x14ac:dyDescent="0.25">
      <c r="A178">
        <v>411</v>
      </c>
      <c r="B178" t="s">
        <v>10</v>
      </c>
      <c r="C178" t="s">
        <v>11</v>
      </c>
      <c r="D178" t="s">
        <v>32</v>
      </c>
    </row>
    <row r="179" spans="1:4" x14ac:dyDescent="0.25">
      <c r="A179">
        <v>406</v>
      </c>
      <c r="B179" t="s">
        <v>4</v>
      </c>
      <c r="C179" t="s">
        <v>5</v>
      </c>
      <c r="D179" t="s">
        <v>32</v>
      </c>
    </row>
    <row r="180" spans="1:4" x14ac:dyDescent="0.25">
      <c r="A180">
        <v>2</v>
      </c>
      <c r="B180" t="s">
        <v>59</v>
      </c>
      <c r="C180" t="s">
        <v>2</v>
      </c>
      <c r="D180" t="s">
        <v>32</v>
      </c>
    </row>
    <row r="181" spans="1:4" x14ac:dyDescent="0.25">
      <c r="A181">
        <v>801</v>
      </c>
      <c r="B181" t="s">
        <v>1</v>
      </c>
      <c r="C181" t="s">
        <v>2</v>
      </c>
      <c r="D181" t="s">
        <v>32</v>
      </c>
    </row>
    <row r="182" spans="1:4" x14ac:dyDescent="0.25">
      <c r="A182">
        <v>373</v>
      </c>
      <c r="B182" t="s">
        <v>38</v>
      </c>
      <c r="C182" t="s">
        <v>8</v>
      </c>
      <c r="D182" t="s">
        <v>32</v>
      </c>
    </row>
    <row r="183" spans="1:4" x14ac:dyDescent="0.25">
      <c r="A183">
        <v>187</v>
      </c>
      <c r="B183" t="s">
        <v>13</v>
      </c>
      <c r="C183" t="s">
        <v>14</v>
      </c>
      <c r="D183" t="s">
        <v>32</v>
      </c>
    </row>
    <row r="184" spans="1:4" x14ac:dyDescent="0.25">
      <c r="A184">
        <v>409</v>
      </c>
      <c r="B184" t="s">
        <v>7</v>
      </c>
      <c r="C184" t="s">
        <v>8</v>
      </c>
      <c r="D184" t="s">
        <v>32</v>
      </c>
    </row>
    <row r="185" spans="1:4" x14ac:dyDescent="0.25">
      <c r="A185">
        <v>569</v>
      </c>
      <c r="B185" t="s">
        <v>19</v>
      </c>
      <c r="C185" t="s">
        <v>14</v>
      </c>
      <c r="D185" t="s">
        <v>32</v>
      </c>
    </row>
    <row r="186" spans="1:4" x14ac:dyDescent="0.25">
      <c r="A186">
        <v>186</v>
      </c>
      <c r="B186" t="s">
        <v>16</v>
      </c>
      <c r="C186" t="s">
        <v>17</v>
      </c>
      <c r="D186" t="s">
        <v>33</v>
      </c>
    </row>
    <row r="187" spans="1:4" x14ac:dyDescent="0.25">
      <c r="A187">
        <v>210</v>
      </c>
      <c r="B187" t="s">
        <v>10</v>
      </c>
      <c r="C187" t="s">
        <v>11</v>
      </c>
      <c r="D187" t="s">
        <v>33</v>
      </c>
    </row>
    <row r="188" spans="1:4" x14ac:dyDescent="0.25">
      <c r="A188">
        <v>186</v>
      </c>
      <c r="B188" t="s">
        <v>4</v>
      </c>
      <c r="C188" t="s">
        <v>5</v>
      </c>
      <c r="D188" t="s">
        <v>33</v>
      </c>
    </row>
    <row r="189" spans="1:4" x14ac:dyDescent="0.25">
      <c r="A189">
        <v>1</v>
      </c>
      <c r="B189" t="s">
        <v>59</v>
      </c>
      <c r="C189" t="s">
        <v>2</v>
      </c>
      <c r="D189" t="s">
        <v>33</v>
      </c>
    </row>
    <row r="190" spans="1:4" x14ac:dyDescent="0.25">
      <c r="A190">
        <v>395</v>
      </c>
      <c r="B190" t="s">
        <v>1</v>
      </c>
      <c r="C190" t="s">
        <v>2</v>
      </c>
      <c r="D190" t="s">
        <v>33</v>
      </c>
    </row>
    <row r="191" spans="1:4" x14ac:dyDescent="0.25">
      <c r="A191">
        <v>199</v>
      </c>
      <c r="B191" t="s">
        <v>38</v>
      </c>
      <c r="C191" t="s">
        <v>8</v>
      </c>
      <c r="D191" t="s">
        <v>33</v>
      </c>
    </row>
    <row r="192" spans="1:4" x14ac:dyDescent="0.25">
      <c r="A192">
        <v>100</v>
      </c>
      <c r="B192" t="s">
        <v>13</v>
      </c>
      <c r="C192" t="s">
        <v>14</v>
      </c>
      <c r="D192" t="s">
        <v>33</v>
      </c>
    </row>
    <row r="193" spans="1:4" x14ac:dyDescent="0.25">
      <c r="A193">
        <v>191</v>
      </c>
      <c r="B193" t="s">
        <v>7</v>
      </c>
      <c r="C193" t="s">
        <v>8</v>
      </c>
      <c r="D193" t="s">
        <v>33</v>
      </c>
    </row>
    <row r="194" spans="1:4" x14ac:dyDescent="0.25">
      <c r="A194">
        <v>278</v>
      </c>
      <c r="B194" t="s">
        <v>19</v>
      </c>
      <c r="C194" t="s">
        <v>14</v>
      </c>
      <c r="D194" t="s">
        <v>33</v>
      </c>
    </row>
    <row r="195" spans="1:4" x14ac:dyDescent="0.25">
      <c r="A195">
        <v>176</v>
      </c>
      <c r="B195" t="s">
        <v>16</v>
      </c>
      <c r="C195" t="s">
        <v>17</v>
      </c>
      <c r="D195" t="s">
        <v>34</v>
      </c>
    </row>
    <row r="196" spans="1:4" x14ac:dyDescent="0.25">
      <c r="A196">
        <v>203</v>
      </c>
      <c r="B196" t="s">
        <v>10</v>
      </c>
      <c r="C196" t="s">
        <v>11</v>
      </c>
      <c r="D196" t="s">
        <v>34</v>
      </c>
    </row>
    <row r="197" spans="1:4" x14ac:dyDescent="0.25">
      <c r="A197">
        <v>208</v>
      </c>
      <c r="B197" t="s">
        <v>4</v>
      </c>
      <c r="C197" t="s">
        <v>5</v>
      </c>
      <c r="D197" t="s">
        <v>34</v>
      </c>
    </row>
    <row r="198" spans="1:4" x14ac:dyDescent="0.25">
      <c r="A198">
        <v>2</v>
      </c>
      <c r="B198" t="s">
        <v>59</v>
      </c>
      <c r="C198" t="s">
        <v>2</v>
      </c>
      <c r="D198" t="s">
        <v>34</v>
      </c>
    </row>
    <row r="199" spans="1:4" x14ac:dyDescent="0.25">
      <c r="A199">
        <v>430</v>
      </c>
      <c r="B199" t="s">
        <v>1</v>
      </c>
      <c r="C199" t="s">
        <v>2</v>
      </c>
      <c r="D199" t="s">
        <v>34</v>
      </c>
    </row>
    <row r="200" spans="1:4" x14ac:dyDescent="0.25">
      <c r="A200">
        <v>177</v>
      </c>
      <c r="B200" t="s">
        <v>38</v>
      </c>
      <c r="C200" t="s">
        <v>8</v>
      </c>
      <c r="D200" t="s">
        <v>34</v>
      </c>
    </row>
    <row r="201" spans="1:4" x14ac:dyDescent="0.25">
      <c r="A201">
        <v>97</v>
      </c>
      <c r="B201" t="s">
        <v>13</v>
      </c>
      <c r="C201" t="s">
        <v>14</v>
      </c>
      <c r="D201" t="s">
        <v>34</v>
      </c>
    </row>
    <row r="202" spans="1:4" x14ac:dyDescent="0.25">
      <c r="A202">
        <v>188</v>
      </c>
      <c r="B202" t="s">
        <v>7</v>
      </c>
      <c r="C202" t="s">
        <v>8</v>
      </c>
      <c r="D202" t="s">
        <v>34</v>
      </c>
    </row>
    <row r="203" spans="1:4" x14ac:dyDescent="0.25">
      <c r="A203">
        <v>300</v>
      </c>
      <c r="B203" t="s">
        <v>19</v>
      </c>
      <c r="C203" t="s">
        <v>14</v>
      </c>
      <c r="D203" t="s">
        <v>34</v>
      </c>
    </row>
    <row r="204" spans="1:4" x14ac:dyDescent="0.25">
      <c r="A204">
        <v>207</v>
      </c>
      <c r="B204" t="s">
        <v>16</v>
      </c>
      <c r="C204" t="s">
        <v>17</v>
      </c>
      <c r="D204" t="s">
        <v>35</v>
      </c>
    </row>
    <row r="205" spans="1:4" x14ac:dyDescent="0.25">
      <c r="A205">
        <v>200</v>
      </c>
      <c r="B205" t="s">
        <v>10</v>
      </c>
      <c r="C205" t="s">
        <v>11</v>
      </c>
      <c r="D205" t="s">
        <v>35</v>
      </c>
    </row>
    <row r="206" spans="1:4" x14ac:dyDescent="0.25">
      <c r="A206">
        <v>198</v>
      </c>
      <c r="B206" t="s">
        <v>4</v>
      </c>
      <c r="C206" t="s">
        <v>5</v>
      </c>
      <c r="D206" t="s">
        <v>35</v>
      </c>
    </row>
    <row r="207" spans="1:4" x14ac:dyDescent="0.25">
      <c r="A207">
        <v>1</v>
      </c>
      <c r="B207" t="s">
        <v>59</v>
      </c>
      <c r="C207" t="s">
        <v>2</v>
      </c>
      <c r="D207" t="s">
        <v>35</v>
      </c>
    </row>
    <row r="208" spans="1:4" x14ac:dyDescent="0.25">
      <c r="A208">
        <v>396</v>
      </c>
      <c r="B208" t="s">
        <v>1</v>
      </c>
      <c r="C208" t="s">
        <v>2</v>
      </c>
      <c r="D208" t="s">
        <v>35</v>
      </c>
    </row>
    <row r="209" spans="1:4" x14ac:dyDescent="0.25">
      <c r="A209">
        <v>213</v>
      </c>
      <c r="B209" t="s">
        <v>38</v>
      </c>
      <c r="C209" t="s">
        <v>8</v>
      </c>
      <c r="D209" t="s">
        <v>35</v>
      </c>
    </row>
    <row r="210" spans="1:4" x14ac:dyDescent="0.25">
      <c r="A210">
        <v>99</v>
      </c>
      <c r="B210" t="s">
        <v>13</v>
      </c>
      <c r="C210" t="s">
        <v>14</v>
      </c>
      <c r="D210" t="s">
        <v>35</v>
      </c>
    </row>
    <row r="211" spans="1:4" x14ac:dyDescent="0.25">
      <c r="A211">
        <v>208</v>
      </c>
      <c r="B211" t="s">
        <v>7</v>
      </c>
      <c r="C211" t="s">
        <v>8</v>
      </c>
      <c r="D211" t="s">
        <v>35</v>
      </c>
    </row>
    <row r="212" spans="1:4" x14ac:dyDescent="0.25">
      <c r="A212">
        <v>301</v>
      </c>
      <c r="B212" t="s">
        <v>19</v>
      </c>
      <c r="C212" t="s">
        <v>14</v>
      </c>
      <c r="D212" t="s">
        <v>35</v>
      </c>
    </row>
    <row r="213" spans="1:4" x14ac:dyDescent="0.25">
      <c r="A213">
        <v>206</v>
      </c>
      <c r="B213" t="s">
        <v>16</v>
      </c>
      <c r="C213" t="s">
        <v>17</v>
      </c>
      <c r="D213" t="s">
        <v>36</v>
      </c>
    </row>
    <row r="214" spans="1:4" x14ac:dyDescent="0.25">
      <c r="A214">
        <v>198</v>
      </c>
      <c r="B214" t="s">
        <v>10</v>
      </c>
      <c r="C214" t="s">
        <v>11</v>
      </c>
      <c r="D214" t="s">
        <v>36</v>
      </c>
    </row>
    <row r="215" spans="1:4" x14ac:dyDescent="0.25">
      <c r="A215">
        <v>171</v>
      </c>
      <c r="B215" t="s">
        <v>4</v>
      </c>
      <c r="C215" t="s">
        <v>5</v>
      </c>
      <c r="D215" t="s">
        <v>36</v>
      </c>
    </row>
    <row r="216" spans="1:4" x14ac:dyDescent="0.25">
      <c r="A216">
        <v>3</v>
      </c>
      <c r="B216" t="s">
        <v>59</v>
      </c>
      <c r="C216" t="s">
        <v>2</v>
      </c>
      <c r="D216" t="s">
        <v>36</v>
      </c>
    </row>
    <row r="217" spans="1:4" x14ac:dyDescent="0.25">
      <c r="A217">
        <v>421</v>
      </c>
      <c r="B217" t="s">
        <v>1</v>
      </c>
      <c r="C217" t="s">
        <v>2</v>
      </c>
      <c r="D217" t="s">
        <v>36</v>
      </c>
    </row>
    <row r="218" spans="1:4" x14ac:dyDescent="0.25">
      <c r="A218">
        <v>172</v>
      </c>
      <c r="B218" t="s">
        <v>38</v>
      </c>
      <c r="C218" t="s">
        <v>8</v>
      </c>
      <c r="D218" t="s">
        <v>36</v>
      </c>
    </row>
    <row r="219" spans="1:4" x14ac:dyDescent="0.25">
      <c r="A219">
        <v>116</v>
      </c>
      <c r="B219" t="s">
        <v>13</v>
      </c>
      <c r="C219" t="s">
        <v>14</v>
      </c>
      <c r="D219" t="s">
        <v>36</v>
      </c>
    </row>
    <row r="220" spans="1:4" x14ac:dyDescent="0.25">
      <c r="A220">
        <v>207</v>
      </c>
      <c r="B220" t="s">
        <v>7</v>
      </c>
      <c r="C220" t="s">
        <v>8</v>
      </c>
      <c r="D220" t="s">
        <v>36</v>
      </c>
    </row>
    <row r="221" spans="1:4" x14ac:dyDescent="0.25">
      <c r="A221">
        <v>272</v>
      </c>
      <c r="B221" t="s">
        <v>19</v>
      </c>
      <c r="C221" t="s">
        <v>14</v>
      </c>
      <c r="D221" t="s">
        <v>36</v>
      </c>
    </row>
    <row r="222" spans="1:4" x14ac:dyDescent="0.25">
      <c r="A222">
        <v>198</v>
      </c>
      <c r="B222" t="s">
        <v>16</v>
      </c>
      <c r="C222" t="s">
        <v>17</v>
      </c>
      <c r="D222" t="s">
        <v>37</v>
      </c>
    </row>
    <row r="223" spans="1:4" x14ac:dyDescent="0.25">
      <c r="A223">
        <v>212</v>
      </c>
      <c r="B223" t="s">
        <v>10</v>
      </c>
      <c r="C223" t="s">
        <v>11</v>
      </c>
      <c r="D223" t="s">
        <v>37</v>
      </c>
    </row>
    <row r="224" spans="1:4" x14ac:dyDescent="0.25">
      <c r="A224">
        <v>206</v>
      </c>
      <c r="B224" t="s">
        <v>4</v>
      </c>
      <c r="C224" t="s">
        <v>5</v>
      </c>
      <c r="D224" t="s">
        <v>37</v>
      </c>
    </row>
    <row r="225" spans="1:4" x14ac:dyDescent="0.25">
      <c r="A225">
        <v>2</v>
      </c>
      <c r="B225" t="s">
        <v>59</v>
      </c>
      <c r="C225" t="s">
        <v>2</v>
      </c>
      <c r="D225" t="s">
        <v>37</v>
      </c>
    </row>
    <row r="226" spans="1:4" x14ac:dyDescent="0.25">
      <c r="A226">
        <v>377</v>
      </c>
      <c r="B226" t="s">
        <v>1</v>
      </c>
      <c r="C226" t="s">
        <v>2</v>
      </c>
      <c r="D226" t="s">
        <v>37</v>
      </c>
    </row>
    <row r="227" spans="1:4" x14ac:dyDescent="0.25">
      <c r="A227">
        <v>198</v>
      </c>
      <c r="B227" t="s">
        <v>38</v>
      </c>
      <c r="C227" t="s">
        <v>8</v>
      </c>
      <c r="D227" t="s">
        <v>37</v>
      </c>
    </row>
    <row r="228" spans="1:4" x14ac:dyDescent="0.25">
      <c r="A228">
        <v>86</v>
      </c>
      <c r="B228" t="s">
        <v>13</v>
      </c>
      <c r="C228" t="s">
        <v>14</v>
      </c>
      <c r="D228" t="s">
        <v>37</v>
      </c>
    </row>
    <row r="229" spans="1:4" x14ac:dyDescent="0.25">
      <c r="A229">
        <v>206</v>
      </c>
      <c r="B229" t="s">
        <v>7</v>
      </c>
      <c r="C229" t="s">
        <v>8</v>
      </c>
      <c r="D229" t="s">
        <v>37</v>
      </c>
    </row>
    <row r="230" spans="1:4" x14ac:dyDescent="0.25">
      <c r="A230">
        <v>319</v>
      </c>
      <c r="B230" t="s">
        <v>19</v>
      </c>
      <c r="C230" t="s">
        <v>14</v>
      </c>
      <c r="D230" t="s">
        <v>37</v>
      </c>
    </row>
    <row r="231" spans="1:4" x14ac:dyDescent="0.25">
      <c r="A231">
        <v>185</v>
      </c>
      <c r="B231" t="s">
        <v>16</v>
      </c>
      <c r="C231" t="s">
        <v>17</v>
      </c>
      <c r="D231" t="s">
        <v>39</v>
      </c>
    </row>
    <row r="232" spans="1:4" x14ac:dyDescent="0.25">
      <c r="A232">
        <v>180</v>
      </c>
      <c r="B232" t="s">
        <v>10</v>
      </c>
      <c r="C232" t="s">
        <v>11</v>
      </c>
      <c r="D232" t="s">
        <v>39</v>
      </c>
    </row>
    <row r="233" spans="1:4" x14ac:dyDescent="0.25">
      <c r="A233">
        <v>212</v>
      </c>
      <c r="B233" t="s">
        <v>4</v>
      </c>
      <c r="C233" t="s">
        <v>5</v>
      </c>
      <c r="D233" t="s">
        <v>39</v>
      </c>
    </row>
    <row r="234" spans="1:4" x14ac:dyDescent="0.25">
      <c r="A234">
        <v>367</v>
      </c>
      <c r="B234" t="s">
        <v>1</v>
      </c>
      <c r="C234" t="s">
        <v>2</v>
      </c>
      <c r="D234" t="s">
        <v>39</v>
      </c>
    </row>
    <row r="235" spans="1:4" x14ac:dyDescent="0.25">
      <c r="A235">
        <v>207</v>
      </c>
      <c r="B235" t="s">
        <v>38</v>
      </c>
      <c r="C235" t="s">
        <v>8</v>
      </c>
      <c r="D235" t="s">
        <v>39</v>
      </c>
    </row>
    <row r="236" spans="1:4" x14ac:dyDescent="0.25">
      <c r="A236">
        <v>85</v>
      </c>
      <c r="B236" t="s">
        <v>13</v>
      </c>
      <c r="C236" t="s">
        <v>14</v>
      </c>
      <c r="D236" t="s">
        <v>39</v>
      </c>
    </row>
    <row r="237" spans="1:4" x14ac:dyDescent="0.25">
      <c r="A237">
        <v>192</v>
      </c>
      <c r="B237" t="s">
        <v>7</v>
      </c>
      <c r="C237" t="s">
        <v>8</v>
      </c>
      <c r="D237" t="s">
        <v>39</v>
      </c>
    </row>
    <row r="238" spans="1:4" x14ac:dyDescent="0.25">
      <c r="A238">
        <v>289</v>
      </c>
      <c r="B238" t="s">
        <v>19</v>
      </c>
      <c r="C238" t="s">
        <v>14</v>
      </c>
      <c r="D238" t="s">
        <v>39</v>
      </c>
    </row>
    <row r="239" spans="1:4" x14ac:dyDescent="0.25">
      <c r="A239">
        <v>210</v>
      </c>
      <c r="B239" t="s">
        <v>16</v>
      </c>
      <c r="C239" t="s">
        <v>17</v>
      </c>
      <c r="D239" t="s">
        <v>40</v>
      </c>
    </row>
    <row r="240" spans="1:4" x14ac:dyDescent="0.25">
      <c r="A240">
        <v>171</v>
      </c>
      <c r="B240" t="s">
        <v>10</v>
      </c>
      <c r="C240" t="s">
        <v>11</v>
      </c>
      <c r="D240" t="s">
        <v>40</v>
      </c>
    </row>
    <row r="241" spans="1:4" x14ac:dyDescent="0.25">
      <c r="A241">
        <v>206</v>
      </c>
      <c r="B241" t="s">
        <v>4</v>
      </c>
      <c r="C241" t="s">
        <v>5</v>
      </c>
      <c r="D241" t="s">
        <v>40</v>
      </c>
    </row>
    <row r="242" spans="1:4" x14ac:dyDescent="0.25">
      <c r="A242">
        <v>3</v>
      </c>
      <c r="B242" t="s">
        <v>59</v>
      </c>
      <c r="C242" t="s">
        <v>2</v>
      </c>
      <c r="D242" t="s">
        <v>40</v>
      </c>
    </row>
    <row r="243" spans="1:4" x14ac:dyDescent="0.25">
      <c r="A243">
        <v>404</v>
      </c>
      <c r="B243" t="s">
        <v>1</v>
      </c>
      <c r="C243" t="s">
        <v>2</v>
      </c>
      <c r="D243" t="s">
        <v>40</v>
      </c>
    </row>
    <row r="244" spans="1:4" x14ac:dyDescent="0.25">
      <c r="A244">
        <v>183</v>
      </c>
      <c r="B244" t="s">
        <v>38</v>
      </c>
      <c r="C244" t="s">
        <v>8</v>
      </c>
      <c r="D244" t="s">
        <v>40</v>
      </c>
    </row>
    <row r="245" spans="1:4" x14ac:dyDescent="0.25">
      <c r="A245">
        <v>100</v>
      </c>
      <c r="B245" t="s">
        <v>13</v>
      </c>
      <c r="C245" t="s">
        <v>14</v>
      </c>
      <c r="D245" t="s">
        <v>40</v>
      </c>
    </row>
    <row r="246" spans="1:4" x14ac:dyDescent="0.25">
      <c r="A246">
        <v>186</v>
      </c>
      <c r="B246" t="s">
        <v>7</v>
      </c>
      <c r="C246" t="s">
        <v>8</v>
      </c>
      <c r="D246" t="s">
        <v>40</v>
      </c>
    </row>
    <row r="247" spans="1:4" x14ac:dyDescent="0.25">
      <c r="A247">
        <v>292</v>
      </c>
      <c r="B247" t="s">
        <v>19</v>
      </c>
      <c r="C247" t="s">
        <v>14</v>
      </c>
      <c r="D247" t="s">
        <v>40</v>
      </c>
    </row>
    <row r="248" spans="1:4" x14ac:dyDescent="0.25">
      <c r="A248">
        <v>171</v>
      </c>
      <c r="B248" t="s">
        <v>16</v>
      </c>
      <c r="C248" t="s">
        <v>17</v>
      </c>
      <c r="D248" t="s">
        <v>41</v>
      </c>
    </row>
    <row r="249" spans="1:4" x14ac:dyDescent="0.25">
      <c r="A249">
        <v>203</v>
      </c>
      <c r="B249" t="s">
        <v>10</v>
      </c>
      <c r="C249" t="s">
        <v>11</v>
      </c>
      <c r="D249" t="s">
        <v>41</v>
      </c>
    </row>
    <row r="250" spans="1:4" x14ac:dyDescent="0.25">
      <c r="A250">
        <v>220</v>
      </c>
      <c r="B250" t="s">
        <v>4</v>
      </c>
      <c r="C250" t="s">
        <v>5</v>
      </c>
      <c r="D250" t="s">
        <v>41</v>
      </c>
    </row>
    <row r="251" spans="1:4" x14ac:dyDescent="0.25">
      <c r="A251">
        <v>3</v>
      </c>
      <c r="B251" t="s">
        <v>59</v>
      </c>
      <c r="C251" t="s">
        <v>2</v>
      </c>
      <c r="D251" t="s">
        <v>41</v>
      </c>
    </row>
    <row r="252" spans="1:4" x14ac:dyDescent="0.25">
      <c r="A252">
        <v>389</v>
      </c>
      <c r="B252" t="s">
        <v>1</v>
      </c>
      <c r="C252" t="s">
        <v>2</v>
      </c>
      <c r="D252" t="s">
        <v>41</v>
      </c>
    </row>
    <row r="253" spans="1:4" x14ac:dyDescent="0.25">
      <c r="A253">
        <v>188</v>
      </c>
      <c r="B253" t="s">
        <v>38</v>
      </c>
      <c r="C253" t="s">
        <v>8</v>
      </c>
      <c r="D253" t="s">
        <v>41</v>
      </c>
    </row>
    <row r="254" spans="1:4" x14ac:dyDescent="0.25">
      <c r="A254">
        <v>99</v>
      </c>
      <c r="B254" t="s">
        <v>13</v>
      </c>
      <c r="C254" t="s">
        <v>14</v>
      </c>
      <c r="D254" t="s">
        <v>41</v>
      </c>
    </row>
    <row r="255" spans="1:4" x14ac:dyDescent="0.25">
      <c r="A255">
        <v>192</v>
      </c>
      <c r="B255" t="s">
        <v>7</v>
      </c>
      <c r="C255" t="s">
        <v>8</v>
      </c>
      <c r="D255" t="s">
        <v>41</v>
      </c>
    </row>
    <row r="256" spans="1:4" x14ac:dyDescent="0.25">
      <c r="A256">
        <v>274</v>
      </c>
      <c r="B256" t="s">
        <v>19</v>
      </c>
      <c r="C256" t="s">
        <v>14</v>
      </c>
      <c r="D256" t="s">
        <v>41</v>
      </c>
    </row>
    <row r="257" spans="1:4" x14ac:dyDescent="0.25">
      <c r="A257">
        <v>172</v>
      </c>
      <c r="B257" t="s">
        <v>16</v>
      </c>
      <c r="C257" t="s">
        <v>17</v>
      </c>
      <c r="D257" t="s">
        <v>42</v>
      </c>
    </row>
    <row r="258" spans="1:4" x14ac:dyDescent="0.25">
      <c r="A258">
        <v>192</v>
      </c>
      <c r="B258" t="s">
        <v>10</v>
      </c>
      <c r="C258" t="s">
        <v>11</v>
      </c>
      <c r="D258" t="s">
        <v>42</v>
      </c>
    </row>
    <row r="259" spans="1:4" x14ac:dyDescent="0.25">
      <c r="A259">
        <v>195</v>
      </c>
      <c r="B259" t="s">
        <v>4</v>
      </c>
      <c r="C259" t="s">
        <v>5</v>
      </c>
      <c r="D259" t="s">
        <v>42</v>
      </c>
    </row>
    <row r="260" spans="1:4" x14ac:dyDescent="0.25">
      <c r="A260">
        <v>4</v>
      </c>
      <c r="B260" t="s">
        <v>59</v>
      </c>
      <c r="C260" t="s">
        <v>2</v>
      </c>
      <c r="D260" t="s">
        <v>42</v>
      </c>
    </row>
    <row r="261" spans="1:4" x14ac:dyDescent="0.25">
      <c r="A261">
        <v>387</v>
      </c>
      <c r="B261" t="s">
        <v>1</v>
      </c>
      <c r="C261" t="s">
        <v>2</v>
      </c>
      <c r="D261" t="s">
        <v>42</v>
      </c>
    </row>
    <row r="262" spans="1:4" x14ac:dyDescent="0.25">
      <c r="A262">
        <v>185</v>
      </c>
      <c r="B262" t="s">
        <v>38</v>
      </c>
      <c r="C262" t="s">
        <v>8</v>
      </c>
      <c r="D262" t="s">
        <v>42</v>
      </c>
    </row>
    <row r="263" spans="1:4" x14ac:dyDescent="0.25">
      <c r="A263">
        <v>91</v>
      </c>
      <c r="B263" t="s">
        <v>13</v>
      </c>
      <c r="C263" t="s">
        <v>14</v>
      </c>
      <c r="D263" t="s">
        <v>42</v>
      </c>
    </row>
    <row r="264" spans="1:4" x14ac:dyDescent="0.25">
      <c r="A264">
        <v>180</v>
      </c>
      <c r="B264" t="s">
        <v>7</v>
      </c>
      <c r="C264" t="s">
        <v>8</v>
      </c>
      <c r="D264" t="s">
        <v>42</v>
      </c>
    </row>
    <row r="265" spans="1:4" x14ac:dyDescent="0.25">
      <c r="A265">
        <v>289</v>
      </c>
      <c r="B265" t="s">
        <v>19</v>
      </c>
      <c r="C265" t="s">
        <v>14</v>
      </c>
      <c r="D265" t="s">
        <v>42</v>
      </c>
    </row>
    <row r="266" spans="1:4" x14ac:dyDescent="0.25">
      <c r="A266">
        <v>218</v>
      </c>
      <c r="B266" t="s">
        <v>16</v>
      </c>
      <c r="C266" t="s">
        <v>17</v>
      </c>
      <c r="D266" t="s">
        <v>43</v>
      </c>
    </row>
    <row r="267" spans="1:4" x14ac:dyDescent="0.25">
      <c r="A267">
        <v>182</v>
      </c>
      <c r="B267" t="s">
        <v>10</v>
      </c>
      <c r="C267" t="s">
        <v>11</v>
      </c>
      <c r="D267" t="s">
        <v>43</v>
      </c>
    </row>
    <row r="268" spans="1:4" x14ac:dyDescent="0.25">
      <c r="A268">
        <v>185</v>
      </c>
      <c r="B268" t="s">
        <v>4</v>
      </c>
      <c r="C268" t="s">
        <v>5</v>
      </c>
      <c r="D268" t="s">
        <v>43</v>
      </c>
    </row>
    <row r="269" spans="1:4" x14ac:dyDescent="0.25">
      <c r="A269">
        <v>1</v>
      </c>
      <c r="B269" t="s">
        <v>59</v>
      </c>
      <c r="C269" t="s">
        <v>2</v>
      </c>
      <c r="D269" t="s">
        <v>43</v>
      </c>
    </row>
    <row r="270" spans="1:4" x14ac:dyDescent="0.25">
      <c r="A270">
        <v>419</v>
      </c>
      <c r="B270" t="s">
        <v>1</v>
      </c>
      <c r="C270" t="s">
        <v>2</v>
      </c>
      <c r="D270" t="s">
        <v>43</v>
      </c>
    </row>
    <row r="271" spans="1:4" x14ac:dyDescent="0.25">
      <c r="A271">
        <v>197</v>
      </c>
      <c r="B271" t="s">
        <v>38</v>
      </c>
      <c r="C271" t="s">
        <v>8</v>
      </c>
      <c r="D271" t="s">
        <v>43</v>
      </c>
    </row>
    <row r="272" spans="1:4" x14ac:dyDescent="0.25">
      <c r="A272">
        <v>99</v>
      </c>
      <c r="B272" t="s">
        <v>13</v>
      </c>
      <c r="C272" t="s">
        <v>14</v>
      </c>
      <c r="D272" t="s">
        <v>43</v>
      </c>
    </row>
    <row r="273" spans="1:4" x14ac:dyDescent="0.25">
      <c r="A273">
        <v>225</v>
      </c>
      <c r="B273" t="s">
        <v>7</v>
      </c>
      <c r="C273" t="s">
        <v>8</v>
      </c>
      <c r="D273" t="s">
        <v>43</v>
      </c>
    </row>
    <row r="274" spans="1:4" x14ac:dyDescent="0.25">
      <c r="A274">
        <v>279</v>
      </c>
      <c r="B274" t="s">
        <v>19</v>
      </c>
      <c r="C274" t="s">
        <v>14</v>
      </c>
      <c r="D274" t="s">
        <v>43</v>
      </c>
    </row>
    <row r="275" spans="1:4" x14ac:dyDescent="0.25">
      <c r="A275">
        <v>179</v>
      </c>
      <c r="B275" t="s">
        <v>16</v>
      </c>
      <c r="C275" t="s">
        <v>17</v>
      </c>
      <c r="D275" t="s">
        <v>44</v>
      </c>
    </row>
    <row r="276" spans="1:4" x14ac:dyDescent="0.25">
      <c r="A276">
        <v>215</v>
      </c>
      <c r="B276" t="s">
        <v>10</v>
      </c>
      <c r="C276" t="s">
        <v>11</v>
      </c>
      <c r="D276" t="s">
        <v>44</v>
      </c>
    </row>
    <row r="277" spans="1:4" x14ac:dyDescent="0.25">
      <c r="A277">
        <v>190</v>
      </c>
      <c r="B277" t="s">
        <v>4</v>
      </c>
      <c r="C277" t="s">
        <v>5</v>
      </c>
      <c r="D277" t="s">
        <v>44</v>
      </c>
    </row>
    <row r="278" spans="1:4" x14ac:dyDescent="0.25">
      <c r="A278">
        <v>3</v>
      </c>
      <c r="B278" t="s">
        <v>59</v>
      </c>
      <c r="C278" t="s">
        <v>2</v>
      </c>
      <c r="D278" t="s">
        <v>44</v>
      </c>
    </row>
    <row r="279" spans="1:4" x14ac:dyDescent="0.25">
      <c r="A279">
        <v>407</v>
      </c>
      <c r="B279" t="s">
        <v>1</v>
      </c>
      <c r="C279" t="s">
        <v>2</v>
      </c>
      <c r="D279" t="s">
        <v>44</v>
      </c>
    </row>
    <row r="280" spans="1:4" x14ac:dyDescent="0.25">
      <c r="A280">
        <v>187</v>
      </c>
      <c r="B280" t="s">
        <v>38</v>
      </c>
      <c r="C280" t="s">
        <v>8</v>
      </c>
      <c r="D280" t="s">
        <v>44</v>
      </c>
    </row>
    <row r="281" spans="1:4" x14ac:dyDescent="0.25">
      <c r="A281">
        <v>91</v>
      </c>
      <c r="B281" t="s">
        <v>13</v>
      </c>
      <c r="C281" t="s">
        <v>14</v>
      </c>
      <c r="D281" t="s">
        <v>44</v>
      </c>
    </row>
    <row r="282" spans="1:4" x14ac:dyDescent="0.25">
      <c r="A282">
        <v>200</v>
      </c>
      <c r="B282" t="s">
        <v>7</v>
      </c>
      <c r="C282" t="s">
        <v>8</v>
      </c>
      <c r="D282" t="s">
        <v>44</v>
      </c>
    </row>
    <row r="283" spans="1:4" x14ac:dyDescent="0.25">
      <c r="A283">
        <v>288</v>
      </c>
      <c r="B283" t="s">
        <v>19</v>
      </c>
      <c r="C283" t="s">
        <v>14</v>
      </c>
      <c r="D283" t="s">
        <v>44</v>
      </c>
    </row>
    <row r="284" spans="1:4" x14ac:dyDescent="0.25">
      <c r="A284">
        <v>200</v>
      </c>
      <c r="B284" t="s">
        <v>16</v>
      </c>
      <c r="C284" t="s">
        <v>17</v>
      </c>
      <c r="D284" t="s">
        <v>45</v>
      </c>
    </row>
    <row r="285" spans="1:4" x14ac:dyDescent="0.25">
      <c r="A285">
        <v>208</v>
      </c>
      <c r="B285" t="s">
        <v>10</v>
      </c>
      <c r="C285" t="s">
        <v>11</v>
      </c>
      <c r="D285" t="s">
        <v>45</v>
      </c>
    </row>
    <row r="286" spans="1:4" x14ac:dyDescent="0.25">
      <c r="A286">
        <v>172</v>
      </c>
      <c r="B286" t="s">
        <v>4</v>
      </c>
      <c r="C286" t="s">
        <v>5</v>
      </c>
      <c r="D286" t="s">
        <v>45</v>
      </c>
    </row>
    <row r="287" spans="1:4" x14ac:dyDescent="0.25">
      <c r="A287">
        <v>3</v>
      </c>
      <c r="B287" t="s">
        <v>59</v>
      </c>
      <c r="C287" t="s">
        <v>2</v>
      </c>
      <c r="D287" t="s">
        <v>45</v>
      </c>
    </row>
    <row r="288" spans="1:4" x14ac:dyDescent="0.25">
      <c r="A288">
        <v>367</v>
      </c>
      <c r="B288" t="s">
        <v>1</v>
      </c>
      <c r="C288" t="s">
        <v>2</v>
      </c>
      <c r="D288" t="s">
        <v>45</v>
      </c>
    </row>
    <row r="289" spans="1:4" x14ac:dyDescent="0.25">
      <c r="A289">
        <v>195</v>
      </c>
      <c r="B289" t="s">
        <v>38</v>
      </c>
      <c r="C289" t="s">
        <v>8</v>
      </c>
      <c r="D289" t="s">
        <v>45</v>
      </c>
    </row>
    <row r="290" spans="1:4" x14ac:dyDescent="0.25">
      <c r="A290">
        <v>97</v>
      </c>
      <c r="B290" t="s">
        <v>13</v>
      </c>
      <c r="C290" t="s">
        <v>14</v>
      </c>
      <c r="D290" t="s">
        <v>45</v>
      </c>
    </row>
    <row r="291" spans="1:4" x14ac:dyDescent="0.25">
      <c r="A291">
        <v>195</v>
      </c>
      <c r="B291" t="s">
        <v>7</v>
      </c>
      <c r="C291" t="s">
        <v>8</v>
      </c>
      <c r="D291" t="s">
        <v>45</v>
      </c>
    </row>
    <row r="292" spans="1:4" x14ac:dyDescent="0.25">
      <c r="A292">
        <v>318</v>
      </c>
      <c r="B292" t="s">
        <v>19</v>
      </c>
      <c r="C292" t="s">
        <v>14</v>
      </c>
      <c r="D292" t="s">
        <v>45</v>
      </c>
    </row>
    <row r="293" spans="1:4" x14ac:dyDescent="0.25">
      <c r="A293">
        <v>193</v>
      </c>
      <c r="B293" t="s">
        <v>16</v>
      </c>
      <c r="C293" t="s">
        <v>17</v>
      </c>
      <c r="D293" t="s">
        <v>46</v>
      </c>
    </row>
    <row r="294" spans="1:4" x14ac:dyDescent="0.25">
      <c r="A294">
        <v>195</v>
      </c>
      <c r="B294" t="s">
        <v>10</v>
      </c>
      <c r="C294" t="s">
        <v>11</v>
      </c>
      <c r="D294" t="s">
        <v>46</v>
      </c>
    </row>
    <row r="295" spans="1:4" x14ac:dyDescent="0.25">
      <c r="A295">
        <v>183</v>
      </c>
      <c r="B295" t="s">
        <v>4</v>
      </c>
      <c r="C295" t="s">
        <v>5</v>
      </c>
      <c r="D295" t="s">
        <v>46</v>
      </c>
    </row>
    <row r="296" spans="1:4" x14ac:dyDescent="0.25">
      <c r="A296">
        <v>2</v>
      </c>
      <c r="B296" t="s">
        <v>59</v>
      </c>
      <c r="C296" t="s">
        <v>2</v>
      </c>
      <c r="D296" t="s">
        <v>46</v>
      </c>
    </row>
    <row r="297" spans="1:4" x14ac:dyDescent="0.25">
      <c r="A297">
        <v>398</v>
      </c>
      <c r="B297" t="s">
        <v>1</v>
      </c>
      <c r="C297" t="s">
        <v>2</v>
      </c>
      <c r="D297" t="s">
        <v>46</v>
      </c>
    </row>
    <row r="298" spans="1:4" x14ac:dyDescent="0.25">
      <c r="A298">
        <v>204</v>
      </c>
      <c r="B298" t="s">
        <v>38</v>
      </c>
      <c r="C298" t="s">
        <v>8</v>
      </c>
      <c r="D298" t="s">
        <v>46</v>
      </c>
    </row>
    <row r="299" spans="1:4" x14ac:dyDescent="0.25">
      <c r="A299">
        <v>85</v>
      </c>
      <c r="B299" t="s">
        <v>13</v>
      </c>
      <c r="C299" t="s">
        <v>14</v>
      </c>
      <c r="D299" t="s">
        <v>46</v>
      </c>
    </row>
    <row r="300" spans="1:4" x14ac:dyDescent="0.25">
      <c r="A300">
        <v>187</v>
      </c>
      <c r="B300" t="s">
        <v>7</v>
      </c>
      <c r="C300" t="s">
        <v>8</v>
      </c>
      <c r="D300" t="s">
        <v>46</v>
      </c>
    </row>
    <row r="301" spans="1:4" x14ac:dyDescent="0.25">
      <c r="A301">
        <v>300</v>
      </c>
      <c r="B301" t="s">
        <v>19</v>
      </c>
      <c r="C301" t="s">
        <v>14</v>
      </c>
      <c r="D301" t="s">
        <v>46</v>
      </c>
    </row>
    <row r="302" spans="1:4" x14ac:dyDescent="0.25">
      <c r="A302">
        <v>188</v>
      </c>
      <c r="B302" t="s">
        <v>16</v>
      </c>
      <c r="C302" t="s">
        <v>17</v>
      </c>
      <c r="D302" t="s">
        <v>47</v>
      </c>
    </row>
    <row r="303" spans="1:4" x14ac:dyDescent="0.25">
      <c r="A303">
        <v>198</v>
      </c>
      <c r="B303" t="s">
        <v>10</v>
      </c>
      <c r="C303" t="s">
        <v>11</v>
      </c>
      <c r="D303" t="s">
        <v>47</v>
      </c>
    </row>
    <row r="304" spans="1:4" x14ac:dyDescent="0.25">
      <c r="A304">
        <v>176</v>
      </c>
      <c r="B304" t="s">
        <v>4</v>
      </c>
      <c r="C304" t="s">
        <v>5</v>
      </c>
      <c r="D304" t="s">
        <v>47</v>
      </c>
    </row>
    <row r="305" spans="1:4" x14ac:dyDescent="0.25">
      <c r="A305">
        <v>2</v>
      </c>
      <c r="B305" t="s">
        <v>59</v>
      </c>
      <c r="C305" t="s">
        <v>2</v>
      </c>
      <c r="D305" t="s">
        <v>47</v>
      </c>
    </row>
    <row r="306" spans="1:4" x14ac:dyDescent="0.25">
      <c r="A306">
        <v>387</v>
      </c>
      <c r="B306" t="s">
        <v>1</v>
      </c>
      <c r="C306" t="s">
        <v>2</v>
      </c>
      <c r="D306" t="s">
        <v>47</v>
      </c>
    </row>
    <row r="307" spans="1:4" x14ac:dyDescent="0.25">
      <c r="A307">
        <v>192</v>
      </c>
      <c r="B307" t="s">
        <v>38</v>
      </c>
      <c r="C307" t="s">
        <v>8</v>
      </c>
      <c r="D307" t="s">
        <v>47</v>
      </c>
    </row>
    <row r="308" spans="1:4" x14ac:dyDescent="0.25">
      <c r="A308">
        <v>92</v>
      </c>
      <c r="B308" t="s">
        <v>13</v>
      </c>
      <c r="C308" t="s">
        <v>14</v>
      </c>
      <c r="D308" t="s">
        <v>47</v>
      </c>
    </row>
    <row r="309" spans="1:4" x14ac:dyDescent="0.25">
      <c r="A309">
        <v>199</v>
      </c>
      <c r="B309" t="s">
        <v>7</v>
      </c>
      <c r="C309" t="s">
        <v>8</v>
      </c>
      <c r="D309" t="s">
        <v>47</v>
      </c>
    </row>
    <row r="310" spans="1:4" x14ac:dyDescent="0.25">
      <c r="A310">
        <v>268</v>
      </c>
      <c r="B310" t="s">
        <v>19</v>
      </c>
      <c r="C310" t="s">
        <v>14</v>
      </c>
      <c r="D310" t="s">
        <v>47</v>
      </c>
    </row>
    <row r="311" spans="1:4" x14ac:dyDescent="0.25">
      <c r="A311">
        <v>203</v>
      </c>
      <c r="B311" t="s">
        <v>16</v>
      </c>
      <c r="C311" t="s">
        <v>17</v>
      </c>
      <c r="D311" t="s">
        <v>48</v>
      </c>
    </row>
    <row r="312" spans="1:4" x14ac:dyDescent="0.25">
      <c r="A312">
        <v>204</v>
      </c>
      <c r="B312" t="s">
        <v>10</v>
      </c>
      <c r="C312" t="s">
        <v>11</v>
      </c>
      <c r="D312" t="s">
        <v>48</v>
      </c>
    </row>
    <row r="313" spans="1:4" x14ac:dyDescent="0.25">
      <c r="A313">
        <v>179</v>
      </c>
      <c r="B313" t="s">
        <v>4</v>
      </c>
      <c r="C313" t="s">
        <v>5</v>
      </c>
      <c r="D313" t="s">
        <v>48</v>
      </c>
    </row>
    <row r="314" spans="1:4" x14ac:dyDescent="0.25">
      <c r="A314">
        <v>2</v>
      </c>
      <c r="B314" t="s">
        <v>59</v>
      </c>
      <c r="C314" t="s">
        <v>2</v>
      </c>
      <c r="D314" t="s">
        <v>48</v>
      </c>
    </row>
    <row r="315" spans="1:4" x14ac:dyDescent="0.25">
      <c r="A315">
        <v>389</v>
      </c>
      <c r="B315" t="s">
        <v>1</v>
      </c>
      <c r="C315" t="s">
        <v>2</v>
      </c>
      <c r="D315" t="s">
        <v>48</v>
      </c>
    </row>
    <row r="316" spans="1:4" x14ac:dyDescent="0.25">
      <c r="A316">
        <v>204</v>
      </c>
      <c r="B316" t="s">
        <v>38</v>
      </c>
      <c r="C316" t="s">
        <v>8</v>
      </c>
      <c r="D316" t="s">
        <v>48</v>
      </c>
    </row>
    <row r="317" spans="1:4" x14ac:dyDescent="0.25">
      <c r="A317">
        <v>101</v>
      </c>
      <c r="B317" t="s">
        <v>13</v>
      </c>
      <c r="C317" t="s">
        <v>14</v>
      </c>
      <c r="D317" t="s">
        <v>48</v>
      </c>
    </row>
    <row r="318" spans="1:4" x14ac:dyDescent="0.25">
      <c r="A318">
        <v>195</v>
      </c>
      <c r="B318" t="s">
        <v>7</v>
      </c>
      <c r="C318" t="s">
        <v>8</v>
      </c>
      <c r="D318" t="s">
        <v>48</v>
      </c>
    </row>
    <row r="319" spans="1:4" x14ac:dyDescent="0.25">
      <c r="A319">
        <v>286</v>
      </c>
      <c r="B319" t="s">
        <v>19</v>
      </c>
      <c r="C319" t="s">
        <v>14</v>
      </c>
      <c r="D319" t="s">
        <v>48</v>
      </c>
    </row>
    <row r="320" spans="1:4" x14ac:dyDescent="0.25">
      <c r="A320">
        <v>198</v>
      </c>
      <c r="B320" t="s">
        <v>16</v>
      </c>
      <c r="C320" t="s">
        <v>17</v>
      </c>
      <c r="D320" t="s">
        <v>49</v>
      </c>
    </row>
    <row r="321" spans="1:4" x14ac:dyDescent="0.25">
      <c r="A321">
        <v>188</v>
      </c>
      <c r="B321" t="s">
        <v>10</v>
      </c>
      <c r="C321" t="s">
        <v>11</v>
      </c>
      <c r="D321" t="s">
        <v>49</v>
      </c>
    </row>
    <row r="322" spans="1:4" x14ac:dyDescent="0.25">
      <c r="A322">
        <v>214</v>
      </c>
      <c r="B322" t="s">
        <v>4</v>
      </c>
      <c r="C322" t="s">
        <v>5</v>
      </c>
      <c r="D322" t="s">
        <v>49</v>
      </c>
    </row>
    <row r="323" spans="1:4" x14ac:dyDescent="0.25">
      <c r="A323">
        <v>1</v>
      </c>
      <c r="B323" t="s">
        <v>59</v>
      </c>
      <c r="C323" t="s">
        <v>2</v>
      </c>
      <c r="D323" t="s">
        <v>49</v>
      </c>
    </row>
    <row r="324" spans="1:4" x14ac:dyDescent="0.25">
      <c r="A324">
        <v>411</v>
      </c>
      <c r="B324" t="s">
        <v>1</v>
      </c>
      <c r="C324" t="s">
        <v>2</v>
      </c>
      <c r="D324" t="s">
        <v>49</v>
      </c>
    </row>
    <row r="325" spans="1:4" x14ac:dyDescent="0.25">
      <c r="A325">
        <v>202</v>
      </c>
      <c r="B325" t="s">
        <v>38</v>
      </c>
      <c r="C325" t="s">
        <v>8</v>
      </c>
      <c r="D325" t="s">
        <v>49</v>
      </c>
    </row>
    <row r="326" spans="1:4" x14ac:dyDescent="0.25">
      <c r="A326">
        <v>103</v>
      </c>
      <c r="B326" t="s">
        <v>13</v>
      </c>
      <c r="C326" t="s">
        <v>14</v>
      </c>
      <c r="D326" t="s">
        <v>49</v>
      </c>
    </row>
    <row r="327" spans="1:4" x14ac:dyDescent="0.25">
      <c r="A327">
        <v>214</v>
      </c>
      <c r="B327" t="s">
        <v>7</v>
      </c>
      <c r="C327" t="s">
        <v>8</v>
      </c>
      <c r="D327" t="s">
        <v>49</v>
      </c>
    </row>
    <row r="328" spans="1:4" x14ac:dyDescent="0.25">
      <c r="A328">
        <v>293</v>
      </c>
      <c r="B328" t="s">
        <v>19</v>
      </c>
      <c r="C328" t="s">
        <v>14</v>
      </c>
      <c r="D328" t="s">
        <v>49</v>
      </c>
    </row>
    <row r="329" spans="1:4" x14ac:dyDescent="0.25">
      <c r="A329">
        <v>203</v>
      </c>
      <c r="B329" t="s">
        <v>16</v>
      </c>
      <c r="C329" t="s">
        <v>17</v>
      </c>
      <c r="D329" t="s">
        <v>50</v>
      </c>
    </row>
    <row r="330" spans="1:4" x14ac:dyDescent="0.25">
      <c r="A330">
        <v>208</v>
      </c>
      <c r="B330" t="s">
        <v>10</v>
      </c>
      <c r="C330" t="s">
        <v>11</v>
      </c>
      <c r="D330" t="s">
        <v>50</v>
      </c>
    </row>
    <row r="331" spans="1:4" x14ac:dyDescent="0.25">
      <c r="A331">
        <v>187</v>
      </c>
      <c r="B331" t="s">
        <v>4</v>
      </c>
      <c r="C331" t="s">
        <v>5</v>
      </c>
      <c r="D331" t="s">
        <v>50</v>
      </c>
    </row>
    <row r="332" spans="1:4" x14ac:dyDescent="0.25">
      <c r="A332">
        <v>5</v>
      </c>
      <c r="B332" t="s">
        <v>59</v>
      </c>
      <c r="C332" t="s">
        <v>2</v>
      </c>
      <c r="D332" t="s">
        <v>50</v>
      </c>
    </row>
    <row r="333" spans="1:4" x14ac:dyDescent="0.25">
      <c r="A333">
        <v>391</v>
      </c>
      <c r="B333" t="s">
        <v>1</v>
      </c>
      <c r="C333" t="s">
        <v>2</v>
      </c>
      <c r="D333" t="s">
        <v>50</v>
      </c>
    </row>
    <row r="334" spans="1:4" x14ac:dyDescent="0.25">
      <c r="A334">
        <v>204</v>
      </c>
      <c r="B334" t="s">
        <v>38</v>
      </c>
      <c r="C334" t="s">
        <v>8</v>
      </c>
      <c r="D334" t="s">
        <v>50</v>
      </c>
    </row>
    <row r="335" spans="1:4" x14ac:dyDescent="0.25">
      <c r="A335">
        <v>103</v>
      </c>
      <c r="B335" t="s">
        <v>13</v>
      </c>
      <c r="C335" t="s">
        <v>14</v>
      </c>
      <c r="D335" t="s">
        <v>50</v>
      </c>
    </row>
    <row r="336" spans="1:4" x14ac:dyDescent="0.25">
      <c r="A336">
        <v>204</v>
      </c>
      <c r="B336" t="s">
        <v>7</v>
      </c>
      <c r="C336" t="s">
        <v>8</v>
      </c>
      <c r="D336" t="s">
        <v>50</v>
      </c>
    </row>
    <row r="337" spans="1:4" x14ac:dyDescent="0.25">
      <c r="A337">
        <v>291</v>
      </c>
      <c r="B337" t="s">
        <v>19</v>
      </c>
      <c r="C337" t="s">
        <v>14</v>
      </c>
      <c r="D337" t="s">
        <v>50</v>
      </c>
    </row>
    <row r="338" spans="1:4" x14ac:dyDescent="0.25">
      <c r="A338">
        <v>199</v>
      </c>
      <c r="B338" t="s">
        <v>16</v>
      </c>
      <c r="C338" t="s">
        <v>17</v>
      </c>
      <c r="D338" t="s">
        <v>51</v>
      </c>
    </row>
    <row r="339" spans="1:4" x14ac:dyDescent="0.25">
      <c r="A339">
        <v>192</v>
      </c>
      <c r="B339" t="s">
        <v>10</v>
      </c>
      <c r="C339" t="s">
        <v>11</v>
      </c>
      <c r="D339" t="s">
        <v>51</v>
      </c>
    </row>
    <row r="340" spans="1:4" x14ac:dyDescent="0.25">
      <c r="A340">
        <v>216</v>
      </c>
      <c r="B340" t="s">
        <v>4</v>
      </c>
      <c r="C340" t="s">
        <v>5</v>
      </c>
      <c r="D340" t="s">
        <v>51</v>
      </c>
    </row>
    <row r="341" spans="1:4" x14ac:dyDescent="0.25">
      <c r="A341">
        <v>5</v>
      </c>
      <c r="B341" t="s">
        <v>59</v>
      </c>
      <c r="C341" t="s">
        <v>2</v>
      </c>
      <c r="D341" t="s">
        <v>51</v>
      </c>
    </row>
    <row r="342" spans="1:4" x14ac:dyDescent="0.25">
      <c r="A342">
        <v>384</v>
      </c>
      <c r="B342" t="s">
        <v>1</v>
      </c>
      <c r="C342" t="s">
        <v>2</v>
      </c>
      <c r="D342" t="s">
        <v>51</v>
      </c>
    </row>
    <row r="343" spans="1:4" x14ac:dyDescent="0.25">
      <c r="A343">
        <v>217</v>
      </c>
      <c r="B343" t="s">
        <v>38</v>
      </c>
      <c r="C343" t="s">
        <v>8</v>
      </c>
      <c r="D343" t="s">
        <v>51</v>
      </c>
    </row>
    <row r="344" spans="1:4" x14ac:dyDescent="0.25">
      <c r="A344">
        <v>95</v>
      </c>
      <c r="B344" t="s">
        <v>13</v>
      </c>
      <c r="C344" t="s">
        <v>14</v>
      </c>
      <c r="D344" t="s">
        <v>51</v>
      </c>
    </row>
    <row r="345" spans="1:4" x14ac:dyDescent="0.25">
      <c r="A345">
        <v>182</v>
      </c>
      <c r="B345" t="s">
        <v>7</v>
      </c>
      <c r="C345" t="s">
        <v>8</v>
      </c>
      <c r="D345" t="s">
        <v>51</v>
      </c>
    </row>
    <row r="346" spans="1:4" x14ac:dyDescent="0.25">
      <c r="A346">
        <v>268</v>
      </c>
      <c r="B346" t="s">
        <v>19</v>
      </c>
      <c r="C346" t="s">
        <v>14</v>
      </c>
      <c r="D346" t="s">
        <v>51</v>
      </c>
    </row>
    <row r="347" spans="1:4" x14ac:dyDescent="0.25">
      <c r="A347">
        <v>184</v>
      </c>
      <c r="B347" t="s">
        <v>16</v>
      </c>
      <c r="C347" t="s">
        <v>17</v>
      </c>
      <c r="D347" t="s">
        <v>52</v>
      </c>
    </row>
    <row r="348" spans="1:4" x14ac:dyDescent="0.25">
      <c r="A348">
        <v>184</v>
      </c>
      <c r="B348" t="s">
        <v>10</v>
      </c>
      <c r="C348" t="s">
        <v>11</v>
      </c>
      <c r="D348" t="s">
        <v>52</v>
      </c>
    </row>
    <row r="349" spans="1:4" x14ac:dyDescent="0.25">
      <c r="A349">
        <v>189</v>
      </c>
      <c r="B349" t="s">
        <v>4</v>
      </c>
      <c r="C349" t="s">
        <v>5</v>
      </c>
      <c r="D349" t="s">
        <v>52</v>
      </c>
    </row>
    <row r="350" spans="1:4" x14ac:dyDescent="0.25">
      <c r="A350">
        <v>369</v>
      </c>
      <c r="B350" t="s">
        <v>1</v>
      </c>
      <c r="C350" t="s">
        <v>2</v>
      </c>
      <c r="D350" t="s">
        <v>52</v>
      </c>
    </row>
    <row r="351" spans="1:4" x14ac:dyDescent="0.25">
      <c r="A351">
        <v>180</v>
      </c>
      <c r="B351" t="s">
        <v>38</v>
      </c>
      <c r="C351" t="s">
        <v>8</v>
      </c>
      <c r="D351" t="s">
        <v>52</v>
      </c>
    </row>
    <row r="352" spans="1:4" x14ac:dyDescent="0.25">
      <c r="A352">
        <v>94</v>
      </c>
      <c r="B352" t="s">
        <v>13</v>
      </c>
      <c r="C352" t="s">
        <v>14</v>
      </c>
      <c r="D352" t="s">
        <v>52</v>
      </c>
    </row>
    <row r="353" spans="1:4" x14ac:dyDescent="0.25">
      <c r="A353">
        <v>200</v>
      </c>
      <c r="B353" t="s">
        <v>7</v>
      </c>
      <c r="C353" t="s">
        <v>8</v>
      </c>
      <c r="D353" t="s">
        <v>52</v>
      </c>
    </row>
    <row r="354" spans="1:4" x14ac:dyDescent="0.25">
      <c r="A354">
        <v>284</v>
      </c>
      <c r="B354" t="s">
        <v>19</v>
      </c>
      <c r="C354" t="s">
        <v>14</v>
      </c>
      <c r="D354" t="s">
        <v>52</v>
      </c>
    </row>
    <row r="355" spans="1:4" x14ac:dyDescent="0.25">
      <c r="A355">
        <v>204</v>
      </c>
      <c r="B355" t="s">
        <v>16</v>
      </c>
      <c r="C355" t="s">
        <v>17</v>
      </c>
      <c r="D355" t="s">
        <v>53</v>
      </c>
    </row>
    <row r="356" spans="1:4" x14ac:dyDescent="0.25">
      <c r="A356">
        <v>191</v>
      </c>
      <c r="B356" t="s">
        <v>10</v>
      </c>
      <c r="C356" t="s">
        <v>11</v>
      </c>
      <c r="D356" t="s">
        <v>53</v>
      </c>
    </row>
    <row r="357" spans="1:4" x14ac:dyDescent="0.25">
      <c r="A357">
        <v>193</v>
      </c>
      <c r="B357" t="s">
        <v>4</v>
      </c>
      <c r="C357" t="s">
        <v>5</v>
      </c>
      <c r="D357" t="s">
        <v>53</v>
      </c>
    </row>
    <row r="358" spans="1:4" x14ac:dyDescent="0.25">
      <c r="A358">
        <v>2</v>
      </c>
      <c r="B358" t="s">
        <v>59</v>
      </c>
      <c r="C358" t="s">
        <v>2</v>
      </c>
      <c r="D358" t="s">
        <v>53</v>
      </c>
    </row>
    <row r="359" spans="1:4" x14ac:dyDescent="0.25">
      <c r="A359">
        <v>404</v>
      </c>
      <c r="B359" t="s">
        <v>1</v>
      </c>
      <c r="C359" t="s">
        <v>2</v>
      </c>
      <c r="D359" t="s">
        <v>53</v>
      </c>
    </row>
    <row r="360" spans="1:4" x14ac:dyDescent="0.25">
      <c r="A360">
        <v>210</v>
      </c>
      <c r="B360" t="s">
        <v>38</v>
      </c>
      <c r="C360" t="s">
        <v>8</v>
      </c>
      <c r="D360" t="s">
        <v>53</v>
      </c>
    </row>
    <row r="361" spans="1:4" x14ac:dyDescent="0.25">
      <c r="A361">
        <v>92</v>
      </c>
      <c r="B361" t="s">
        <v>13</v>
      </c>
      <c r="C361" t="s">
        <v>14</v>
      </c>
      <c r="D361" t="s">
        <v>53</v>
      </c>
    </row>
    <row r="362" spans="1:4" x14ac:dyDescent="0.25">
      <c r="A362">
        <v>204</v>
      </c>
      <c r="B362" t="s">
        <v>7</v>
      </c>
      <c r="C362" t="s">
        <v>8</v>
      </c>
      <c r="D362" t="s">
        <v>53</v>
      </c>
    </row>
    <row r="363" spans="1:4" x14ac:dyDescent="0.25">
      <c r="A363">
        <v>296</v>
      </c>
      <c r="B363" t="s">
        <v>19</v>
      </c>
      <c r="C363" t="s">
        <v>14</v>
      </c>
      <c r="D363" t="s">
        <v>53</v>
      </c>
    </row>
    <row r="364" spans="1:4" x14ac:dyDescent="0.25">
      <c r="A364">
        <v>188</v>
      </c>
      <c r="B364" t="s">
        <v>16</v>
      </c>
      <c r="C364" t="s">
        <v>17</v>
      </c>
      <c r="D364" t="s">
        <v>54</v>
      </c>
    </row>
    <row r="365" spans="1:4" x14ac:dyDescent="0.25">
      <c r="A365">
        <v>181</v>
      </c>
      <c r="B365" t="s">
        <v>10</v>
      </c>
      <c r="C365" t="s">
        <v>11</v>
      </c>
      <c r="D365" t="s">
        <v>54</v>
      </c>
    </row>
    <row r="366" spans="1:4" x14ac:dyDescent="0.25">
      <c r="A366">
        <v>209</v>
      </c>
      <c r="B366" t="s">
        <v>4</v>
      </c>
      <c r="C366" t="s">
        <v>5</v>
      </c>
      <c r="D366" t="s">
        <v>54</v>
      </c>
    </row>
    <row r="367" spans="1:4" x14ac:dyDescent="0.25">
      <c r="A367">
        <v>1</v>
      </c>
      <c r="B367" t="s">
        <v>59</v>
      </c>
      <c r="C367" t="s">
        <v>2</v>
      </c>
      <c r="D367" t="s">
        <v>54</v>
      </c>
    </row>
    <row r="368" spans="1:4" x14ac:dyDescent="0.25">
      <c r="A368">
        <v>403</v>
      </c>
      <c r="B368" t="s">
        <v>1</v>
      </c>
      <c r="C368" t="s">
        <v>2</v>
      </c>
      <c r="D368" t="s">
        <v>54</v>
      </c>
    </row>
    <row r="369" spans="1:4" x14ac:dyDescent="0.25">
      <c r="A369">
        <v>200</v>
      </c>
      <c r="B369" t="s">
        <v>38</v>
      </c>
      <c r="C369" t="s">
        <v>8</v>
      </c>
      <c r="D369" t="s">
        <v>54</v>
      </c>
    </row>
    <row r="370" spans="1:4" x14ac:dyDescent="0.25">
      <c r="A370">
        <v>102</v>
      </c>
      <c r="B370" t="s">
        <v>13</v>
      </c>
      <c r="C370" t="s">
        <v>14</v>
      </c>
      <c r="D370" t="s">
        <v>54</v>
      </c>
    </row>
    <row r="371" spans="1:4" x14ac:dyDescent="0.25">
      <c r="A371">
        <v>219</v>
      </c>
      <c r="B371" t="s">
        <v>7</v>
      </c>
      <c r="C371" t="s">
        <v>8</v>
      </c>
      <c r="D371" t="s">
        <v>54</v>
      </c>
    </row>
    <row r="372" spans="1:4" x14ac:dyDescent="0.25">
      <c r="A372">
        <v>293</v>
      </c>
      <c r="B372" t="s">
        <v>19</v>
      </c>
      <c r="C372" t="s">
        <v>14</v>
      </c>
      <c r="D372" t="s">
        <v>54</v>
      </c>
    </row>
    <row r="373" spans="1:4" x14ac:dyDescent="0.25">
      <c r="A373">
        <v>197</v>
      </c>
      <c r="B373" t="s">
        <v>16</v>
      </c>
      <c r="C373" t="s">
        <v>17</v>
      </c>
      <c r="D373" t="s">
        <v>55</v>
      </c>
    </row>
    <row r="374" spans="1:4" x14ac:dyDescent="0.25">
      <c r="A374">
        <v>189</v>
      </c>
      <c r="B374" t="s">
        <v>10</v>
      </c>
      <c r="C374" t="s">
        <v>11</v>
      </c>
      <c r="D374" t="s">
        <v>55</v>
      </c>
    </row>
    <row r="375" spans="1:4" x14ac:dyDescent="0.25">
      <c r="A375">
        <v>180</v>
      </c>
      <c r="B375" t="s">
        <v>4</v>
      </c>
      <c r="C375" t="s">
        <v>5</v>
      </c>
      <c r="D375" t="s">
        <v>55</v>
      </c>
    </row>
    <row r="376" spans="1:4" x14ac:dyDescent="0.25">
      <c r="A376">
        <v>2</v>
      </c>
      <c r="B376" t="s">
        <v>59</v>
      </c>
      <c r="C376" t="s">
        <v>2</v>
      </c>
      <c r="D376" t="s">
        <v>55</v>
      </c>
    </row>
    <row r="377" spans="1:4" x14ac:dyDescent="0.25">
      <c r="A377">
        <v>402</v>
      </c>
      <c r="B377" t="s">
        <v>1</v>
      </c>
      <c r="C377" t="s">
        <v>2</v>
      </c>
      <c r="D377" t="s">
        <v>55</v>
      </c>
    </row>
    <row r="378" spans="1:4" x14ac:dyDescent="0.25">
      <c r="A378">
        <v>187</v>
      </c>
      <c r="B378" t="s">
        <v>38</v>
      </c>
      <c r="C378" t="s">
        <v>8</v>
      </c>
      <c r="D378" t="s">
        <v>55</v>
      </c>
    </row>
    <row r="379" spans="1:4" x14ac:dyDescent="0.25">
      <c r="A379">
        <v>104</v>
      </c>
      <c r="B379" t="s">
        <v>13</v>
      </c>
      <c r="C379" t="s">
        <v>14</v>
      </c>
      <c r="D379" t="s">
        <v>55</v>
      </c>
    </row>
    <row r="380" spans="1:4" x14ac:dyDescent="0.25">
      <c r="A380">
        <v>187</v>
      </c>
      <c r="B380" t="s">
        <v>7</v>
      </c>
      <c r="C380" t="s">
        <v>8</v>
      </c>
      <c r="D380" t="s">
        <v>55</v>
      </c>
    </row>
    <row r="381" spans="1:4" x14ac:dyDescent="0.25">
      <c r="A381">
        <v>284</v>
      </c>
      <c r="B381" t="s">
        <v>19</v>
      </c>
      <c r="C381" t="s">
        <v>14</v>
      </c>
      <c r="D381" t="s">
        <v>55</v>
      </c>
    </row>
    <row r="382" spans="1:4" x14ac:dyDescent="0.25">
      <c r="A382">
        <v>222</v>
      </c>
      <c r="B382" t="s">
        <v>16</v>
      </c>
      <c r="C382" t="s">
        <v>17</v>
      </c>
      <c r="D382" t="s">
        <v>56</v>
      </c>
    </row>
    <row r="383" spans="1:4" x14ac:dyDescent="0.25">
      <c r="A383">
        <v>168</v>
      </c>
      <c r="B383" t="s">
        <v>10</v>
      </c>
      <c r="C383" t="s">
        <v>11</v>
      </c>
      <c r="D383" t="s">
        <v>56</v>
      </c>
    </row>
    <row r="384" spans="1:4" x14ac:dyDescent="0.25">
      <c r="A384">
        <v>184</v>
      </c>
      <c r="B384" t="s">
        <v>4</v>
      </c>
      <c r="C384" t="s">
        <v>5</v>
      </c>
      <c r="D384" t="s">
        <v>56</v>
      </c>
    </row>
    <row r="385" spans="1:4" x14ac:dyDescent="0.25">
      <c r="A385">
        <v>1</v>
      </c>
      <c r="B385" t="s">
        <v>59</v>
      </c>
      <c r="C385" t="s">
        <v>2</v>
      </c>
      <c r="D385" t="s">
        <v>56</v>
      </c>
    </row>
    <row r="386" spans="1:4" x14ac:dyDescent="0.25">
      <c r="A386">
        <v>377</v>
      </c>
      <c r="B386" t="s">
        <v>1</v>
      </c>
      <c r="C386" t="s">
        <v>2</v>
      </c>
      <c r="D386" t="s">
        <v>56</v>
      </c>
    </row>
    <row r="387" spans="1:4" x14ac:dyDescent="0.25">
      <c r="A387">
        <v>221</v>
      </c>
      <c r="B387" t="s">
        <v>38</v>
      </c>
      <c r="C387" t="s">
        <v>8</v>
      </c>
      <c r="D387" t="s">
        <v>56</v>
      </c>
    </row>
    <row r="388" spans="1:4" x14ac:dyDescent="0.25">
      <c r="A388">
        <v>85</v>
      </c>
      <c r="B388" t="s">
        <v>13</v>
      </c>
      <c r="C388" t="s">
        <v>14</v>
      </c>
      <c r="D388" t="s">
        <v>56</v>
      </c>
    </row>
    <row r="389" spans="1:4" x14ac:dyDescent="0.25">
      <c r="A389">
        <v>188</v>
      </c>
      <c r="B389" t="s">
        <v>7</v>
      </c>
      <c r="C389" t="s">
        <v>8</v>
      </c>
      <c r="D389" t="s">
        <v>56</v>
      </c>
    </row>
    <row r="390" spans="1:4" x14ac:dyDescent="0.25">
      <c r="A390">
        <v>263</v>
      </c>
      <c r="B390" t="s">
        <v>19</v>
      </c>
      <c r="C390" t="s">
        <v>14</v>
      </c>
      <c r="D390" t="s">
        <v>56</v>
      </c>
    </row>
    <row r="391" spans="1:4" x14ac:dyDescent="0.25">
      <c r="A391">
        <v>216</v>
      </c>
      <c r="B391" t="s">
        <v>16</v>
      </c>
      <c r="C391" t="s">
        <v>17</v>
      </c>
      <c r="D391" t="s">
        <v>57</v>
      </c>
    </row>
    <row r="392" spans="1:4" x14ac:dyDescent="0.25">
      <c r="A392">
        <v>182</v>
      </c>
      <c r="B392" t="s">
        <v>10</v>
      </c>
      <c r="C392" t="s">
        <v>11</v>
      </c>
      <c r="D392" t="s">
        <v>57</v>
      </c>
    </row>
    <row r="393" spans="1:4" x14ac:dyDescent="0.25">
      <c r="A393">
        <v>182</v>
      </c>
      <c r="B393" t="s">
        <v>4</v>
      </c>
      <c r="C393" t="s">
        <v>5</v>
      </c>
      <c r="D393" t="s">
        <v>57</v>
      </c>
    </row>
    <row r="394" spans="1:4" x14ac:dyDescent="0.25">
      <c r="A394">
        <v>1</v>
      </c>
      <c r="B394" t="s">
        <v>59</v>
      </c>
      <c r="C394" t="s">
        <v>2</v>
      </c>
      <c r="D394" t="s">
        <v>57</v>
      </c>
    </row>
    <row r="395" spans="1:4" x14ac:dyDescent="0.25">
      <c r="A395">
        <v>435</v>
      </c>
      <c r="B395" t="s">
        <v>1</v>
      </c>
      <c r="C395" t="s">
        <v>2</v>
      </c>
      <c r="D395" t="s">
        <v>57</v>
      </c>
    </row>
    <row r="396" spans="1:4" x14ac:dyDescent="0.25">
      <c r="A396">
        <v>191</v>
      </c>
      <c r="B396" t="s">
        <v>38</v>
      </c>
      <c r="C396" t="s">
        <v>8</v>
      </c>
      <c r="D396" t="s">
        <v>57</v>
      </c>
    </row>
    <row r="397" spans="1:4" x14ac:dyDescent="0.25">
      <c r="A397">
        <v>108</v>
      </c>
      <c r="B397" t="s">
        <v>13</v>
      </c>
      <c r="C397" t="s">
        <v>14</v>
      </c>
      <c r="D397" t="s">
        <v>57</v>
      </c>
    </row>
    <row r="398" spans="1:4" x14ac:dyDescent="0.25">
      <c r="A398">
        <v>192</v>
      </c>
      <c r="B398" t="s">
        <v>7</v>
      </c>
      <c r="C398" t="s">
        <v>8</v>
      </c>
      <c r="D398" t="s">
        <v>57</v>
      </c>
    </row>
    <row r="399" spans="1:4" x14ac:dyDescent="0.25">
      <c r="A399">
        <v>311</v>
      </c>
      <c r="B399" t="s">
        <v>19</v>
      </c>
      <c r="C399" t="s">
        <v>14</v>
      </c>
      <c r="D399" t="s">
        <v>57</v>
      </c>
    </row>
    <row r="400" spans="1:4" x14ac:dyDescent="0.25">
      <c r="A400">
        <v>186</v>
      </c>
      <c r="B400" t="s">
        <v>16</v>
      </c>
      <c r="C400" t="s">
        <v>17</v>
      </c>
      <c r="D400" t="s">
        <v>58</v>
      </c>
    </row>
    <row r="401" spans="1:4" x14ac:dyDescent="0.25">
      <c r="A401">
        <v>219</v>
      </c>
      <c r="B401" t="s">
        <v>10</v>
      </c>
      <c r="C401" t="s">
        <v>11</v>
      </c>
      <c r="D401" t="s">
        <v>58</v>
      </c>
    </row>
    <row r="402" spans="1:4" x14ac:dyDescent="0.25">
      <c r="A402">
        <v>223</v>
      </c>
      <c r="B402" t="s">
        <v>4</v>
      </c>
      <c r="C402" t="s">
        <v>5</v>
      </c>
      <c r="D402" t="s">
        <v>58</v>
      </c>
    </row>
    <row r="403" spans="1:4" x14ac:dyDescent="0.25">
      <c r="A403">
        <v>1</v>
      </c>
      <c r="B403" t="s">
        <v>59</v>
      </c>
      <c r="C403" t="s">
        <v>2</v>
      </c>
      <c r="D403" t="s">
        <v>58</v>
      </c>
    </row>
    <row r="404" spans="1:4" x14ac:dyDescent="0.25">
      <c r="A404">
        <v>393</v>
      </c>
      <c r="B404" t="s">
        <v>1</v>
      </c>
      <c r="C404" t="s">
        <v>2</v>
      </c>
      <c r="D404" t="s">
        <v>58</v>
      </c>
    </row>
    <row r="405" spans="1:4" x14ac:dyDescent="0.25">
      <c r="A405">
        <v>198</v>
      </c>
      <c r="B405" t="s">
        <v>38</v>
      </c>
      <c r="C405" t="s">
        <v>8</v>
      </c>
      <c r="D405" t="s">
        <v>58</v>
      </c>
    </row>
    <row r="406" spans="1:4" x14ac:dyDescent="0.25">
      <c r="A406">
        <v>95</v>
      </c>
      <c r="B406" t="s">
        <v>13</v>
      </c>
      <c r="C406" t="s">
        <v>14</v>
      </c>
      <c r="D406" t="s">
        <v>58</v>
      </c>
    </row>
    <row r="407" spans="1:4" x14ac:dyDescent="0.25">
      <c r="A407">
        <v>169</v>
      </c>
      <c r="B407" t="s">
        <v>7</v>
      </c>
      <c r="C407" t="s">
        <v>8</v>
      </c>
      <c r="D407" t="s">
        <v>58</v>
      </c>
    </row>
    <row r="408" spans="1:4" x14ac:dyDescent="0.25">
      <c r="A408">
        <v>283</v>
      </c>
      <c r="B408" t="s">
        <v>19</v>
      </c>
      <c r="C408" t="s">
        <v>14</v>
      </c>
      <c r="D408" t="s">
        <v>58</v>
      </c>
    </row>
    <row r="409" spans="1:4" x14ac:dyDescent="0.25">
      <c r="A409">
        <v>197</v>
      </c>
      <c r="B409" t="s">
        <v>16</v>
      </c>
      <c r="C409" t="s">
        <v>17</v>
      </c>
      <c r="D409" t="s">
        <v>60</v>
      </c>
    </row>
    <row r="410" spans="1:4" x14ac:dyDescent="0.25">
      <c r="A410">
        <v>208</v>
      </c>
      <c r="B410" t="s">
        <v>10</v>
      </c>
      <c r="C410" t="s">
        <v>11</v>
      </c>
      <c r="D410" t="s">
        <v>60</v>
      </c>
    </row>
    <row r="411" spans="1:4" x14ac:dyDescent="0.25">
      <c r="A411">
        <v>208</v>
      </c>
      <c r="B411" t="s">
        <v>4</v>
      </c>
      <c r="C411" t="s">
        <v>5</v>
      </c>
      <c r="D411" t="s">
        <v>60</v>
      </c>
    </row>
    <row r="412" spans="1:4" x14ac:dyDescent="0.25">
      <c r="A412">
        <v>3</v>
      </c>
      <c r="B412" t="s">
        <v>59</v>
      </c>
      <c r="C412" t="s">
        <v>2</v>
      </c>
      <c r="D412" t="s">
        <v>60</v>
      </c>
    </row>
    <row r="413" spans="1:4" x14ac:dyDescent="0.25">
      <c r="A413">
        <v>430</v>
      </c>
      <c r="B413" t="s">
        <v>1</v>
      </c>
      <c r="C413" t="s">
        <v>2</v>
      </c>
      <c r="D413" t="s">
        <v>60</v>
      </c>
    </row>
    <row r="414" spans="1:4" x14ac:dyDescent="0.25">
      <c r="A414">
        <v>230</v>
      </c>
      <c r="B414" t="s">
        <v>38</v>
      </c>
      <c r="C414" t="s">
        <v>8</v>
      </c>
      <c r="D414" t="s">
        <v>60</v>
      </c>
    </row>
    <row r="415" spans="1:4" x14ac:dyDescent="0.25">
      <c r="A415">
        <v>98</v>
      </c>
      <c r="B415" t="s">
        <v>13</v>
      </c>
      <c r="C415" t="s">
        <v>14</v>
      </c>
      <c r="D415" t="s">
        <v>60</v>
      </c>
    </row>
    <row r="416" spans="1:4" x14ac:dyDescent="0.25">
      <c r="A416">
        <v>191</v>
      </c>
      <c r="B416" t="s">
        <v>7</v>
      </c>
      <c r="C416" t="s">
        <v>8</v>
      </c>
      <c r="D416" t="s">
        <v>60</v>
      </c>
    </row>
    <row r="417" spans="1:4" x14ac:dyDescent="0.25">
      <c r="A417">
        <v>288</v>
      </c>
      <c r="B417" t="s">
        <v>19</v>
      </c>
      <c r="C417" t="s">
        <v>14</v>
      </c>
      <c r="D417" t="s">
        <v>60</v>
      </c>
    </row>
    <row r="418" spans="1:4" x14ac:dyDescent="0.25">
      <c r="A418">
        <v>184</v>
      </c>
      <c r="B418" t="s">
        <v>16</v>
      </c>
      <c r="C418" t="s">
        <v>17</v>
      </c>
      <c r="D418" t="s">
        <v>61</v>
      </c>
    </row>
    <row r="419" spans="1:4" x14ac:dyDescent="0.25">
      <c r="A419">
        <v>224</v>
      </c>
      <c r="B419" t="s">
        <v>10</v>
      </c>
      <c r="C419" t="s">
        <v>11</v>
      </c>
      <c r="D419" t="s">
        <v>61</v>
      </c>
    </row>
    <row r="420" spans="1:4" x14ac:dyDescent="0.25">
      <c r="A420">
        <v>206</v>
      </c>
      <c r="B420" t="s">
        <v>4</v>
      </c>
      <c r="C420" t="s">
        <v>5</v>
      </c>
      <c r="D420" t="s">
        <v>61</v>
      </c>
    </row>
    <row r="421" spans="1:4" x14ac:dyDescent="0.25">
      <c r="A421">
        <v>1</v>
      </c>
      <c r="B421" t="s">
        <v>59</v>
      </c>
      <c r="C421" t="s">
        <v>2</v>
      </c>
      <c r="D421" t="s">
        <v>61</v>
      </c>
    </row>
    <row r="422" spans="1:4" x14ac:dyDescent="0.25">
      <c r="A422">
        <v>382</v>
      </c>
      <c r="B422" t="s">
        <v>1</v>
      </c>
      <c r="C422" t="s">
        <v>2</v>
      </c>
      <c r="D422" t="s">
        <v>61</v>
      </c>
    </row>
    <row r="423" spans="1:4" x14ac:dyDescent="0.25">
      <c r="A423">
        <v>225</v>
      </c>
      <c r="B423" t="s">
        <v>38</v>
      </c>
      <c r="C423" t="s">
        <v>8</v>
      </c>
      <c r="D423" t="s">
        <v>61</v>
      </c>
    </row>
    <row r="424" spans="1:4" x14ac:dyDescent="0.25">
      <c r="A424">
        <v>106</v>
      </c>
      <c r="B424" t="s">
        <v>13</v>
      </c>
      <c r="C424" t="s">
        <v>14</v>
      </c>
      <c r="D424" t="s">
        <v>61</v>
      </c>
    </row>
    <row r="425" spans="1:4" x14ac:dyDescent="0.25">
      <c r="A425">
        <v>191</v>
      </c>
      <c r="B425" t="s">
        <v>7</v>
      </c>
      <c r="C425" t="s">
        <v>8</v>
      </c>
      <c r="D425" t="s">
        <v>61</v>
      </c>
    </row>
    <row r="426" spans="1:4" x14ac:dyDescent="0.25">
      <c r="A426">
        <v>265</v>
      </c>
      <c r="B426" t="s">
        <v>19</v>
      </c>
      <c r="C426" t="s">
        <v>14</v>
      </c>
      <c r="D426" t="s">
        <v>61</v>
      </c>
    </row>
    <row r="427" spans="1:4" x14ac:dyDescent="0.25">
      <c r="A427">
        <v>197</v>
      </c>
      <c r="B427" t="s">
        <v>16</v>
      </c>
      <c r="C427" t="s">
        <v>17</v>
      </c>
      <c r="D427" t="s">
        <v>62</v>
      </c>
    </row>
    <row r="428" spans="1:4" x14ac:dyDescent="0.25">
      <c r="A428">
        <v>199</v>
      </c>
      <c r="B428" t="s">
        <v>10</v>
      </c>
      <c r="C428" t="s">
        <v>11</v>
      </c>
      <c r="D428" t="s">
        <v>62</v>
      </c>
    </row>
    <row r="429" spans="1:4" x14ac:dyDescent="0.25">
      <c r="A429">
        <v>189</v>
      </c>
      <c r="B429" t="s">
        <v>4</v>
      </c>
      <c r="C429" t="s">
        <v>5</v>
      </c>
      <c r="D429" t="s">
        <v>62</v>
      </c>
    </row>
    <row r="430" spans="1:4" x14ac:dyDescent="0.25">
      <c r="A430">
        <v>1</v>
      </c>
      <c r="B430" t="s">
        <v>59</v>
      </c>
      <c r="C430" t="s">
        <v>2</v>
      </c>
      <c r="D430" t="s">
        <v>62</v>
      </c>
    </row>
    <row r="431" spans="1:4" x14ac:dyDescent="0.25">
      <c r="A431">
        <v>379</v>
      </c>
      <c r="B431" t="s">
        <v>1</v>
      </c>
      <c r="C431" t="s">
        <v>2</v>
      </c>
      <c r="D431" t="s">
        <v>62</v>
      </c>
    </row>
    <row r="432" spans="1:4" x14ac:dyDescent="0.25">
      <c r="A432">
        <v>192</v>
      </c>
      <c r="B432" t="s">
        <v>38</v>
      </c>
      <c r="C432" t="s">
        <v>8</v>
      </c>
      <c r="D432" t="s">
        <v>62</v>
      </c>
    </row>
    <row r="433" spans="1:4" x14ac:dyDescent="0.25">
      <c r="A433">
        <v>103</v>
      </c>
      <c r="B433" t="s">
        <v>13</v>
      </c>
      <c r="C433" t="s">
        <v>14</v>
      </c>
      <c r="D433" t="s">
        <v>62</v>
      </c>
    </row>
    <row r="434" spans="1:4" x14ac:dyDescent="0.25">
      <c r="A434">
        <v>197</v>
      </c>
      <c r="B434" t="s">
        <v>7</v>
      </c>
      <c r="C434" t="s">
        <v>8</v>
      </c>
      <c r="D434" t="s">
        <v>62</v>
      </c>
    </row>
    <row r="435" spans="1:4" x14ac:dyDescent="0.25">
      <c r="A435">
        <v>285</v>
      </c>
      <c r="B435" t="s">
        <v>19</v>
      </c>
      <c r="C435" t="s">
        <v>14</v>
      </c>
      <c r="D435" t="s">
        <v>62</v>
      </c>
    </row>
  </sheetData>
  <sortState xmlns:xlrd2="http://schemas.microsoft.com/office/spreadsheetml/2017/richdata2" ref="A2:D434">
    <sortCondition ref="D2:D4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9B5E-0284-45B0-9E78-EB354A0A8DE4}">
  <dimension ref="A1:R104"/>
  <sheetViews>
    <sheetView workbookViewId="0">
      <selection activeCell="E2" sqref="E2"/>
    </sheetView>
  </sheetViews>
  <sheetFormatPr defaultRowHeight="15" x14ac:dyDescent="0.25"/>
  <cols>
    <col min="1" max="4" width="15.7109375" customWidth="1"/>
    <col min="5" max="5" width="15.7109375" style="13" customWidth="1"/>
    <col min="6" max="7" width="10.7109375" customWidth="1"/>
    <col min="8" max="8" width="20.7109375" style="7" customWidth="1"/>
    <col min="9" max="10" width="10.7109375" style="17" customWidth="1"/>
    <col min="11" max="11" width="10.7109375" customWidth="1"/>
    <col min="12" max="12" width="10.7109375" style="13" customWidth="1"/>
    <col min="13" max="14" width="10.7109375" customWidth="1"/>
    <col min="18" max="18" width="9.140625" style="13"/>
  </cols>
  <sheetData>
    <row r="1" spans="1:18" s="8" customFormat="1" ht="30" x14ac:dyDescent="0.25">
      <c r="A1" s="8" t="s">
        <v>64</v>
      </c>
      <c r="B1" s="8" t="s">
        <v>91</v>
      </c>
      <c r="C1" s="8" t="s">
        <v>92</v>
      </c>
      <c r="D1" s="8" t="s">
        <v>83</v>
      </c>
      <c r="E1" s="11" t="s">
        <v>94</v>
      </c>
      <c r="H1" s="8" t="s">
        <v>81</v>
      </c>
      <c r="I1" s="8" t="s">
        <v>91</v>
      </c>
      <c r="J1" s="8" t="s">
        <v>92</v>
      </c>
      <c r="K1" s="8" t="s">
        <v>83</v>
      </c>
      <c r="L1" s="11" t="s">
        <v>94</v>
      </c>
      <c r="N1" s="8" t="s">
        <v>82</v>
      </c>
      <c r="O1" s="8" t="s">
        <v>91</v>
      </c>
      <c r="P1" s="8" t="s">
        <v>92</v>
      </c>
      <c r="Q1" s="8" t="s">
        <v>83</v>
      </c>
      <c r="R1" s="11" t="s">
        <v>94</v>
      </c>
    </row>
    <row r="2" spans="1:18" x14ac:dyDescent="0.25">
      <c r="A2" t="s">
        <v>0</v>
      </c>
      <c r="B2" s="9">
        <v>2048</v>
      </c>
      <c r="C2" s="9">
        <v>1816</v>
      </c>
      <c r="D2" s="9">
        <f t="shared" ref="D2:D50" si="0">(B2-C2)</f>
        <v>232</v>
      </c>
      <c r="E2" s="12">
        <f>(C2/B2)</f>
        <v>0.88671875</v>
      </c>
      <c r="F2" s="7"/>
      <c r="G2" s="7"/>
      <c r="H2" t="s">
        <v>84</v>
      </c>
      <c r="I2" s="36">
        <v>442</v>
      </c>
      <c r="J2" s="36">
        <v>435</v>
      </c>
      <c r="K2" s="10">
        <f>(I2-J2)</f>
        <v>7</v>
      </c>
      <c r="L2" s="12">
        <f>(J2/I2)</f>
        <v>0.98416289592760176</v>
      </c>
      <c r="N2" t="s">
        <v>84</v>
      </c>
      <c r="O2" s="10">
        <v>442</v>
      </c>
      <c r="P2" s="10">
        <v>435</v>
      </c>
      <c r="Q2" s="10">
        <f>(O2-P2)</f>
        <v>7</v>
      </c>
      <c r="R2" s="12">
        <f>(P2/O2)</f>
        <v>0.98416289592760176</v>
      </c>
    </row>
    <row r="3" spans="1:18" x14ac:dyDescent="0.25">
      <c r="A3" t="s">
        <v>3</v>
      </c>
      <c r="B3" s="9">
        <v>2085</v>
      </c>
      <c r="C3" s="9">
        <v>1856</v>
      </c>
      <c r="D3" s="9">
        <f t="shared" si="0"/>
        <v>229</v>
      </c>
      <c r="E3" s="12">
        <f>(C3/B3)</f>
        <v>0.890167865707434</v>
      </c>
      <c r="F3" s="7"/>
      <c r="G3" s="7"/>
      <c r="H3" t="s">
        <v>17</v>
      </c>
      <c r="I3" s="36">
        <v>50</v>
      </c>
      <c r="J3" s="36">
        <v>49</v>
      </c>
      <c r="K3" s="10">
        <f t="shared" ref="K3:K8" si="1">(I3-J3)</f>
        <v>1</v>
      </c>
      <c r="L3" s="14">
        <f>(J3/J2)</f>
        <v>0.11264367816091954</v>
      </c>
      <c r="N3" t="s">
        <v>16</v>
      </c>
      <c r="O3" s="10">
        <v>50</v>
      </c>
      <c r="P3" s="10">
        <v>49</v>
      </c>
      <c r="Q3" s="10">
        <f t="shared" ref="Q3:Q11" si="2">(O3-P3)</f>
        <v>1</v>
      </c>
      <c r="R3" s="14">
        <f>(P3/P2)</f>
        <v>0.11264367816091954</v>
      </c>
    </row>
    <row r="4" spans="1:18" x14ac:dyDescent="0.25">
      <c r="A4" t="s">
        <v>6</v>
      </c>
      <c r="B4" s="9">
        <v>1994</v>
      </c>
      <c r="C4" s="9">
        <v>1723</v>
      </c>
      <c r="D4" s="9">
        <f t="shared" si="0"/>
        <v>271</v>
      </c>
      <c r="E4" s="12">
        <f t="shared" ref="E4:E33" si="3">(C4/B4)</f>
        <v>0.8640922768304915</v>
      </c>
      <c r="F4" s="7"/>
      <c r="G4" s="7"/>
      <c r="H4" t="s">
        <v>11</v>
      </c>
      <c r="I4" s="36">
        <v>50</v>
      </c>
      <c r="J4" s="36">
        <v>49</v>
      </c>
      <c r="K4" s="10">
        <f t="shared" si="1"/>
        <v>1</v>
      </c>
      <c r="L4" s="14">
        <f>(J4/J2)</f>
        <v>0.11264367816091954</v>
      </c>
      <c r="N4" t="s">
        <v>10</v>
      </c>
      <c r="O4" s="10">
        <v>50</v>
      </c>
      <c r="P4" s="10">
        <v>49</v>
      </c>
      <c r="Q4" s="10">
        <f t="shared" si="2"/>
        <v>1</v>
      </c>
      <c r="R4" s="14">
        <f>(P4/P2)</f>
        <v>0.11264367816091954</v>
      </c>
    </row>
    <row r="5" spans="1:18" x14ac:dyDescent="0.25">
      <c r="A5" t="s">
        <v>9</v>
      </c>
      <c r="B5" s="9">
        <v>2063</v>
      </c>
      <c r="C5" s="9">
        <v>1832</v>
      </c>
      <c r="D5" s="9">
        <f t="shared" si="0"/>
        <v>231</v>
      </c>
      <c r="E5" s="12">
        <f t="shared" si="3"/>
        <v>0.88802714493456136</v>
      </c>
      <c r="F5" s="7"/>
      <c r="G5" s="7"/>
      <c r="H5" t="s">
        <v>2</v>
      </c>
      <c r="I5" s="36">
        <v>94</v>
      </c>
      <c r="J5" s="36">
        <v>91</v>
      </c>
      <c r="K5" s="10">
        <f t="shared" si="1"/>
        <v>3</v>
      </c>
      <c r="L5" s="14">
        <f>(J5/J2)</f>
        <v>0.20919540229885059</v>
      </c>
      <c r="N5" t="s">
        <v>4</v>
      </c>
      <c r="O5" s="10">
        <v>49</v>
      </c>
      <c r="P5" s="10">
        <v>49</v>
      </c>
      <c r="Q5" s="10">
        <f t="shared" si="2"/>
        <v>0</v>
      </c>
      <c r="R5" s="14">
        <f>(P5/P2)</f>
        <v>0.11264367816091954</v>
      </c>
    </row>
    <row r="6" spans="1:18" x14ac:dyDescent="0.25">
      <c r="A6" t="s">
        <v>12</v>
      </c>
      <c r="B6" s="9">
        <v>1981</v>
      </c>
      <c r="C6" s="9">
        <v>1745</v>
      </c>
      <c r="D6" s="9">
        <f t="shared" si="0"/>
        <v>236</v>
      </c>
      <c r="E6" s="12">
        <f t="shared" si="3"/>
        <v>0.88086824835941446</v>
      </c>
      <c r="F6" s="7"/>
      <c r="G6" s="7"/>
      <c r="H6" t="s">
        <v>5</v>
      </c>
      <c r="I6" s="36">
        <v>49</v>
      </c>
      <c r="J6" s="36">
        <v>49</v>
      </c>
      <c r="K6" s="10">
        <f t="shared" si="1"/>
        <v>0</v>
      </c>
      <c r="L6" s="14">
        <f>(J6/J2)</f>
        <v>0.11264367816091954</v>
      </c>
      <c r="N6" t="s">
        <v>59</v>
      </c>
      <c r="O6" s="10">
        <v>45</v>
      </c>
      <c r="P6" s="10">
        <v>42</v>
      </c>
      <c r="Q6" s="10">
        <f t="shared" si="2"/>
        <v>3</v>
      </c>
      <c r="R6" s="14">
        <f>(P6/P2)</f>
        <v>9.6551724137931033E-2</v>
      </c>
    </row>
    <row r="7" spans="1:18" x14ac:dyDescent="0.25">
      <c r="A7" t="s">
        <v>68</v>
      </c>
      <c r="B7" s="9">
        <v>1939</v>
      </c>
      <c r="C7" s="9">
        <v>1707</v>
      </c>
      <c r="D7" s="9">
        <f t="shared" si="0"/>
        <v>232</v>
      </c>
      <c r="E7" s="12">
        <f t="shared" si="3"/>
        <v>0.88035069623517281</v>
      </c>
      <c r="F7" s="7"/>
      <c r="G7" s="7"/>
      <c r="H7" t="s">
        <v>8</v>
      </c>
      <c r="I7" s="36">
        <v>100</v>
      </c>
      <c r="J7" s="36">
        <v>98</v>
      </c>
      <c r="K7" s="10">
        <f t="shared" si="1"/>
        <v>2</v>
      </c>
      <c r="L7" s="14">
        <f>(J7/J2)</f>
        <v>0.22528735632183908</v>
      </c>
      <c r="N7" t="s">
        <v>1</v>
      </c>
      <c r="O7" s="10">
        <v>49</v>
      </c>
      <c r="P7" s="10">
        <v>49</v>
      </c>
      <c r="Q7" s="10">
        <f t="shared" si="2"/>
        <v>0</v>
      </c>
      <c r="R7" s="14">
        <f>(P7/P2)</f>
        <v>0.11264367816091954</v>
      </c>
    </row>
    <row r="8" spans="1:18" x14ac:dyDescent="0.25">
      <c r="A8" t="s">
        <v>15</v>
      </c>
      <c r="B8" s="9">
        <v>2038</v>
      </c>
      <c r="C8" s="9">
        <v>1799</v>
      </c>
      <c r="D8" s="9">
        <f t="shared" si="0"/>
        <v>239</v>
      </c>
      <c r="E8" s="12">
        <f t="shared" si="3"/>
        <v>0.88272816486751715</v>
      </c>
      <c r="F8" s="7"/>
      <c r="G8" s="7"/>
      <c r="H8" t="s">
        <v>14</v>
      </c>
      <c r="I8" s="36">
        <v>98</v>
      </c>
      <c r="J8" s="36">
        <v>98</v>
      </c>
      <c r="K8" s="10">
        <f t="shared" si="1"/>
        <v>0</v>
      </c>
      <c r="L8" s="14">
        <f>(J8/I2)</f>
        <v>0.22171945701357465</v>
      </c>
      <c r="N8" t="s">
        <v>38</v>
      </c>
      <c r="O8" s="10">
        <v>50</v>
      </c>
      <c r="P8" s="10">
        <v>49</v>
      </c>
      <c r="Q8" s="10">
        <f t="shared" si="2"/>
        <v>1</v>
      </c>
      <c r="R8" s="14">
        <f>(P8/P2)</f>
        <v>0.11264367816091954</v>
      </c>
    </row>
    <row r="9" spans="1:18" x14ac:dyDescent="0.25">
      <c r="A9" t="s">
        <v>18</v>
      </c>
      <c r="B9" s="9">
        <v>2034</v>
      </c>
      <c r="C9" s="9">
        <v>1792</v>
      </c>
      <c r="D9" s="9">
        <f t="shared" si="0"/>
        <v>242</v>
      </c>
      <c r="E9" s="12">
        <f t="shared" si="3"/>
        <v>0.8810226155358899</v>
      </c>
      <c r="F9" s="7"/>
      <c r="G9" s="7"/>
      <c r="N9" t="s">
        <v>13</v>
      </c>
      <c r="O9" s="10">
        <v>49</v>
      </c>
      <c r="P9" s="10">
        <v>49</v>
      </c>
      <c r="Q9" s="10">
        <f t="shared" si="2"/>
        <v>0</v>
      </c>
      <c r="R9" s="14">
        <f>(P9/P2)</f>
        <v>0.11264367816091954</v>
      </c>
    </row>
    <row r="10" spans="1:18" ht="30" x14ac:dyDescent="0.25">
      <c r="A10" t="s">
        <v>20</v>
      </c>
      <c r="B10" s="9">
        <v>1981</v>
      </c>
      <c r="C10" s="9">
        <v>1764</v>
      </c>
      <c r="D10" s="9">
        <f t="shared" si="0"/>
        <v>217</v>
      </c>
      <c r="E10" s="12">
        <f t="shared" si="3"/>
        <v>0.89045936395759717</v>
      </c>
      <c r="F10" s="7"/>
      <c r="G10" s="7"/>
      <c r="H10" s="1" t="s">
        <v>90</v>
      </c>
      <c r="I10" s="8" t="s">
        <v>91</v>
      </c>
      <c r="J10" s="8" t="s">
        <v>92</v>
      </c>
      <c r="K10" s="8" t="s">
        <v>83</v>
      </c>
      <c r="L10" s="11" t="s">
        <v>94</v>
      </c>
      <c r="N10" t="s">
        <v>7</v>
      </c>
      <c r="O10" s="10">
        <v>50</v>
      </c>
      <c r="P10" s="10">
        <v>49</v>
      </c>
      <c r="Q10" s="10">
        <f t="shared" si="2"/>
        <v>1</v>
      </c>
      <c r="R10" s="14">
        <f>(P10/P2)</f>
        <v>0.11264367816091954</v>
      </c>
    </row>
    <row r="11" spans="1:18" x14ac:dyDescent="0.25">
      <c r="A11" t="s">
        <v>21</v>
      </c>
      <c r="B11" s="9">
        <v>1934</v>
      </c>
      <c r="C11" s="9">
        <v>1734</v>
      </c>
      <c r="D11" s="9">
        <f t="shared" si="0"/>
        <v>200</v>
      </c>
      <c r="E11" s="12">
        <f t="shared" si="3"/>
        <v>0.89658738366080659</v>
      </c>
      <c r="F11" s="7"/>
      <c r="G11" s="7"/>
      <c r="H11" t="s">
        <v>84</v>
      </c>
      <c r="I11" s="36">
        <v>100004</v>
      </c>
      <c r="J11" s="36">
        <v>88467</v>
      </c>
      <c r="K11" s="10">
        <f>(I11-J11)</f>
        <v>11537</v>
      </c>
      <c r="L11" s="12">
        <f>(J11/I11)</f>
        <v>0.88463461461541537</v>
      </c>
      <c r="N11" t="s">
        <v>19</v>
      </c>
      <c r="O11" s="10">
        <v>49</v>
      </c>
      <c r="P11" s="10">
        <v>49</v>
      </c>
      <c r="Q11" s="10">
        <f t="shared" si="2"/>
        <v>0</v>
      </c>
      <c r="R11" s="14">
        <f>(P11/P2)</f>
        <v>0.11264367816091954</v>
      </c>
    </row>
    <row r="12" spans="1:18" x14ac:dyDescent="0.25">
      <c r="A12" t="s">
        <v>22</v>
      </c>
      <c r="B12" s="9">
        <v>2006</v>
      </c>
      <c r="C12" s="9">
        <v>1769</v>
      </c>
      <c r="D12" s="9">
        <f t="shared" si="0"/>
        <v>237</v>
      </c>
      <c r="E12" s="12">
        <f t="shared" si="3"/>
        <v>0.88185443668993024</v>
      </c>
      <c r="F12" s="7"/>
      <c r="G12" s="7"/>
      <c r="H12" t="s">
        <v>17</v>
      </c>
      <c r="I12" s="36">
        <v>10991</v>
      </c>
      <c r="J12" s="36">
        <v>9740</v>
      </c>
      <c r="K12" s="10">
        <f t="shared" ref="K12:K17" si="4">(I12-J12)</f>
        <v>1251</v>
      </c>
      <c r="L12" s="12">
        <f>(J12/I12)</f>
        <v>0.88617960149212993</v>
      </c>
    </row>
    <row r="13" spans="1:18" ht="30" x14ac:dyDescent="0.25">
      <c r="A13" t="s">
        <v>23</v>
      </c>
      <c r="B13" s="9">
        <v>2045</v>
      </c>
      <c r="C13" s="9">
        <v>1824</v>
      </c>
      <c r="D13" s="9">
        <f t="shared" si="0"/>
        <v>221</v>
      </c>
      <c r="E13" s="12">
        <f t="shared" si="3"/>
        <v>0.89193154034229827</v>
      </c>
      <c r="F13" s="7"/>
      <c r="G13" s="7"/>
      <c r="H13" t="s">
        <v>11</v>
      </c>
      <c r="I13" s="36">
        <v>11090</v>
      </c>
      <c r="J13" s="36">
        <v>9827</v>
      </c>
      <c r="K13" s="10">
        <f t="shared" si="4"/>
        <v>1263</v>
      </c>
      <c r="L13" s="12">
        <f t="shared" ref="L13:L17" si="5">(J13/I13)</f>
        <v>0.88611361587015325</v>
      </c>
      <c r="N13" s="8" t="s">
        <v>89</v>
      </c>
      <c r="O13" s="8" t="s">
        <v>91</v>
      </c>
      <c r="P13" s="8" t="s">
        <v>92</v>
      </c>
      <c r="Q13" s="8" t="s">
        <v>83</v>
      </c>
      <c r="R13" s="11" t="s">
        <v>94</v>
      </c>
    </row>
    <row r="14" spans="1:18" x14ac:dyDescent="0.25">
      <c r="A14" t="s">
        <v>24</v>
      </c>
      <c r="B14" s="9">
        <v>1973</v>
      </c>
      <c r="C14" s="9">
        <v>1745</v>
      </c>
      <c r="D14" s="9">
        <f t="shared" si="0"/>
        <v>228</v>
      </c>
      <c r="E14" s="12">
        <f t="shared" si="3"/>
        <v>0.88443993917891539</v>
      </c>
      <c r="F14" s="7"/>
      <c r="G14" s="7"/>
      <c r="H14" t="s">
        <v>2</v>
      </c>
      <c r="I14" s="36">
        <v>22475</v>
      </c>
      <c r="J14" s="36">
        <v>19852</v>
      </c>
      <c r="K14" s="10">
        <f t="shared" si="4"/>
        <v>2623</v>
      </c>
      <c r="L14" s="12">
        <f t="shared" si="5"/>
        <v>0.88329254727474971</v>
      </c>
      <c r="N14" t="s">
        <v>84</v>
      </c>
      <c r="O14" s="10">
        <v>100004</v>
      </c>
      <c r="P14" s="10">
        <v>88467</v>
      </c>
      <c r="Q14" s="10">
        <f>(O14-P14)</f>
        <v>11537</v>
      </c>
      <c r="R14" s="12">
        <f>(P14/O14)</f>
        <v>0.88463461461541537</v>
      </c>
    </row>
    <row r="15" spans="1:18" x14ac:dyDescent="0.25">
      <c r="A15" t="s">
        <v>25</v>
      </c>
      <c r="B15" s="9">
        <v>2029</v>
      </c>
      <c r="C15" s="9">
        <v>1789</v>
      </c>
      <c r="D15" s="9">
        <f t="shared" si="0"/>
        <v>240</v>
      </c>
      <c r="E15" s="12">
        <f t="shared" si="3"/>
        <v>0.88171513060620998</v>
      </c>
      <c r="F15" s="7"/>
      <c r="G15" s="7"/>
      <c r="H15" t="s">
        <v>5</v>
      </c>
      <c r="I15" s="36">
        <v>11188</v>
      </c>
      <c r="J15" s="36">
        <v>9929</v>
      </c>
      <c r="K15" s="10">
        <f t="shared" si="4"/>
        <v>1259</v>
      </c>
      <c r="L15" s="12">
        <f t="shared" si="5"/>
        <v>0.88746871648194492</v>
      </c>
      <c r="N15" t="s">
        <v>16</v>
      </c>
      <c r="O15" s="10">
        <v>10991</v>
      </c>
      <c r="P15" s="10">
        <v>9740</v>
      </c>
      <c r="Q15" s="10">
        <f t="shared" ref="Q15:Q23" si="6">(O15-P15)</f>
        <v>1251</v>
      </c>
      <c r="R15" s="12">
        <f t="shared" ref="R15:R23" si="7">(P15/O15)</f>
        <v>0.88617960149212993</v>
      </c>
    </row>
    <row r="16" spans="1:18" x14ac:dyDescent="0.25">
      <c r="A16" t="s">
        <v>26</v>
      </c>
      <c r="B16" s="9">
        <v>2025</v>
      </c>
      <c r="C16" s="9">
        <v>1810</v>
      </c>
      <c r="D16" s="9">
        <f t="shared" si="0"/>
        <v>215</v>
      </c>
      <c r="E16" s="12">
        <f t="shared" si="3"/>
        <v>0.89382716049382716</v>
      </c>
      <c r="F16" s="7"/>
      <c r="G16" s="7"/>
      <c r="H16" t="s">
        <v>8</v>
      </c>
      <c r="I16" s="36">
        <v>22379</v>
      </c>
      <c r="J16" s="36">
        <v>19824</v>
      </c>
      <c r="K16" s="10">
        <f t="shared" si="4"/>
        <v>2555</v>
      </c>
      <c r="L16" s="12">
        <f t="shared" si="5"/>
        <v>0.88583046606193305</v>
      </c>
      <c r="N16" t="s">
        <v>10</v>
      </c>
      <c r="O16" s="10">
        <v>11090</v>
      </c>
      <c r="P16" s="10">
        <v>9827</v>
      </c>
      <c r="Q16" s="10">
        <f t="shared" si="6"/>
        <v>1263</v>
      </c>
      <c r="R16" s="12">
        <f t="shared" si="7"/>
        <v>0.88611361587015325</v>
      </c>
    </row>
    <row r="17" spans="1:18" x14ac:dyDescent="0.25">
      <c r="A17" t="s">
        <v>27</v>
      </c>
      <c r="B17" s="9">
        <v>1944</v>
      </c>
      <c r="C17" s="9">
        <v>1731</v>
      </c>
      <c r="D17" s="9">
        <f t="shared" si="0"/>
        <v>213</v>
      </c>
      <c r="E17" s="12">
        <f t="shared" si="3"/>
        <v>0.89043209876543206</v>
      </c>
      <c r="F17" s="7"/>
      <c r="G17" s="7"/>
      <c r="H17" t="s">
        <v>14</v>
      </c>
      <c r="I17" s="36">
        <v>21881</v>
      </c>
      <c r="J17" s="36">
        <v>19295</v>
      </c>
      <c r="K17" s="10">
        <f t="shared" si="4"/>
        <v>2586</v>
      </c>
      <c r="L17" s="12">
        <f t="shared" si="5"/>
        <v>0.88181527352497602</v>
      </c>
      <c r="N17" t="s">
        <v>4</v>
      </c>
      <c r="O17" s="10">
        <v>11188</v>
      </c>
      <c r="P17" s="10">
        <v>9929</v>
      </c>
      <c r="Q17" s="10">
        <f t="shared" si="6"/>
        <v>1259</v>
      </c>
      <c r="R17" s="12">
        <f t="shared" si="7"/>
        <v>0.88746871648194492</v>
      </c>
    </row>
    <row r="18" spans="1:18" x14ac:dyDescent="0.25">
      <c r="A18" t="s">
        <v>28</v>
      </c>
      <c r="B18" s="9">
        <v>2033</v>
      </c>
      <c r="C18" s="9">
        <v>1793</v>
      </c>
      <c r="D18" s="9">
        <f t="shared" si="0"/>
        <v>240</v>
      </c>
      <c r="E18" s="12">
        <f t="shared" si="3"/>
        <v>0.88194786030496808</v>
      </c>
      <c r="F18" s="7"/>
      <c r="G18" s="7"/>
      <c r="N18" t="s">
        <v>59</v>
      </c>
      <c r="O18" s="10">
        <v>100</v>
      </c>
      <c r="P18" s="10">
        <v>86</v>
      </c>
      <c r="Q18" s="10">
        <f t="shared" si="6"/>
        <v>14</v>
      </c>
      <c r="R18" s="12">
        <f t="shared" si="7"/>
        <v>0.86</v>
      </c>
    </row>
    <row r="19" spans="1:18" x14ac:dyDescent="0.25">
      <c r="A19" t="s">
        <v>29</v>
      </c>
      <c r="B19" s="9">
        <v>2009</v>
      </c>
      <c r="C19" s="9">
        <v>1792</v>
      </c>
      <c r="D19" s="9">
        <f t="shared" si="0"/>
        <v>217</v>
      </c>
      <c r="E19" s="12">
        <f t="shared" si="3"/>
        <v>0.89198606271777003</v>
      </c>
      <c r="F19" s="7"/>
      <c r="G19" s="7"/>
      <c r="N19" t="s">
        <v>1</v>
      </c>
      <c r="O19" s="10">
        <v>22375</v>
      </c>
      <c r="P19" s="10">
        <v>19766</v>
      </c>
      <c r="Q19" s="10">
        <f t="shared" si="6"/>
        <v>2609</v>
      </c>
      <c r="R19" s="12">
        <f t="shared" si="7"/>
        <v>0.88339664804469276</v>
      </c>
    </row>
    <row r="20" spans="1:18" x14ac:dyDescent="0.25">
      <c r="A20" t="s">
        <v>30</v>
      </c>
      <c r="B20" s="9">
        <v>1968</v>
      </c>
      <c r="C20" s="9">
        <v>1715</v>
      </c>
      <c r="D20" s="9">
        <f t="shared" si="0"/>
        <v>253</v>
      </c>
      <c r="E20" s="12">
        <f t="shared" si="3"/>
        <v>0.87144308943089432</v>
      </c>
      <c r="F20" s="7"/>
      <c r="G20" s="7"/>
      <c r="H20"/>
      <c r="N20" t="s">
        <v>38</v>
      </c>
      <c r="O20" s="10">
        <v>11189</v>
      </c>
      <c r="P20" s="10">
        <v>9928</v>
      </c>
      <c r="Q20" s="10">
        <f t="shared" si="6"/>
        <v>1261</v>
      </c>
      <c r="R20" s="12">
        <f t="shared" si="7"/>
        <v>0.88730002681204756</v>
      </c>
    </row>
    <row r="21" spans="1:18" x14ac:dyDescent="0.25">
      <c r="A21" t="s">
        <v>31</v>
      </c>
      <c r="B21" s="9">
        <v>1984</v>
      </c>
      <c r="C21" s="9">
        <v>1747</v>
      </c>
      <c r="D21" s="9">
        <f t="shared" si="0"/>
        <v>237</v>
      </c>
      <c r="E21" s="12">
        <f t="shared" si="3"/>
        <v>0.88054435483870963</v>
      </c>
      <c r="F21" s="7"/>
      <c r="G21" s="7"/>
      <c r="H21"/>
      <c r="N21" t="s">
        <v>13</v>
      </c>
      <c r="O21" s="10">
        <v>5496</v>
      </c>
      <c r="P21" s="10">
        <v>4819</v>
      </c>
      <c r="Q21" s="10">
        <f t="shared" si="6"/>
        <v>677</v>
      </c>
      <c r="R21" s="12">
        <f t="shared" si="7"/>
        <v>0.87681950509461426</v>
      </c>
    </row>
    <row r="22" spans="1:18" x14ac:dyDescent="0.25">
      <c r="A22" t="s">
        <v>32</v>
      </c>
      <c r="B22" s="9">
        <v>4001</v>
      </c>
      <c r="C22" s="9">
        <v>3567</v>
      </c>
      <c r="D22" s="9">
        <f t="shared" si="0"/>
        <v>434</v>
      </c>
      <c r="E22" s="12">
        <f t="shared" si="3"/>
        <v>0.89152711822044484</v>
      </c>
      <c r="F22" s="7"/>
      <c r="G22" s="7"/>
      <c r="H22"/>
      <c r="N22" t="s">
        <v>7</v>
      </c>
      <c r="O22" s="10">
        <v>11190</v>
      </c>
      <c r="P22" s="10">
        <v>9896</v>
      </c>
      <c r="Q22" s="10">
        <f t="shared" si="6"/>
        <v>1294</v>
      </c>
      <c r="R22" s="12">
        <f t="shared" si="7"/>
        <v>0.88436103663985699</v>
      </c>
    </row>
    <row r="23" spans="1:18" x14ac:dyDescent="0.25">
      <c r="A23" t="s">
        <v>33</v>
      </c>
      <c r="B23" s="9">
        <v>1968</v>
      </c>
      <c r="C23" s="9">
        <v>1746</v>
      </c>
      <c r="D23" s="9">
        <f t="shared" si="0"/>
        <v>222</v>
      </c>
      <c r="E23" s="12">
        <f t="shared" si="3"/>
        <v>0.88719512195121952</v>
      </c>
      <c r="F23" s="7"/>
      <c r="G23" s="7"/>
      <c r="H23"/>
      <c r="N23" t="s">
        <v>19</v>
      </c>
      <c r="O23" s="10">
        <v>16385</v>
      </c>
      <c r="P23" s="10">
        <v>14476</v>
      </c>
      <c r="Q23" s="10">
        <f t="shared" si="6"/>
        <v>1909</v>
      </c>
      <c r="R23" s="12">
        <f t="shared" si="7"/>
        <v>0.88349099786389995</v>
      </c>
    </row>
    <row r="24" spans="1:18" x14ac:dyDescent="0.25">
      <c r="A24" t="s">
        <v>34</v>
      </c>
      <c r="B24" s="9">
        <v>2013</v>
      </c>
      <c r="C24" s="9">
        <v>1781</v>
      </c>
      <c r="D24" s="9">
        <f t="shared" si="0"/>
        <v>232</v>
      </c>
      <c r="E24" s="12">
        <f t="shared" si="3"/>
        <v>0.88474913065076999</v>
      </c>
      <c r="F24" s="7"/>
      <c r="G24" s="7"/>
      <c r="H24"/>
    </row>
    <row r="25" spans="1:18" x14ac:dyDescent="0.25">
      <c r="A25" t="s">
        <v>35</v>
      </c>
      <c r="B25" s="9">
        <v>2042</v>
      </c>
      <c r="C25" s="9">
        <v>1823</v>
      </c>
      <c r="D25" s="9">
        <f t="shared" si="0"/>
        <v>219</v>
      </c>
      <c r="E25" s="12">
        <f t="shared" si="3"/>
        <v>0.89275220372184139</v>
      </c>
      <c r="F25" s="7"/>
      <c r="G25" s="7"/>
      <c r="H25"/>
    </row>
    <row r="26" spans="1:18" x14ac:dyDescent="0.25">
      <c r="A26" t="s">
        <v>36</v>
      </c>
      <c r="B26" s="9">
        <v>1998</v>
      </c>
      <c r="C26" s="9">
        <v>1766</v>
      </c>
      <c r="D26" s="9">
        <f t="shared" si="0"/>
        <v>232</v>
      </c>
      <c r="E26" s="12">
        <f t="shared" si="3"/>
        <v>0.88388388388388384</v>
      </c>
      <c r="F26" s="7"/>
      <c r="G26" s="7"/>
      <c r="H26"/>
    </row>
    <row r="27" spans="1:18" x14ac:dyDescent="0.25">
      <c r="A27" t="s">
        <v>37</v>
      </c>
      <c r="B27" s="9">
        <v>2029</v>
      </c>
      <c r="C27" s="9">
        <v>1804</v>
      </c>
      <c r="D27" s="9">
        <f t="shared" si="0"/>
        <v>225</v>
      </c>
      <c r="E27" s="12">
        <f t="shared" si="3"/>
        <v>0.88910793494332185</v>
      </c>
      <c r="F27" s="7"/>
      <c r="G27" s="7"/>
      <c r="H27"/>
    </row>
    <row r="28" spans="1:18" x14ac:dyDescent="0.25">
      <c r="A28" t="s">
        <v>39</v>
      </c>
      <c r="B28" s="9">
        <v>1942</v>
      </c>
      <c r="C28" s="9">
        <v>1717</v>
      </c>
      <c r="D28" s="9">
        <f t="shared" si="0"/>
        <v>225</v>
      </c>
      <c r="E28" s="12">
        <f t="shared" si="3"/>
        <v>0.88414006179196702</v>
      </c>
      <c r="F28" s="7"/>
      <c r="G28" s="7"/>
      <c r="H28"/>
    </row>
    <row r="29" spans="1:18" x14ac:dyDescent="0.25">
      <c r="A29" t="s">
        <v>40</v>
      </c>
      <c r="B29" s="9">
        <v>1966</v>
      </c>
      <c r="C29" s="9">
        <v>1755</v>
      </c>
      <c r="D29" s="9">
        <f t="shared" si="0"/>
        <v>211</v>
      </c>
      <c r="E29" s="12">
        <f t="shared" si="3"/>
        <v>0.89267548321464907</v>
      </c>
      <c r="F29" s="7"/>
      <c r="G29" s="7"/>
      <c r="H29"/>
    </row>
    <row r="30" spans="1:18" x14ac:dyDescent="0.25">
      <c r="A30" t="s">
        <v>41</v>
      </c>
      <c r="B30" s="9">
        <v>1977</v>
      </c>
      <c r="C30" s="9">
        <v>1739</v>
      </c>
      <c r="D30" s="9">
        <f t="shared" si="0"/>
        <v>238</v>
      </c>
      <c r="E30" s="12">
        <f t="shared" si="3"/>
        <v>0.87961557916034394</v>
      </c>
      <c r="F30" s="7"/>
      <c r="G30" s="7"/>
      <c r="H30"/>
    </row>
    <row r="31" spans="1:18" x14ac:dyDescent="0.25">
      <c r="A31" t="s">
        <v>42</v>
      </c>
      <c r="B31" s="9">
        <v>1932</v>
      </c>
      <c r="C31" s="9">
        <v>1695</v>
      </c>
      <c r="D31" s="9">
        <f t="shared" si="0"/>
        <v>237</v>
      </c>
      <c r="E31" s="12">
        <f t="shared" si="3"/>
        <v>0.87732919254658381</v>
      </c>
      <c r="F31" s="7"/>
      <c r="G31" s="7"/>
      <c r="H31"/>
    </row>
    <row r="32" spans="1:18" x14ac:dyDescent="0.25">
      <c r="A32" t="s">
        <v>43</v>
      </c>
      <c r="B32" s="9">
        <v>2030</v>
      </c>
      <c r="C32" s="9">
        <v>1805</v>
      </c>
      <c r="D32" s="9">
        <f t="shared" si="0"/>
        <v>225</v>
      </c>
      <c r="E32" s="12">
        <f t="shared" si="3"/>
        <v>0.88916256157635465</v>
      </c>
      <c r="F32" s="7"/>
      <c r="G32" s="7"/>
      <c r="H32"/>
    </row>
    <row r="33" spans="1:8" x14ac:dyDescent="0.25">
      <c r="A33" t="s">
        <v>44</v>
      </c>
      <c r="B33" s="9">
        <v>1998</v>
      </c>
      <c r="C33" s="9">
        <v>1760</v>
      </c>
      <c r="D33" s="9">
        <f t="shared" si="0"/>
        <v>238</v>
      </c>
      <c r="E33" s="12">
        <f t="shared" si="3"/>
        <v>0.8808808808808809</v>
      </c>
      <c r="F33" s="7"/>
      <c r="G33" s="7"/>
      <c r="H33"/>
    </row>
    <row r="34" spans="1:8" x14ac:dyDescent="0.25">
      <c r="A34" t="s">
        <v>45</v>
      </c>
      <c r="B34" s="9">
        <v>1999</v>
      </c>
      <c r="C34" s="9">
        <v>1755</v>
      </c>
      <c r="D34" s="9">
        <f t="shared" si="0"/>
        <v>244</v>
      </c>
      <c r="E34" s="12">
        <f t="shared" ref="E34:E50" si="8">(C34/B34)</f>
        <v>0.87793896948474237</v>
      </c>
      <c r="F34" s="7"/>
      <c r="G34" s="7"/>
      <c r="H34"/>
    </row>
    <row r="35" spans="1:8" x14ac:dyDescent="0.25">
      <c r="A35" t="s">
        <v>46</v>
      </c>
      <c r="B35" s="9">
        <v>1984</v>
      </c>
      <c r="C35" s="9">
        <v>1747</v>
      </c>
      <c r="D35" s="9">
        <f t="shared" si="0"/>
        <v>237</v>
      </c>
      <c r="E35" s="12">
        <f t="shared" si="8"/>
        <v>0.88054435483870963</v>
      </c>
      <c r="F35" s="7"/>
      <c r="G35" s="7"/>
      <c r="H35"/>
    </row>
    <row r="36" spans="1:8" x14ac:dyDescent="0.25">
      <c r="A36" t="s">
        <v>47</v>
      </c>
      <c r="B36" s="9">
        <v>1955</v>
      </c>
      <c r="C36" s="9">
        <v>1702</v>
      </c>
      <c r="D36" s="9">
        <f t="shared" si="0"/>
        <v>253</v>
      </c>
      <c r="E36" s="12">
        <f t="shared" si="8"/>
        <v>0.87058823529411766</v>
      </c>
      <c r="F36" s="7"/>
      <c r="G36" s="7"/>
      <c r="H36"/>
    </row>
    <row r="37" spans="1:8" x14ac:dyDescent="0.25">
      <c r="A37" t="s">
        <v>48</v>
      </c>
      <c r="B37" s="9">
        <v>1970</v>
      </c>
      <c r="C37" s="9">
        <v>1763</v>
      </c>
      <c r="D37" s="9">
        <f t="shared" si="0"/>
        <v>207</v>
      </c>
      <c r="E37" s="12">
        <f t="shared" si="8"/>
        <v>0.89492385786802031</v>
      </c>
      <c r="F37" s="7"/>
      <c r="G37" s="7"/>
      <c r="H37"/>
    </row>
    <row r="38" spans="1:8" x14ac:dyDescent="0.25">
      <c r="A38" t="s">
        <v>49</v>
      </c>
      <c r="B38" s="9">
        <v>2049</v>
      </c>
      <c r="C38" s="9">
        <v>1824</v>
      </c>
      <c r="D38" s="9">
        <f t="shared" si="0"/>
        <v>225</v>
      </c>
      <c r="E38" s="12">
        <f t="shared" si="8"/>
        <v>0.89019033674963399</v>
      </c>
      <c r="F38" s="7"/>
      <c r="G38" s="7"/>
      <c r="H38"/>
    </row>
    <row r="39" spans="1:8" x14ac:dyDescent="0.25">
      <c r="A39" t="s">
        <v>50</v>
      </c>
      <c r="B39" s="9">
        <v>2023</v>
      </c>
      <c r="C39" s="9">
        <v>1796</v>
      </c>
      <c r="D39" s="9">
        <f t="shared" si="0"/>
        <v>227</v>
      </c>
      <c r="E39" s="12">
        <f t="shared" si="8"/>
        <v>0.88779041028175976</v>
      </c>
      <c r="F39" s="7"/>
      <c r="G39" s="7"/>
      <c r="H39"/>
    </row>
    <row r="40" spans="1:8" x14ac:dyDescent="0.25">
      <c r="A40" t="s">
        <v>51</v>
      </c>
      <c r="B40" s="9">
        <v>1983</v>
      </c>
      <c r="C40" s="9">
        <v>1758</v>
      </c>
      <c r="D40" s="9">
        <f t="shared" si="0"/>
        <v>225</v>
      </c>
      <c r="E40" s="12">
        <f t="shared" si="8"/>
        <v>0.88653555219364599</v>
      </c>
      <c r="F40" s="7"/>
      <c r="G40" s="7"/>
      <c r="H40"/>
    </row>
    <row r="41" spans="1:8" x14ac:dyDescent="0.25">
      <c r="A41" t="s">
        <v>52</v>
      </c>
      <c r="B41" s="9">
        <v>1919</v>
      </c>
      <c r="C41" s="9">
        <v>1684</v>
      </c>
      <c r="D41" s="9">
        <f t="shared" si="0"/>
        <v>235</v>
      </c>
      <c r="E41" s="12">
        <f t="shared" si="8"/>
        <v>0.87754038561750913</v>
      </c>
      <c r="F41" s="7"/>
      <c r="G41" s="7"/>
      <c r="H41"/>
    </row>
    <row r="42" spans="1:8" x14ac:dyDescent="0.25">
      <c r="A42" t="s">
        <v>53</v>
      </c>
      <c r="B42" s="9">
        <v>2021</v>
      </c>
      <c r="C42" s="9">
        <v>1796</v>
      </c>
      <c r="D42" s="9">
        <f t="shared" si="0"/>
        <v>225</v>
      </c>
      <c r="E42" s="12">
        <f t="shared" si="8"/>
        <v>0.88866897575457693</v>
      </c>
      <c r="F42" s="7"/>
      <c r="G42" s="7"/>
      <c r="H42"/>
    </row>
    <row r="43" spans="1:8" x14ac:dyDescent="0.25">
      <c r="A43" t="s">
        <v>54</v>
      </c>
      <c r="B43" s="9">
        <v>2041</v>
      </c>
      <c r="C43" s="9">
        <v>1796</v>
      </c>
      <c r="D43" s="9">
        <f t="shared" si="0"/>
        <v>245</v>
      </c>
      <c r="E43" s="12">
        <f t="shared" si="8"/>
        <v>0.87996080352768247</v>
      </c>
      <c r="F43" s="7"/>
      <c r="G43" s="7"/>
      <c r="H43"/>
    </row>
    <row r="44" spans="1:8" x14ac:dyDescent="0.25">
      <c r="A44" t="s">
        <v>55</v>
      </c>
      <c r="B44" s="9">
        <v>1966</v>
      </c>
      <c r="C44" s="9">
        <v>1732</v>
      </c>
      <c r="D44" s="9">
        <f t="shared" si="0"/>
        <v>234</v>
      </c>
      <c r="E44" s="12">
        <f t="shared" si="8"/>
        <v>0.88097660223804675</v>
      </c>
      <c r="F44" s="7"/>
      <c r="G44" s="7"/>
      <c r="H44"/>
    </row>
    <row r="45" spans="1:8" x14ac:dyDescent="0.25">
      <c r="A45" t="s">
        <v>56</v>
      </c>
      <c r="B45" s="9">
        <v>1970</v>
      </c>
      <c r="C45" s="9">
        <v>1709</v>
      </c>
      <c r="D45" s="9">
        <f t="shared" si="0"/>
        <v>261</v>
      </c>
      <c r="E45" s="12">
        <f t="shared" si="8"/>
        <v>0.86751269035532996</v>
      </c>
      <c r="F45" s="7"/>
      <c r="G45" s="7"/>
      <c r="H45"/>
    </row>
    <row r="46" spans="1:8" x14ac:dyDescent="0.25">
      <c r="A46" t="s">
        <v>57</v>
      </c>
      <c r="B46" s="9">
        <v>2006</v>
      </c>
      <c r="C46" s="9">
        <v>1818</v>
      </c>
      <c r="D46" s="9">
        <f t="shared" si="0"/>
        <v>188</v>
      </c>
      <c r="E46" s="12">
        <f t="shared" si="8"/>
        <v>0.90628115653040875</v>
      </c>
      <c r="F46" s="7"/>
      <c r="G46" s="7"/>
      <c r="H46"/>
    </row>
    <row r="47" spans="1:8" x14ac:dyDescent="0.25">
      <c r="A47" t="s">
        <v>58</v>
      </c>
      <c r="B47" s="9">
        <v>2007</v>
      </c>
      <c r="C47" s="9">
        <v>1767</v>
      </c>
      <c r="D47" s="9">
        <f t="shared" si="0"/>
        <v>240</v>
      </c>
      <c r="E47" s="12">
        <f t="shared" si="8"/>
        <v>0.88041853512705526</v>
      </c>
      <c r="F47" s="7"/>
      <c r="G47" s="7"/>
      <c r="H47"/>
    </row>
    <row r="48" spans="1:8" x14ac:dyDescent="0.25">
      <c r="A48" t="s">
        <v>60</v>
      </c>
      <c r="B48" s="9">
        <v>2059</v>
      </c>
      <c r="C48" s="9">
        <v>1853</v>
      </c>
      <c r="D48" s="9">
        <f t="shared" si="0"/>
        <v>206</v>
      </c>
      <c r="E48" s="12">
        <f t="shared" si="8"/>
        <v>0.89995143273433709</v>
      </c>
      <c r="F48" s="7"/>
      <c r="G48" s="7"/>
      <c r="H48"/>
    </row>
    <row r="49" spans="1:7" x14ac:dyDescent="0.25">
      <c r="A49" t="s">
        <v>61</v>
      </c>
      <c r="B49" s="9">
        <v>2033</v>
      </c>
      <c r="C49" s="9">
        <v>1784</v>
      </c>
      <c r="D49" s="9">
        <f t="shared" si="0"/>
        <v>249</v>
      </c>
      <c r="E49" s="12">
        <f t="shared" si="8"/>
        <v>0.87752090506640434</v>
      </c>
      <c r="F49" s="7"/>
      <c r="G49" s="7"/>
    </row>
    <row r="50" spans="1:7" x14ac:dyDescent="0.25">
      <c r="A50" t="s">
        <v>62</v>
      </c>
      <c r="B50" s="9">
        <v>2006</v>
      </c>
      <c r="C50" s="9">
        <v>1742</v>
      </c>
      <c r="D50" s="9">
        <f t="shared" si="0"/>
        <v>264</v>
      </c>
      <c r="E50" s="12">
        <f t="shared" si="8"/>
        <v>0.86839481555333997</v>
      </c>
      <c r="F50" s="7"/>
      <c r="G50" s="7"/>
    </row>
    <row r="51" spans="1:7" x14ac:dyDescent="0.25">
      <c r="A51" s="8" t="s">
        <v>84</v>
      </c>
      <c r="B51" s="35">
        <v>100004</v>
      </c>
      <c r="C51" s="35">
        <v>88467</v>
      </c>
      <c r="D51" s="34">
        <f>(B51-C51)</f>
        <v>11537</v>
      </c>
      <c r="E51" s="12">
        <f>(C51/B51)</f>
        <v>0.88463461461541537</v>
      </c>
      <c r="G51" s="7"/>
    </row>
    <row r="53" spans="1:7" x14ac:dyDescent="0.25">
      <c r="C53" s="8"/>
      <c r="D53" s="8"/>
      <c r="E53" s="11"/>
    </row>
    <row r="54" spans="1:7" x14ac:dyDescent="0.25">
      <c r="C54" s="10"/>
    </row>
    <row r="55" spans="1:7" x14ac:dyDescent="0.25">
      <c r="C55" s="10"/>
    </row>
    <row r="56" spans="1:7" x14ac:dyDescent="0.25">
      <c r="C56" s="10"/>
      <c r="E56" s="12"/>
    </row>
    <row r="57" spans="1:7" x14ac:dyDescent="0.25">
      <c r="C57" s="10"/>
      <c r="E57" s="12"/>
    </row>
    <row r="58" spans="1:7" x14ac:dyDescent="0.25">
      <c r="C58" s="10"/>
      <c r="E58" s="12"/>
    </row>
    <row r="59" spans="1:7" x14ac:dyDescent="0.25">
      <c r="C59" s="10"/>
      <c r="E59" s="12"/>
    </row>
    <row r="60" spans="1:7" x14ac:dyDescent="0.25">
      <c r="C60" s="10"/>
      <c r="E60" s="12"/>
    </row>
    <row r="61" spans="1:7" x14ac:dyDescent="0.25">
      <c r="C61" s="10"/>
      <c r="E61" s="12"/>
    </row>
    <row r="62" spans="1:7" x14ac:dyDescent="0.25">
      <c r="C62" s="10"/>
      <c r="E62" s="12"/>
    </row>
    <row r="63" spans="1:7" x14ac:dyDescent="0.25">
      <c r="C63" s="10"/>
      <c r="E63" s="12"/>
    </row>
    <row r="64" spans="1:7" x14ac:dyDescent="0.25">
      <c r="C64" s="10"/>
      <c r="E64" s="12"/>
    </row>
    <row r="65" spans="3:5" x14ac:dyDescent="0.25">
      <c r="C65" s="10"/>
      <c r="E65" s="12"/>
    </row>
    <row r="66" spans="3:5" x14ac:dyDescent="0.25">
      <c r="C66" s="10"/>
      <c r="E66" s="12"/>
    </row>
    <row r="67" spans="3:5" x14ac:dyDescent="0.25">
      <c r="C67" s="10"/>
      <c r="E67" s="12"/>
    </row>
    <row r="68" spans="3:5" x14ac:dyDescent="0.25">
      <c r="C68" s="10"/>
      <c r="E68" s="12"/>
    </row>
    <row r="69" spans="3:5" x14ac:dyDescent="0.25">
      <c r="C69" s="10"/>
      <c r="E69" s="12"/>
    </row>
    <row r="70" spans="3:5" x14ac:dyDescent="0.25">
      <c r="C70" s="10"/>
      <c r="E70" s="12"/>
    </row>
    <row r="71" spans="3:5" x14ac:dyDescent="0.25">
      <c r="C71" s="10"/>
      <c r="E71" s="12"/>
    </row>
    <row r="72" spans="3:5" x14ac:dyDescent="0.25">
      <c r="C72" s="10"/>
      <c r="E72" s="12"/>
    </row>
    <row r="73" spans="3:5" x14ac:dyDescent="0.25">
      <c r="C73" s="10"/>
      <c r="E73" s="12"/>
    </row>
    <row r="74" spans="3:5" x14ac:dyDescent="0.25">
      <c r="C74" s="10"/>
      <c r="E74" s="12"/>
    </row>
    <row r="75" spans="3:5" x14ac:dyDescent="0.25">
      <c r="C75" s="10"/>
      <c r="E75" s="12"/>
    </row>
    <row r="76" spans="3:5" x14ac:dyDescent="0.25">
      <c r="C76" s="10"/>
      <c r="E76" s="12"/>
    </row>
    <row r="77" spans="3:5" x14ac:dyDescent="0.25">
      <c r="C77" s="10"/>
      <c r="E77" s="12"/>
    </row>
    <row r="78" spans="3:5" x14ac:dyDescent="0.25">
      <c r="C78" s="10"/>
      <c r="E78" s="12"/>
    </row>
    <row r="79" spans="3:5" x14ac:dyDescent="0.25">
      <c r="C79" s="10"/>
      <c r="E79" s="12"/>
    </row>
    <row r="80" spans="3:5" x14ac:dyDescent="0.25">
      <c r="C80" s="10"/>
      <c r="E80" s="12"/>
    </row>
    <row r="81" spans="3:5" x14ac:dyDescent="0.25">
      <c r="C81" s="10"/>
      <c r="E81" s="12"/>
    </row>
    <row r="82" spans="3:5" x14ac:dyDescent="0.25">
      <c r="C82" s="10"/>
      <c r="E82" s="12"/>
    </row>
    <row r="83" spans="3:5" x14ac:dyDescent="0.25">
      <c r="C83" s="10"/>
      <c r="E83" s="12"/>
    </row>
    <row r="84" spans="3:5" x14ac:dyDescent="0.25">
      <c r="C84" s="10"/>
      <c r="E84" s="12"/>
    </row>
    <row r="85" spans="3:5" x14ac:dyDescent="0.25">
      <c r="C85" s="10"/>
      <c r="E85" s="12"/>
    </row>
    <row r="86" spans="3:5" x14ac:dyDescent="0.25">
      <c r="C86" s="10"/>
      <c r="E86" s="12"/>
    </row>
    <row r="87" spans="3:5" x14ac:dyDescent="0.25">
      <c r="C87" s="10"/>
      <c r="E87" s="12"/>
    </row>
    <row r="88" spans="3:5" x14ac:dyDescent="0.25">
      <c r="C88" s="10"/>
      <c r="E88" s="12"/>
    </row>
    <row r="89" spans="3:5" x14ac:dyDescent="0.25">
      <c r="C89" s="10"/>
      <c r="E89" s="12"/>
    </row>
    <row r="90" spans="3:5" x14ac:dyDescent="0.25">
      <c r="C90" s="10"/>
      <c r="E90" s="12"/>
    </row>
    <row r="91" spans="3:5" x14ac:dyDescent="0.25">
      <c r="C91" s="10"/>
      <c r="E91" s="12"/>
    </row>
    <row r="92" spans="3:5" x14ac:dyDescent="0.25">
      <c r="C92" s="10"/>
      <c r="E92" s="12"/>
    </row>
    <row r="93" spans="3:5" x14ac:dyDescent="0.25">
      <c r="C93" s="10"/>
      <c r="E93" s="12"/>
    </row>
    <row r="94" spans="3:5" x14ac:dyDescent="0.25">
      <c r="C94" s="10"/>
      <c r="E94" s="12"/>
    </row>
    <row r="95" spans="3:5" x14ac:dyDescent="0.25">
      <c r="C95" s="10"/>
      <c r="E95" s="12"/>
    </row>
    <row r="96" spans="3:5" x14ac:dyDescent="0.25">
      <c r="C96" s="10"/>
      <c r="E96" s="12"/>
    </row>
    <row r="97" spans="3:5" x14ac:dyDescent="0.25">
      <c r="C97" s="10"/>
      <c r="E97" s="12"/>
    </row>
    <row r="98" spans="3:5" x14ac:dyDescent="0.25">
      <c r="C98" s="10"/>
      <c r="E98" s="12"/>
    </row>
    <row r="99" spans="3:5" x14ac:dyDescent="0.25">
      <c r="C99" s="10"/>
      <c r="E99" s="12"/>
    </row>
    <row r="100" spans="3:5" x14ac:dyDescent="0.25">
      <c r="C100" s="10"/>
      <c r="E100" s="12"/>
    </row>
    <row r="101" spans="3:5" x14ac:dyDescent="0.25">
      <c r="C101" s="10"/>
      <c r="E101" s="12"/>
    </row>
    <row r="102" spans="3:5" x14ac:dyDescent="0.25">
      <c r="C102" s="10"/>
      <c r="E102" s="12"/>
    </row>
    <row r="103" spans="3:5" x14ac:dyDescent="0.25">
      <c r="C103" s="10"/>
      <c r="E103" s="12"/>
    </row>
    <row r="104" spans="3:5" x14ac:dyDescent="0.25">
      <c r="C104" s="10"/>
      <c r="E104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1EF3-07D7-4C6F-950D-C067D0AB3E90}">
  <dimension ref="A1:R104"/>
  <sheetViews>
    <sheetView topLeftCell="A7" workbookViewId="0">
      <selection activeCell="H19" sqref="H19"/>
    </sheetView>
  </sheetViews>
  <sheetFormatPr defaultRowHeight="15" x14ac:dyDescent="0.25"/>
  <cols>
    <col min="1" max="4" width="15.7109375" customWidth="1"/>
    <col min="5" max="5" width="15.7109375" style="7" customWidth="1"/>
    <col min="6" max="7" width="10.7109375" customWidth="1"/>
    <col min="8" max="8" width="20.7109375" style="7" customWidth="1"/>
    <col min="9" max="10" width="10.7109375" style="17" customWidth="1"/>
    <col min="11" max="11" width="10.7109375" customWidth="1"/>
    <col min="12" max="12" width="10.7109375" style="7" customWidth="1"/>
    <col min="13" max="14" width="10.7109375" customWidth="1"/>
    <col min="18" max="18" width="9.140625" style="7"/>
  </cols>
  <sheetData>
    <row r="1" spans="1:18" s="8" customFormat="1" ht="30" x14ac:dyDescent="0.25">
      <c r="A1" s="8" t="s">
        <v>64</v>
      </c>
      <c r="B1" s="8" t="s">
        <v>91</v>
      </c>
      <c r="C1" s="8" t="s">
        <v>92</v>
      </c>
      <c r="D1" s="8" t="s">
        <v>83</v>
      </c>
      <c r="E1" s="37" t="s">
        <v>93</v>
      </c>
      <c r="H1" s="8" t="s">
        <v>81</v>
      </c>
      <c r="I1" s="8" t="s">
        <v>91</v>
      </c>
      <c r="J1" s="8" t="s">
        <v>92</v>
      </c>
      <c r="K1" s="8" t="s">
        <v>83</v>
      </c>
      <c r="L1" s="37" t="s">
        <v>93</v>
      </c>
      <c r="N1" s="8" t="s">
        <v>82</v>
      </c>
      <c r="O1" s="8" t="s">
        <v>91</v>
      </c>
      <c r="P1" s="8" t="s">
        <v>92</v>
      </c>
      <c r="Q1" s="8" t="s">
        <v>83</v>
      </c>
      <c r="R1" s="37" t="s">
        <v>93</v>
      </c>
    </row>
    <row r="2" spans="1:18" x14ac:dyDescent="0.25">
      <c r="A2" t="s">
        <v>0</v>
      </c>
      <c r="B2" s="9">
        <v>2048</v>
      </c>
      <c r="C2" s="9">
        <v>1816</v>
      </c>
      <c r="D2" s="9">
        <f t="shared" ref="D2:D50" si="0">(B2-C2)</f>
        <v>232</v>
      </c>
      <c r="E2" s="38">
        <f t="shared" ref="E2:E33" si="1">(C2/B2)*100</f>
        <v>88.671875</v>
      </c>
      <c r="F2" s="7"/>
      <c r="G2" s="7"/>
      <c r="H2" t="s">
        <v>84</v>
      </c>
      <c r="I2" s="36">
        <v>442</v>
      </c>
      <c r="J2" s="36">
        <v>435</v>
      </c>
      <c r="K2" s="10">
        <f>(I2-J2)</f>
        <v>7</v>
      </c>
      <c r="L2" s="38">
        <f>(J2/I2)*100</f>
        <v>98.41628959276018</v>
      </c>
      <c r="N2" t="s">
        <v>84</v>
      </c>
      <c r="O2" s="10">
        <v>442</v>
      </c>
      <c r="P2" s="10">
        <v>435</v>
      </c>
      <c r="Q2" s="10">
        <f>(O2-P2)</f>
        <v>7</v>
      </c>
      <c r="R2" s="38">
        <f>(P2/O2)*100</f>
        <v>98.41628959276018</v>
      </c>
    </row>
    <row r="3" spans="1:18" x14ac:dyDescent="0.25">
      <c r="A3" t="s">
        <v>3</v>
      </c>
      <c r="B3" s="9">
        <v>2085</v>
      </c>
      <c r="C3" s="9">
        <v>1856</v>
      </c>
      <c r="D3" s="9">
        <f t="shared" si="0"/>
        <v>229</v>
      </c>
      <c r="E3" s="38">
        <f t="shared" si="1"/>
        <v>89.016786570743406</v>
      </c>
      <c r="F3" s="7"/>
      <c r="G3" s="7"/>
      <c r="H3" t="s">
        <v>17</v>
      </c>
      <c r="I3" s="36">
        <v>50</v>
      </c>
      <c r="J3" s="36">
        <v>49</v>
      </c>
      <c r="K3" s="10">
        <f t="shared" ref="K3:K8" si="2">(I3-J3)</f>
        <v>1</v>
      </c>
      <c r="L3" s="39">
        <f>(J3/J2)*100</f>
        <v>11.264367816091953</v>
      </c>
      <c r="N3" t="s">
        <v>16</v>
      </c>
      <c r="O3" s="10">
        <v>50</v>
      </c>
      <c r="P3" s="10">
        <v>49</v>
      </c>
      <c r="Q3" s="10">
        <f t="shared" ref="Q3:Q11" si="3">(O3-P3)</f>
        <v>1</v>
      </c>
      <c r="R3" s="39">
        <f>(P3/P2)*100</f>
        <v>11.264367816091953</v>
      </c>
    </row>
    <row r="4" spans="1:18" x14ac:dyDescent="0.25">
      <c r="A4" t="s">
        <v>6</v>
      </c>
      <c r="B4" s="9">
        <v>1994</v>
      </c>
      <c r="C4" s="9">
        <v>1723</v>
      </c>
      <c r="D4" s="9">
        <f t="shared" si="0"/>
        <v>271</v>
      </c>
      <c r="E4" s="38">
        <f t="shared" si="1"/>
        <v>86.409227683049153</v>
      </c>
      <c r="F4" s="7"/>
      <c r="G4" s="7"/>
      <c r="H4" t="s">
        <v>11</v>
      </c>
      <c r="I4" s="36">
        <v>50</v>
      </c>
      <c r="J4" s="36">
        <v>49</v>
      </c>
      <c r="K4" s="10">
        <f t="shared" si="2"/>
        <v>1</v>
      </c>
      <c r="L4" s="39">
        <f>(J4/J2)*100</f>
        <v>11.264367816091953</v>
      </c>
      <c r="N4" t="s">
        <v>10</v>
      </c>
      <c r="O4" s="10">
        <v>50</v>
      </c>
      <c r="P4" s="10">
        <v>49</v>
      </c>
      <c r="Q4" s="10">
        <f t="shared" si="3"/>
        <v>1</v>
      </c>
      <c r="R4" s="39">
        <f>(P4/P2)*100</f>
        <v>11.264367816091953</v>
      </c>
    </row>
    <row r="5" spans="1:18" x14ac:dyDescent="0.25">
      <c r="A5" t="s">
        <v>9</v>
      </c>
      <c r="B5" s="9">
        <v>2063</v>
      </c>
      <c r="C5" s="9">
        <v>1832</v>
      </c>
      <c r="D5" s="9">
        <f t="shared" si="0"/>
        <v>231</v>
      </c>
      <c r="E5" s="38">
        <f t="shared" si="1"/>
        <v>88.802714493456136</v>
      </c>
      <c r="F5" s="7"/>
      <c r="G5" s="7"/>
      <c r="H5" t="s">
        <v>2</v>
      </c>
      <c r="I5" s="36">
        <v>94</v>
      </c>
      <c r="J5" s="36">
        <v>91</v>
      </c>
      <c r="K5" s="10">
        <f t="shared" si="2"/>
        <v>3</v>
      </c>
      <c r="L5" s="39">
        <f>(J5/J2)*100</f>
        <v>20.919540229885058</v>
      </c>
      <c r="N5" t="s">
        <v>4</v>
      </c>
      <c r="O5" s="10">
        <v>49</v>
      </c>
      <c r="P5" s="10">
        <v>49</v>
      </c>
      <c r="Q5" s="10">
        <f t="shared" si="3"/>
        <v>0</v>
      </c>
      <c r="R5" s="39">
        <f>(P5/P2)*100</f>
        <v>11.264367816091953</v>
      </c>
    </row>
    <row r="6" spans="1:18" x14ac:dyDescent="0.25">
      <c r="A6" t="s">
        <v>12</v>
      </c>
      <c r="B6" s="9">
        <v>1981</v>
      </c>
      <c r="C6" s="9">
        <v>1745</v>
      </c>
      <c r="D6" s="9">
        <f t="shared" si="0"/>
        <v>236</v>
      </c>
      <c r="E6" s="38">
        <f t="shared" si="1"/>
        <v>88.086824835941442</v>
      </c>
      <c r="F6" s="7"/>
      <c r="G6" s="7"/>
      <c r="H6" t="s">
        <v>5</v>
      </c>
      <c r="I6" s="36">
        <v>49</v>
      </c>
      <c r="J6" s="36">
        <v>49</v>
      </c>
      <c r="K6" s="10">
        <f t="shared" si="2"/>
        <v>0</v>
      </c>
      <c r="L6" s="39">
        <f>(J6/J2)*100</f>
        <v>11.264367816091953</v>
      </c>
      <c r="N6" t="s">
        <v>59</v>
      </c>
      <c r="O6" s="10">
        <v>45</v>
      </c>
      <c r="P6" s="10">
        <v>42</v>
      </c>
      <c r="Q6" s="10">
        <f t="shared" si="3"/>
        <v>3</v>
      </c>
      <c r="R6" s="39">
        <f>(P6/P2)*100</f>
        <v>9.6551724137931032</v>
      </c>
    </row>
    <row r="7" spans="1:18" x14ac:dyDescent="0.25">
      <c r="A7" t="s">
        <v>68</v>
      </c>
      <c r="B7" s="9">
        <v>1939</v>
      </c>
      <c r="C7" s="9">
        <v>1707</v>
      </c>
      <c r="D7" s="9">
        <f t="shared" si="0"/>
        <v>232</v>
      </c>
      <c r="E7" s="38">
        <f t="shared" si="1"/>
        <v>88.035069623517288</v>
      </c>
      <c r="F7" s="7"/>
      <c r="G7" s="7"/>
      <c r="H7" t="s">
        <v>8</v>
      </c>
      <c r="I7" s="36">
        <v>100</v>
      </c>
      <c r="J7" s="36">
        <v>98</v>
      </c>
      <c r="K7" s="10">
        <f t="shared" si="2"/>
        <v>2</v>
      </c>
      <c r="L7" s="39">
        <f>(J7/J2)*100</f>
        <v>22.528735632183906</v>
      </c>
      <c r="N7" t="s">
        <v>1</v>
      </c>
      <c r="O7" s="10">
        <v>49</v>
      </c>
      <c r="P7" s="10">
        <v>49</v>
      </c>
      <c r="Q7" s="10">
        <f t="shared" si="3"/>
        <v>0</v>
      </c>
      <c r="R7" s="39">
        <f>(P7/P2)*100</f>
        <v>11.264367816091953</v>
      </c>
    </row>
    <row r="8" spans="1:18" x14ac:dyDescent="0.25">
      <c r="A8" t="s">
        <v>15</v>
      </c>
      <c r="B8" s="9">
        <v>2038</v>
      </c>
      <c r="C8" s="9">
        <v>1799</v>
      </c>
      <c r="D8" s="9">
        <f t="shared" si="0"/>
        <v>239</v>
      </c>
      <c r="E8" s="38">
        <f t="shared" si="1"/>
        <v>88.272816486751708</v>
      </c>
      <c r="F8" s="7"/>
      <c r="G8" s="7"/>
      <c r="H8" t="s">
        <v>14</v>
      </c>
      <c r="I8" s="36">
        <v>98</v>
      </c>
      <c r="J8" s="36">
        <v>98</v>
      </c>
      <c r="K8" s="10">
        <f t="shared" si="2"/>
        <v>0</v>
      </c>
      <c r="L8" s="39">
        <f>(J8/I2)*100</f>
        <v>22.171945701357465</v>
      </c>
      <c r="N8" t="s">
        <v>38</v>
      </c>
      <c r="O8" s="10">
        <v>50</v>
      </c>
      <c r="P8" s="10">
        <v>49</v>
      </c>
      <c r="Q8" s="10">
        <f t="shared" si="3"/>
        <v>1</v>
      </c>
      <c r="R8" s="39">
        <f>(P8/P2)*100</f>
        <v>11.264367816091953</v>
      </c>
    </row>
    <row r="9" spans="1:18" x14ac:dyDescent="0.25">
      <c r="A9" t="s">
        <v>18</v>
      </c>
      <c r="B9" s="9">
        <v>2034</v>
      </c>
      <c r="C9" s="9">
        <v>1792</v>
      </c>
      <c r="D9" s="9">
        <f t="shared" si="0"/>
        <v>242</v>
      </c>
      <c r="E9" s="38">
        <f t="shared" si="1"/>
        <v>88.102261553588988</v>
      </c>
      <c r="F9" s="7"/>
      <c r="G9" s="7"/>
      <c r="N9" t="s">
        <v>13</v>
      </c>
      <c r="O9" s="10">
        <v>49</v>
      </c>
      <c r="P9" s="10">
        <v>49</v>
      </c>
      <c r="Q9" s="10">
        <f t="shared" si="3"/>
        <v>0</v>
      </c>
      <c r="R9" s="39">
        <f>(P9/P2)*100</f>
        <v>11.264367816091953</v>
      </c>
    </row>
    <row r="10" spans="1:18" ht="30" x14ac:dyDescent="0.25">
      <c r="A10" t="s">
        <v>20</v>
      </c>
      <c r="B10" s="9">
        <v>1981</v>
      </c>
      <c r="C10" s="9">
        <v>1764</v>
      </c>
      <c r="D10" s="9">
        <f t="shared" si="0"/>
        <v>217</v>
      </c>
      <c r="E10" s="38">
        <f t="shared" si="1"/>
        <v>89.045936395759711</v>
      </c>
      <c r="F10" s="7"/>
      <c r="G10" s="7"/>
      <c r="H10" s="1" t="s">
        <v>90</v>
      </c>
      <c r="I10" s="8" t="s">
        <v>91</v>
      </c>
      <c r="J10" s="8" t="s">
        <v>92</v>
      </c>
      <c r="K10" s="8" t="s">
        <v>83</v>
      </c>
      <c r="L10" s="37" t="s">
        <v>93</v>
      </c>
      <c r="N10" t="s">
        <v>7</v>
      </c>
      <c r="O10" s="10">
        <v>50</v>
      </c>
      <c r="P10" s="10">
        <v>49</v>
      </c>
      <c r="Q10" s="10">
        <f t="shared" si="3"/>
        <v>1</v>
      </c>
      <c r="R10" s="39">
        <f>(P10/P2)*100</f>
        <v>11.264367816091953</v>
      </c>
    </row>
    <row r="11" spans="1:18" x14ac:dyDescent="0.25">
      <c r="A11" t="s">
        <v>21</v>
      </c>
      <c r="B11" s="9">
        <v>1934</v>
      </c>
      <c r="C11" s="9">
        <v>1734</v>
      </c>
      <c r="D11" s="9">
        <f t="shared" si="0"/>
        <v>200</v>
      </c>
      <c r="E11" s="38">
        <f t="shared" si="1"/>
        <v>89.658738366080655</v>
      </c>
      <c r="F11" s="7"/>
      <c r="G11" s="7"/>
      <c r="H11" t="s">
        <v>84</v>
      </c>
      <c r="I11" s="36">
        <v>100004</v>
      </c>
      <c r="J11" s="36">
        <v>88467</v>
      </c>
      <c r="K11" s="10">
        <f>(I11-J11)</f>
        <v>11537</v>
      </c>
      <c r="L11" s="38">
        <f t="shared" ref="L11:L17" si="4">(J11/I11)*100</f>
        <v>88.463461461541542</v>
      </c>
      <c r="N11" t="s">
        <v>19</v>
      </c>
      <c r="O11" s="10">
        <v>49</v>
      </c>
      <c r="P11" s="10">
        <v>49</v>
      </c>
      <c r="Q11" s="10">
        <f t="shared" si="3"/>
        <v>0</v>
      </c>
      <c r="R11" s="39">
        <f>(P11/P2)*100</f>
        <v>11.264367816091953</v>
      </c>
    </row>
    <row r="12" spans="1:18" x14ac:dyDescent="0.25">
      <c r="A12" t="s">
        <v>22</v>
      </c>
      <c r="B12" s="9">
        <v>2006</v>
      </c>
      <c r="C12" s="9">
        <v>1769</v>
      </c>
      <c r="D12" s="9">
        <f t="shared" si="0"/>
        <v>237</v>
      </c>
      <c r="E12" s="38">
        <f t="shared" si="1"/>
        <v>88.185443668993031</v>
      </c>
      <c r="F12" s="7"/>
      <c r="G12" s="7"/>
      <c r="H12" t="s">
        <v>17</v>
      </c>
      <c r="I12" s="36">
        <v>10991</v>
      </c>
      <c r="J12" s="36">
        <v>9740</v>
      </c>
      <c r="K12" s="10">
        <f t="shared" ref="K12:K17" si="5">(I12-J12)</f>
        <v>1251</v>
      </c>
      <c r="L12" s="38">
        <f t="shared" si="4"/>
        <v>88.61796014921299</v>
      </c>
    </row>
    <row r="13" spans="1:18" ht="30" x14ac:dyDescent="0.25">
      <c r="A13" t="s">
        <v>23</v>
      </c>
      <c r="B13" s="9">
        <v>2045</v>
      </c>
      <c r="C13" s="9">
        <v>1824</v>
      </c>
      <c r="D13" s="9">
        <f t="shared" si="0"/>
        <v>221</v>
      </c>
      <c r="E13" s="38">
        <f t="shared" si="1"/>
        <v>89.193154034229821</v>
      </c>
      <c r="F13" s="7"/>
      <c r="G13" s="7"/>
      <c r="H13" t="s">
        <v>11</v>
      </c>
      <c r="I13" s="36">
        <v>11090</v>
      </c>
      <c r="J13" s="36">
        <v>9827</v>
      </c>
      <c r="K13" s="10">
        <f t="shared" si="5"/>
        <v>1263</v>
      </c>
      <c r="L13" s="38">
        <f t="shared" si="4"/>
        <v>88.611361587015324</v>
      </c>
      <c r="N13" s="8" t="s">
        <v>89</v>
      </c>
      <c r="O13" s="8" t="s">
        <v>91</v>
      </c>
      <c r="P13" s="8" t="s">
        <v>92</v>
      </c>
      <c r="Q13" s="8" t="s">
        <v>83</v>
      </c>
      <c r="R13" s="37" t="s">
        <v>93</v>
      </c>
    </row>
    <row r="14" spans="1:18" x14ac:dyDescent="0.25">
      <c r="A14" t="s">
        <v>24</v>
      </c>
      <c r="B14" s="9">
        <v>1973</v>
      </c>
      <c r="C14" s="9">
        <v>1745</v>
      </c>
      <c r="D14" s="9">
        <f t="shared" si="0"/>
        <v>228</v>
      </c>
      <c r="E14" s="38">
        <f t="shared" si="1"/>
        <v>88.443993917891532</v>
      </c>
      <c r="F14" s="7"/>
      <c r="G14" s="7"/>
      <c r="H14" t="s">
        <v>2</v>
      </c>
      <c r="I14" s="36">
        <v>22475</v>
      </c>
      <c r="J14" s="36">
        <v>19852</v>
      </c>
      <c r="K14" s="10">
        <f t="shared" si="5"/>
        <v>2623</v>
      </c>
      <c r="L14" s="38">
        <f t="shared" si="4"/>
        <v>88.329254727474975</v>
      </c>
      <c r="N14" t="s">
        <v>84</v>
      </c>
      <c r="O14" s="10">
        <v>100004</v>
      </c>
      <c r="P14" s="10">
        <v>88467</v>
      </c>
      <c r="Q14" s="10">
        <f>(O14-P14)</f>
        <v>11537</v>
      </c>
      <c r="R14" s="38">
        <f t="shared" ref="R14:R23" si="6">(P14/O14)*100</f>
        <v>88.463461461541542</v>
      </c>
    </row>
    <row r="15" spans="1:18" x14ac:dyDescent="0.25">
      <c r="A15" t="s">
        <v>25</v>
      </c>
      <c r="B15" s="9">
        <v>2029</v>
      </c>
      <c r="C15" s="9">
        <v>1789</v>
      </c>
      <c r="D15" s="9">
        <f t="shared" si="0"/>
        <v>240</v>
      </c>
      <c r="E15" s="38">
        <f t="shared" si="1"/>
        <v>88.171513060620995</v>
      </c>
      <c r="F15" s="7"/>
      <c r="G15" s="7"/>
      <c r="H15" t="s">
        <v>5</v>
      </c>
      <c r="I15" s="36">
        <v>11188</v>
      </c>
      <c r="J15" s="36">
        <v>9929</v>
      </c>
      <c r="K15" s="10">
        <f t="shared" si="5"/>
        <v>1259</v>
      </c>
      <c r="L15" s="38">
        <f t="shared" si="4"/>
        <v>88.746871648194485</v>
      </c>
      <c r="N15" t="s">
        <v>16</v>
      </c>
      <c r="O15" s="10">
        <v>10991</v>
      </c>
      <c r="P15" s="10">
        <v>9740</v>
      </c>
      <c r="Q15" s="10">
        <f t="shared" ref="Q15:Q23" si="7">(O15-P15)</f>
        <v>1251</v>
      </c>
      <c r="R15" s="38">
        <f t="shared" si="6"/>
        <v>88.61796014921299</v>
      </c>
    </row>
    <row r="16" spans="1:18" x14ac:dyDescent="0.25">
      <c r="A16" t="s">
        <v>26</v>
      </c>
      <c r="B16" s="9">
        <v>2025</v>
      </c>
      <c r="C16" s="9">
        <v>1810</v>
      </c>
      <c r="D16" s="9">
        <f t="shared" si="0"/>
        <v>215</v>
      </c>
      <c r="E16" s="38">
        <f t="shared" si="1"/>
        <v>89.382716049382722</v>
      </c>
      <c r="F16" s="7"/>
      <c r="G16" s="7"/>
      <c r="H16" t="s">
        <v>8</v>
      </c>
      <c r="I16" s="36">
        <v>22379</v>
      </c>
      <c r="J16" s="36">
        <v>19824</v>
      </c>
      <c r="K16" s="10">
        <f t="shared" si="5"/>
        <v>2555</v>
      </c>
      <c r="L16" s="38">
        <f t="shared" si="4"/>
        <v>88.583046606193307</v>
      </c>
      <c r="N16" t="s">
        <v>10</v>
      </c>
      <c r="O16" s="10">
        <v>11090</v>
      </c>
      <c r="P16" s="10">
        <v>9827</v>
      </c>
      <c r="Q16" s="10">
        <f t="shared" si="7"/>
        <v>1263</v>
      </c>
      <c r="R16" s="38">
        <f t="shared" si="6"/>
        <v>88.611361587015324</v>
      </c>
    </row>
    <row r="17" spans="1:18" x14ac:dyDescent="0.25">
      <c r="A17" t="s">
        <v>27</v>
      </c>
      <c r="B17" s="9">
        <v>1944</v>
      </c>
      <c r="C17" s="9">
        <v>1731</v>
      </c>
      <c r="D17" s="9">
        <f t="shared" si="0"/>
        <v>213</v>
      </c>
      <c r="E17" s="38">
        <f t="shared" si="1"/>
        <v>89.043209876543202</v>
      </c>
      <c r="F17" s="7"/>
      <c r="G17" s="7"/>
      <c r="H17" t="s">
        <v>14</v>
      </c>
      <c r="I17" s="36">
        <v>21881</v>
      </c>
      <c r="J17" s="36">
        <v>19295</v>
      </c>
      <c r="K17" s="10">
        <f t="shared" si="5"/>
        <v>2586</v>
      </c>
      <c r="L17" s="38">
        <f t="shared" si="4"/>
        <v>88.181527352497596</v>
      </c>
      <c r="N17" t="s">
        <v>4</v>
      </c>
      <c r="O17" s="10">
        <v>11188</v>
      </c>
      <c r="P17" s="10">
        <v>9929</v>
      </c>
      <c r="Q17" s="10">
        <f t="shared" si="7"/>
        <v>1259</v>
      </c>
      <c r="R17" s="38">
        <f t="shared" si="6"/>
        <v>88.746871648194485</v>
      </c>
    </row>
    <row r="18" spans="1:18" x14ac:dyDescent="0.25">
      <c r="A18" t="s">
        <v>28</v>
      </c>
      <c r="B18" s="9">
        <v>2033</v>
      </c>
      <c r="C18" s="9">
        <v>1793</v>
      </c>
      <c r="D18" s="9">
        <f t="shared" si="0"/>
        <v>240</v>
      </c>
      <c r="E18" s="38">
        <f t="shared" si="1"/>
        <v>88.194786030496815</v>
      </c>
      <c r="F18" s="7"/>
      <c r="G18" s="7"/>
      <c r="N18" t="s">
        <v>59</v>
      </c>
      <c r="O18" s="10">
        <v>100</v>
      </c>
      <c r="P18" s="10">
        <v>86</v>
      </c>
      <c r="Q18" s="10">
        <f t="shared" si="7"/>
        <v>14</v>
      </c>
      <c r="R18" s="38">
        <f t="shared" si="6"/>
        <v>86</v>
      </c>
    </row>
    <row r="19" spans="1:18" x14ac:dyDescent="0.25">
      <c r="A19" t="s">
        <v>29</v>
      </c>
      <c r="B19" s="9">
        <v>2009</v>
      </c>
      <c r="C19" s="9">
        <v>1792</v>
      </c>
      <c r="D19" s="9">
        <f t="shared" si="0"/>
        <v>217</v>
      </c>
      <c r="E19" s="38">
        <f t="shared" si="1"/>
        <v>89.19860627177701</v>
      </c>
      <c r="F19" s="7"/>
      <c r="G19" s="7"/>
      <c r="N19" t="s">
        <v>1</v>
      </c>
      <c r="O19" s="10">
        <v>22375</v>
      </c>
      <c r="P19" s="10">
        <v>19766</v>
      </c>
      <c r="Q19" s="10">
        <f t="shared" si="7"/>
        <v>2609</v>
      </c>
      <c r="R19" s="38">
        <f t="shared" si="6"/>
        <v>88.33966480446928</v>
      </c>
    </row>
    <row r="20" spans="1:18" x14ac:dyDescent="0.25">
      <c r="A20" t="s">
        <v>30</v>
      </c>
      <c r="B20" s="9">
        <v>1968</v>
      </c>
      <c r="C20" s="9">
        <v>1715</v>
      </c>
      <c r="D20" s="9">
        <f t="shared" si="0"/>
        <v>253</v>
      </c>
      <c r="E20" s="38">
        <f t="shared" si="1"/>
        <v>87.144308943089428</v>
      </c>
      <c r="F20" s="7"/>
      <c r="G20" s="7"/>
      <c r="H20"/>
      <c r="N20" t="s">
        <v>38</v>
      </c>
      <c r="O20" s="10">
        <v>11189</v>
      </c>
      <c r="P20" s="10">
        <v>9928</v>
      </c>
      <c r="Q20" s="10">
        <f t="shared" si="7"/>
        <v>1261</v>
      </c>
      <c r="R20" s="38">
        <f t="shared" si="6"/>
        <v>88.730002681204752</v>
      </c>
    </row>
    <row r="21" spans="1:18" x14ac:dyDescent="0.25">
      <c r="A21" t="s">
        <v>31</v>
      </c>
      <c r="B21" s="9">
        <v>1984</v>
      </c>
      <c r="C21" s="9">
        <v>1747</v>
      </c>
      <c r="D21" s="9">
        <f t="shared" si="0"/>
        <v>237</v>
      </c>
      <c r="E21" s="38">
        <f t="shared" si="1"/>
        <v>88.054435483870961</v>
      </c>
      <c r="F21" s="7"/>
      <c r="G21" s="7"/>
      <c r="H21"/>
      <c r="N21" t="s">
        <v>13</v>
      </c>
      <c r="O21" s="10">
        <v>5496</v>
      </c>
      <c r="P21" s="10">
        <v>4819</v>
      </c>
      <c r="Q21" s="10">
        <f t="shared" si="7"/>
        <v>677</v>
      </c>
      <c r="R21" s="38">
        <f t="shared" si="6"/>
        <v>87.68195050946143</v>
      </c>
    </row>
    <row r="22" spans="1:18" x14ac:dyDescent="0.25">
      <c r="A22" t="s">
        <v>32</v>
      </c>
      <c r="B22" s="9">
        <v>4001</v>
      </c>
      <c r="C22" s="9">
        <v>3567</v>
      </c>
      <c r="D22" s="9">
        <f t="shared" si="0"/>
        <v>434</v>
      </c>
      <c r="E22" s="38">
        <f t="shared" si="1"/>
        <v>89.152711822044481</v>
      </c>
      <c r="F22" s="7"/>
      <c r="G22" s="7"/>
      <c r="H22"/>
      <c r="N22" t="s">
        <v>7</v>
      </c>
      <c r="O22" s="10">
        <v>11190</v>
      </c>
      <c r="P22" s="10">
        <v>9896</v>
      </c>
      <c r="Q22" s="10">
        <f t="shared" si="7"/>
        <v>1294</v>
      </c>
      <c r="R22" s="38">
        <f t="shared" si="6"/>
        <v>88.436103663985705</v>
      </c>
    </row>
    <row r="23" spans="1:18" x14ac:dyDescent="0.25">
      <c r="A23" t="s">
        <v>33</v>
      </c>
      <c r="B23" s="9">
        <v>1968</v>
      </c>
      <c r="C23" s="9">
        <v>1746</v>
      </c>
      <c r="D23" s="9">
        <f t="shared" si="0"/>
        <v>222</v>
      </c>
      <c r="E23" s="38">
        <f t="shared" si="1"/>
        <v>88.719512195121951</v>
      </c>
      <c r="F23" s="7"/>
      <c r="G23" s="7"/>
      <c r="H23"/>
      <c r="N23" t="s">
        <v>19</v>
      </c>
      <c r="O23" s="10">
        <v>16385</v>
      </c>
      <c r="P23" s="10">
        <v>14476</v>
      </c>
      <c r="Q23" s="10">
        <f t="shared" si="7"/>
        <v>1909</v>
      </c>
      <c r="R23" s="38">
        <f t="shared" si="6"/>
        <v>88.349099786389999</v>
      </c>
    </row>
    <row r="24" spans="1:18" x14ac:dyDescent="0.25">
      <c r="A24" t="s">
        <v>34</v>
      </c>
      <c r="B24" s="9">
        <v>2013</v>
      </c>
      <c r="C24" s="9">
        <v>1781</v>
      </c>
      <c r="D24" s="9">
        <f t="shared" si="0"/>
        <v>232</v>
      </c>
      <c r="E24" s="38">
        <f t="shared" si="1"/>
        <v>88.474913065077004</v>
      </c>
      <c r="F24" s="7"/>
      <c r="G24" s="7"/>
      <c r="H24"/>
    </row>
    <row r="25" spans="1:18" x14ac:dyDescent="0.25">
      <c r="A25" t="s">
        <v>35</v>
      </c>
      <c r="B25" s="9">
        <v>2042</v>
      </c>
      <c r="C25" s="9">
        <v>1823</v>
      </c>
      <c r="D25" s="9">
        <f t="shared" si="0"/>
        <v>219</v>
      </c>
      <c r="E25" s="38">
        <f t="shared" si="1"/>
        <v>89.275220372184137</v>
      </c>
      <c r="F25" s="7"/>
      <c r="G25" s="7"/>
      <c r="H25"/>
    </row>
    <row r="26" spans="1:18" x14ac:dyDescent="0.25">
      <c r="A26" t="s">
        <v>36</v>
      </c>
      <c r="B26" s="9">
        <v>1998</v>
      </c>
      <c r="C26" s="9">
        <v>1766</v>
      </c>
      <c r="D26" s="9">
        <f t="shared" si="0"/>
        <v>232</v>
      </c>
      <c r="E26" s="38">
        <f t="shared" si="1"/>
        <v>88.388388388388378</v>
      </c>
      <c r="F26" s="7"/>
      <c r="G26" s="7"/>
      <c r="H26"/>
    </row>
    <row r="27" spans="1:18" x14ac:dyDescent="0.25">
      <c r="A27" t="s">
        <v>37</v>
      </c>
      <c r="B27" s="9">
        <v>2029</v>
      </c>
      <c r="C27" s="9">
        <v>1804</v>
      </c>
      <c r="D27" s="9">
        <f t="shared" si="0"/>
        <v>225</v>
      </c>
      <c r="E27" s="38">
        <f t="shared" si="1"/>
        <v>88.910793494332182</v>
      </c>
      <c r="F27" s="7"/>
      <c r="G27" s="7"/>
      <c r="H27"/>
    </row>
    <row r="28" spans="1:18" x14ac:dyDescent="0.25">
      <c r="A28" t="s">
        <v>39</v>
      </c>
      <c r="B28" s="9">
        <v>1942</v>
      </c>
      <c r="C28" s="9">
        <v>1717</v>
      </c>
      <c r="D28" s="9">
        <f t="shared" si="0"/>
        <v>225</v>
      </c>
      <c r="E28" s="38">
        <f t="shared" si="1"/>
        <v>88.414006179196704</v>
      </c>
      <c r="F28" s="7"/>
      <c r="G28" s="7"/>
      <c r="H28"/>
    </row>
    <row r="29" spans="1:18" x14ac:dyDescent="0.25">
      <c r="A29" t="s">
        <v>40</v>
      </c>
      <c r="B29" s="9">
        <v>1966</v>
      </c>
      <c r="C29" s="9">
        <v>1755</v>
      </c>
      <c r="D29" s="9">
        <f t="shared" si="0"/>
        <v>211</v>
      </c>
      <c r="E29" s="38">
        <f t="shared" si="1"/>
        <v>89.267548321464901</v>
      </c>
      <c r="F29" s="7"/>
      <c r="G29" s="7"/>
      <c r="H29"/>
    </row>
    <row r="30" spans="1:18" x14ac:dyDescent="0.25">
      <c r="A30" t="s">
        <v>41</v>
      </c>
      <c r="B30" s="9">
        <v>1977</v>
      </c>
      <c r="C30" s="9">
        <v>1739</v>
      </c>
      <c r="D30" s="9">
        <f t="shared" si="0"/>
        <v>238</v>
      </c>
      <c r="E30" s="38">
        <f t="shared" si="1"/>
        <v>87.961557916034394</v>
      </c>
      <c r="F30" s="7"/>
      <c r="G30" s="7"/>
      <c r="H30"/>
    </row>
    <row r="31" spans="1:18" x14ac:dyDescent="0.25">
      <c r="A31" t="s">
        <v>42</v>
      </c>
      <c r="B31" s="9">
        <v>1932</v>
      </c>
      <c r="C31" s="9">
        <v>1695</v>
      </c>
      <c r="D31" s="9">
        <f t="shared" si="0"/>
        <v>237</v>
      </c>
      <c r="E31" s="38">
        <f t="shared" si="1"/>
        <v>87.732919254658384</v>
      </c>
      <c r="F31" s="7"/>
      <c r="G31" s="7"/>
      <c r="H31"/>
    </row>
    <row r="32" spans="1:18" x14ac:dyDescent="0.25">
      <c r="A32" t="s">
        <v>43</v>
      </c>
      <c r="B32" s="9">
        <v>2030</v>
      </c>
      <c r="C32" s="9">
        <v>1805</v>
      </c>
      <c r="D32" s="9">
        <f t="shared" si="0"/>
        <v>225</v>
      </c>
      <c r="E32" s="38">
        <f t="shared" si="1"/>
        <v>88.916256157635459</v>
      </c>
      <c r="F32" s="7"/>
      <c r="G32" s="7"/>
      <c r="H32"/>
    </row>
    <row r="33" spans="1:8" x14ac:dyDescent="0.25">
      <c r="A33" t="s">
        <v>44</v>
      </c>
      <c r="B33" s="9">
        <v>1998</v>
      </c>
      <c r="C33" s="9">
        <v>1760</v>
      </c>
      <c r="D33" s="9">
        <f t="shared" si="0"/>
        <v>238</v>
      </c>
      <c r="E33" s="38">
        <f t="shared" si="1"/>
        <v>88.088088088088085</v>
      </c>
      <c r="F33" s="7"/>
      <c r="G33" s="7"/>
      <c r="H33"/>
    </row>
    <row r="34" spans="1:8" x14ac:dyDescent="0.25">
      <c r="A34" t="s">
        <v>45</v>
      </c>
      <c r="B34" s="9">
        <v>1999</v>
      </c>
      <c r="C34" s="9">
        <v>1755</v>
      </c>
      <c r="D34" s="9">
        <f t="shared" si="0"/>
        <v>244</v>
      </c>
      <c r="E34" s="38">
        <f t="shared" ref="E34:E51" si="8">(C34/B34)*100</f>
        <v>87.793896948474242</v>
      </c>
      <c r="F34" s="7"/>
      <c r="G34" s="7"/>
      <c r="H34"/>
    </row>
    <row r="35" spans="1:8" x14ac:dyDescent="0.25">
      <c r="A35" t="s">
        <v>46</v>
      </c>
      <c r="B35" s="9">
        <v>1984</v>
      </c>
      <c r="C35" s="9">
        <v>1747</v>
      </c>
      <c r="D35" s="9">
        <f t="shared" si="0"/>
        <v>237</v>
      </c>
      <c r="E35" s="38">
        <f t="shared" si="8"/>
        <v>88.054435483870961</v>
      </c>
      <c r="F35" s="7"/>
      <c r="G35" s="7"/>
      <c r="H35"/>
    </row>
    <row r="36" spans="1:8" x14ac:dyDescent="0.25">
      <c r="A36" t="s">
        <v>47</v>
      </c>
      <c r="B36" s="9">
        <v>1955</v>
      </c>
      <c r="C36" s="9">
        <v>1702</v>
      </c>
      <c r="D36" s="9">
        <f t="shared" si="0"/>
        <v>253</v>
      </c>
      <c r="E36" s="38">
        <f t="shared" si="8"/>
        <v>87.058823529411768</v>
      </c>
      <c r="F36" s="7"/>
      <c r="G36" s="7"/>
      <c r="H36"/>
    </row>
    <row r="37" spans="1:8" x14ac:dyDescent="0.25">
      <c r="A37" t="s">
        <v>48</v>
      </c>
      <c r="B37" s="9">
        <v>1970</v>
      </c>
      <c r="C37" s="9">
        <v>1763</v>
      </c>
      <c r="D37" s="9">
        <f t="shared" si="0"/>
        <v>207</v>
      </c>
      <c r="E37" s="38">
        <f t="shared" si="8"/>
        <v>89.492385786802032</v>
      </c>
      <c r="F37" s="7"/>
      <c r="G37" s="7"/>
      <c r="H37"/>
    </row>
    <row r="38" spans="1:8" x14ac:dyDescent="0.25">
      <c r="A38" t="s">
        <v>49</v>
      </c>
      <c r="B38" s="9">
        <v>2049</v>
      </c>
      <c r="C38" s="9">
        <v>1824</v>
      </c>
      <c r="D38" s="9">
        <f t="shared" si="0"/>
        <v>225</v>
      </c>
      <c r="E38" s="38">
        <f t="shared" si="8"/>
        <v>89.019033674963396</v>
      </c>
      <c r="F38" s="7"/>
      <c r="G38" s="7"/>
      <c r="H38"/>
    </row>
    <row r="39" spans="1:8" x14ac:dyDescent="0.25">
      <c r="A39" t="s">
        <v>50</v>
      </c>
      <c r="B39" s="9">
        <v>2023</v>
      </c>
      <c r="C39" s="9">
        <v>1796</v>
      </c>
      <c r="D39" s="9">
        <f t="shared" si="0"/>
        <v>227</v>
      </c>
      <c r="E39" s="38">
        <f t="shared" si="8"/>
        <v>88.779041028175982</v>
      </c>
      <c r="F39" s="7"/>
      <c r="G39" s="7"/>
      <c r="H39"/>
    </row>
    <row r="40" spans="1:8" x14ac:dyDescent="0.25">
      <c r="A40" t="s">
        <v>51</v>
      </c>
      <c r="B40" s="9">
        <v>1983</v>
      </c>
      <c r="C40" s="9">
        <v>1758</v>
      </c>
      <c r="D40" s="9">
        <f t="shared" si="0"/>
        <v>225</v>
      </c>
      <c r="E40" s="38">
        <f t="shared" si="8"/>
        <v>88.653555219364605</v>
      </c>
      <c r="F40" s="7"/>
      <c r="G40" s="7"/>
      <c r="H40"/>
    </row>
    <row r="41" spans="1:8" x14ac:dyDescent="0.25">
      <c r="A41" t="s">
        <v>52</v>
      </c>
      <c r="B41" s="9">
        <v>1919</v>
      </c>
      <c r="C41" s="9">
        <v>1684</v>
      </c>
      <c r="D41" s="9">
        <f t="shared" si="0"/>
        <v>235</v>
      </c>
      <c r="E41" s="38">
        <f t="shared" si="8"/>
        <v>87.754038561750917</v>
      </c>
      <c r="F41" s="7"/>
      <c r="G41" s="7"/>
      <c r="H41"/>
    </row>
    <row r="42" spans="1:8" x14ac:dyDescent="0.25">
      <c r="A42" t="s">
        <v>53</v>
      </c>
      <c r="B42" s="9">
        <v>2021</v>
      </c>
      <c r="C42" s="9">
        <v>1796</v>
      </c>
      <c r="D42" s="9">
        <f t="shared" si="0"/>
        <v>225</v>
      </c>
      <c r="E42" s="38">
        <f t="shared" si="8"/>
        <v>88.866897575457699</v>
      </c>
      <c r="F42" s="7"/>
      <c r="G42" s="7"/>
      <c r="H42"/>
    </row>
    <row r="43" spans="1:8" x14ac:dyDescent="0.25">
      <c r="A43" t="s">
        <v>54</v>
      </c>
      <c r="B43" s="9">
        <v>2041</v>
      </c>
      <c r="C43" s="9">
        <v>1796</v>
      </c>
      <c r="D43" s="9">
        <f t="shared" si="0"/>
        <v>245</v>
      </c>
      <c r="E43" s="38">
        <f t="shared" si="8"/>
        <v>87.996080352768246</v>
      </c>
      <c r="F43" s="7"/>
      <c r="G43" s="7"/>
      <c r="H43"/>
    </row>
    <row r="44" spans="1:8" x14ac:dyDescent="0.25">
      <c r="A44" t="s">
        <v>55</v>
      </c>
      <c r="B44" s="9">
        <v>1966</v>
      </c>
      <c r="C44" s="9">
        <v>1732</v>
      </c>
      <c r="D44" s="9">
        <f t="shared" si="0"/>
        <v>234</v>
      </c>
      <c r="E44" s="38">
        <f t="shared" si="8"/>
        <v>88.097660223804681</v>
      </c>
      <c r="F44" s="7"/>
      <c r="G44" s="7"/>
      <c r="H44"/>
    </row>
    <row r="45" spans="1:8" x14ac:dyDescent="0.25">
      <c r="A45" t="s">
        <v>56</v>
      </c>
      <c r="B45" s="9">
        <v>1970</v>
      </c>
      <c r="C45" s="9">
        <v>1709</v>
      </c>
      <c r="D45" s="9">
        <f t="shared" si="0"/>
        <v>261</v>
      </c>
      <c r="E45" s="38">
        <f t="shared" si="8"/>
        <v>86.751269035532999</v>
      </c>
      <c r="F45" s="7"/>
      <c r="G45" s="7"/>
      <c r="H45"/>
    </row>
    <row r="46" spans="1:8" x14ac:dyDescent="0.25">
      <c r="A46" t="s">
        <v>57</v>
      </c>
      <c r="B46" s="9">
        <v>2006</v>
      </c>
      <c r="C46" s="9">
        <v>1818</v>
      </c>
      <c r="D46" s="9">
        <f t="shared" si="0"/>
        <v>188</v>
      </c>
      <c r="E46" s="38">
        <f t="shared" si="8"/>
        <v>90.628115653040879</v>
      </c>
      <c r="F46" s="7"/>
      <c r="G46" s="7"/>
      <c r="H46"/>
    </row>
    <row r="47" spans="1:8" x14ac:dyDescent="0.25">
      <c r="A47" t="s">
        <v>58</v>
      </c>
      <c r="B47" s="9">
        <v>2007</v>
      </c>
      <c r="C47" s="9">
        <v>1767</v>
      </c>
      <c r="D47" s="9">
        <f t="shared" si="0"/>
        <v>240</v>
      </c>
      <c r="E47" s="38">
        <f t="shared" si="8"/>
        <v>88.041853512705529</v>
      </c>
      <c r="F47" s="7"/>
      <c r="G47" s="7"/>
      <c r="H47"/>
    </row>
    <row r="48" spans="1:8" x14ac:dyDescent="0.25">
      <c r="A48" t="s">
        <v>60</v>
      </c>
      <c r="B48" s="9">
        <v>2059</v>
      </c>
      <c r="C48" s="9">
        <v>1853</v>
      </c>
      <c r="D48" s="9">
        <f t="shared" si="0"/>
        <v>206</v>
      </c>
      <c r="E48" s="38">
        <f t="shared" si="8"/>
        <v>89.995143273433712</v>
      </c>
      <c r="F48" s="7"/>
      <c r="G48" s="7"/>
      <c r="H48"/>
    </row>
    <row r="49" spans="1:7" x14ac:dyDescent="0.25">
      <c r="A49" t="s">
        <v>61</v>
      </c>
      <c r="B49" s="9">
        <v>2033</v>
      </c>
      <c r="C49" s="9">
        <v>1784</v>
      </c>
      <c r="D49" s="9">
        <f t="shared" si="0"/>
        <v>249</v>
      </c>
      <c r="E49" s="38">
        <f t="shared" si="8"/>
        <v>87.752090506640428</v>
      </c>
      <c r="F49" s="7"/>
      <c r="G49" s="7"/>
    </row>
    <row r="50" spans="1:7" x14ac:dyDescent="0.25">
      <c r="A50" t="s">
        <v>62</v>
      </c>
      <c r="B50" s="9">
        <v>2006</v>
      </c>
      <c r="C50" s="9">
        <v>1742</v>
      </c>
      <c r="D50" s="9">
        <f t="shared" si="0"/>
        <v>264</v>
      </c>
      <c r="E50" s="38">
        <f t="shared" si="8"/>
        <v>86.839481555334004</v>
      </c>
      <c r="F50" s="7"/>
      <c r="G50" s="7"/>
    </row>
    <row r="51" spans="1:7" x14ac:dyDescent="0.25">
      <c r="A51" s="8" t="s">
        <v>84</v>
      </c>
      <c r="B51" s="35">
        <v>100004</v>
      </c>
      <c r="C51" s="35">
        <v>88467</v>
      </c>
      <c r="D51" s="34">
        <f>(B51-C51)</f>
        <v>11537</v>
      </c>
      <c r="E51" s="38">
        <f t="shared" si="8"/>
        <v>88.463461461541542</v>
      </c>
      <c r="G51" s="7"/>
    </row>
    <row r="53" spans="1:7" x14ac:dyDescent="0.25">
      <c r="C53" s="8"/>
      <c r="D53" s="8"/>
      <c r="E53" s="37"/>
    </row>
    <row r="54" spans="1:7" x14ac:dyDescent="0.25">
      <c r="C54" s="10"/>
    </row>
    <row r="55" spans="1:7" x14ac:dyDescent="0.25">
      <c r="C55" s="10"/>
    </row>
    <row r="56" spans="1:7" x14ac:dyDescent="0.25">
      <c r="C56" s="10"/>
      <c r="E56" s="38"/>
    </row>
    <row r="57" spans="1:7" x14ac:dyDescent="0.25">
      <c r="C57" s="10"/>
      <c r="E57" s="38"/>
    </row>
    <row r="58" spans="1:7" x14ac:dyDescent="0.25">
      <c r="C58" s="10"/>
      <c r="E58" s="38"/>
    </row>
    <row r="59" spans="1:7" x14ac:dyDescent="0.25">
      <c r="C59" s="10"/>
      <c r="E59" s="38"/>
    </row>
    <row r="60" spans="1:7" x14ac:dyDescent="0.25">
      <c r="C60" s="10"/>
      <c r="E60" s="38"/>
    </row>
    <row r="61" spans="1:7" x14ac:dyDescent="0.25">
      <c r="C61" s="10"/>
      <c r="E61" s="38"/>
    </row>
    <row r="62" spans="1:7" x14ac:dyDescent="0.25">
      <c r="C62" s="10"/>
      <c r="E62" s="38"/>
    </row>
    <row r="63" spans="1:7" x14ac:dyDescent="0.25">
      <c r="C63" s="10"/>
      <c r="E63" s="38"/>
    </row>
    <row r="64" spans="1:7" x14ac:dyDescent="0.25">
      <c r="C64" s="10"/>
      <c r="E64" s="38"/>
    </row>
    <row r="65" spans="3:5" x14ac:dyDescent="0.25">
      <c r="C65" s="10"/>
      <c r="E65" s="38"/>
    </row>
    <row r="66" spans="3:5" x14ac:dyDescent="0.25">
      <c r="C66" s="10"/>
      <c r="E66" s="38"/>
    </row>
    <row r="67" spans="3:5" x14ac:dyDescent="0.25">
      <c r="C67" s="10"/>
      <c r="E67" s="38"/>
    </row>
    <row r="68" spans="3:5" x14ac:dyDescent="0.25">
      <c r="C68" s="10"/>
      <c r="E68" s="38"/>
    </row>
    <row r="69" spans="3:5" x14ac:dyDescent="0.25">
      <c r="C69" s="10"/>
      <c r="E69" s="38"/>
    </row>
    <row r="70" spans="3:5" x14ac:dyDescent="0.25">
      <c r="C70" s="10"/>
      <c r="E70" s="38"/>
    </row>
    <row r="71" spans="3:5" x14ac:dyDescent="0.25">
      <c r="C71" s="10"/>
      <c r="E71" s="38"/>
    </row>
    <row r="72" spans="3:5" x14ac:dyDescent="0.25">
      <c r="C72" s="10"/>
      <c r="E72" s="38"/>
    </row>
    <row r="73" spans="3:5" x14ac:dyDescent="0.25">
      <c r="C73" s="10"/>
      <c r="E73" s="38"/>
    </row>
    <row r="74" spans="3:5" x14ac:dyDescent="0.25">
      <c r="C74" s="10"/>
      <c r="E74" s="38"/>
    </row>
    <row r="75" spans="3:5" x14ac:dyDescent="0.25">
      <c r="C75" s="10"/>
      <c r="E75" s="38"/>
    </row>
    <row r="76" spans="3:5" x14ac:dyDescent="0.25">
      <c r="C76" s="10"/>
      <c r="E76" s="38"/>
    </row>
    <row r="77" spans="3:5" x14ac:dyDescent="0.25">
      <c r="C77" s="10"/>
      <c r="E77" s="38"/>
    </row>
    <row r="78" spans="3:5" x14ac:dyDescent="0.25">
      <c r="C78" s="10"/>
      <c r="E78" s="38"/>
    </row>
    <row r="79" spans="3:5" x14ac:dyDescent="0.25">
      <c r="C79" s="10"/>
      <c r="E79" s="38"/>
    </row>
    <row r="80" spans="3:5" x14ac:dyDescent="0.25">
      <c r="C80" s="10"/>
      <c r="E80" s="38"/>
    </row>
    <row r="81" spans="3:5" x14ac:dyDescent="0.25">
      <c r="C81" s="10"/>
      <c r="E81" s="38"/>
    </row>
    <row r="82" spans="3:5" x14ac:dyDescent="0.25">
      <c r="C82" s="10"/>
      <c r="E82" s="38"/>
    </row>
    <row r="83" spans="3:5" x14ac:dyDescent="0.25">
      <c r="C83" s="10"/>
      <c r="E83" s="38"/>
    </row>
    <row r="84" spans="3:5" x14ac:dyDescent="0.25">
      <c r="C84" s="10"/>
      <c r="E84" s="38"/>
    </row>
    <row r="85" spans="3:5" x14ac:dyDescent="0.25">
      <c r="C85" s="10"/>
      <c r="E85" s="38"/>
    </row>
    <row r="86" spans="3:5" x14ac:dyDescent="0.25">
      <c r="C86" s="10"/>
      <c r="E86" s="38"/>
    </row>
    <row r="87" spans="3:5" x14ac:dyDescent="0.25">
      <c r="C87" s="10"/>
      <c r="E87" s="38"/>
    </row>
    <row r="88" spans="3:5" x14ac:dyDescent="0.25">
      <c r="C88" s="10"/>
      <c r="E88" s="38"/>
    </row>
    <row r="89" spans="3:5" x14ac:dyDescent="0.25">
      <c r="C89" s="10"/>
      <c r="E89" s="38"/>
    </row>
    <row r="90" spans="3:5" x14ac:dyDescent="0.25">
      <c r="C90" s="10"/>
      <c r="E90" s="38"/>
    </row>
    <row r="91" spans="3:5" x14ac:dyDescent="0.25">
      <c r="C91" s="10"/>
      <c r="E91" s="38"/>
    </row>
    <row r="92" spans="3:5" x14ac:dyDescent="0.25">
      <c r="C92" s="10"/>
      <c r="E92" s="38"/>
    </row>
    <row r="93" spans="3:5" x14ac:dyDescent="0.25">
      <c r="C93" s="10"/>
      <c r="E93" s="38"/>
    </row>
    <row r="94" spans="3:5" x14ac:dyDescent="0.25">
      <c r="C94" s="10"/>
      <c r="E94" s="38"/>
    </row>
    <row r="95" spans="3:5" x14ac:dyDescent="0.25">
      <c r="C95" s="10"/>
      <c r="E95" s="38"/>
    </row>
    <row r="96" spans="3:5" x14ac:dyDescent="0.25">
      <c r="C96" s="10"/>
      <c r="E96" s="38"/>
    </row>
    <row r="97" spans="3:5" x14ac:dyDescent="0.25">
      <c r="C97" s="10"/>
      <c r="E97" s="38"/>
    </row>
    <row r="98" spans="3:5" x14ac:dyDescent="0.25">
      <c r="C98" s="10"/>
      <c r="E98" s="38"/>
    </row>
    <row r="99" spans="3:5" x14ac:dyDescent="0.25">
      <c r="C99" s="10"/>
      <c r="E99" s="38"/>
    </row>
    <row r="100" spans="3:5" x14ac:dyDescent="0.25">
      <c r="C100" s="10"/>
      <c r="E100" s="38"/>
    </row>
    <row r="101" spans="3:5" x14ac:dyDescent="0.25">
      <c r="C101" s="10"/>
      <c r="E101" s="38"/>
    </row>
    <row r="102" spans="3:5" x14ac:dyDescent="0.25">
      <c r="C102" s="10"/>
      <c r="E102" s="38"/>
    </row>
    <row r="103" spans="3:5" x14ac:dyDescent="0.25">
      <c r="C103" s="10"/>
      <c r="E103" s="38"/>
    </row>
    <row r="104" spans="3:5" x14ac:dyDescent="0.25">
      <c r="C104" s="10"/>
      <c r="E104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Purchased Items</vt:lpstr>
      <vt:lpstr>Returned Items</vt:lpstr>
      <vt:lpstr>Percentages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Keone F Garcia</dc:creator>
  <cp:lastModifiedBy>Keone Garcia</cp:lastModifiedBy>
  <dcterms:created xsi:type="dcterms:W3CDTF">2020-02-20T07:17:56Z</dcterms:created>
  <dcterms:modified xsi:type="dcterms:W3CDTF">2022-02-03T00:29:22Z</dcterms:modified>
</cp:coreProperties>
</file>