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514" documentId="13_ncr:1_{10C59DE5-E9C0-442F-BF5D-D3EFDE51B1D7}" xr6:coauthVersionLast="47" xr6:coauthVersionMax="47" xr10:uidLastSave="{8405F026-E545-4C15-9484-537E2CB485AB}"/>
  <bookViews>
    <workbookView xWindow="-110" yWindow="-110" windowWidth="19420" windowHeight="10300" firstSheet="12" activeTab="14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Sheet5" sheetId="34" state="hidden" r:id="rId8"/>
    <sheet name="CARTA Ogranized" sheetId="4" r:id="rId9"/>
    <sheet name="Sheet4" sheetId="28" state="hidden" r:id="rId10"/>
    <sheet name="Sheet3" sheetId="33" r:id="rId11"/>
    <sheet name="Sheet9" sheetId="35" r:id="rId12"/>
    <sheet name="Sheet10" sheetId="36" r:id="rId13"/>
    <sheet name="Sheet11" sheetId="37" r:id="rId14"/>
    <sheet name="Local and Institutional ToTs" sheetId="5" r:id="rId15"/>
    <sheet name="Other institutional activities" sheetId="27" r:id="rId16"/>
  </sheets>
  <definedNames>
    <definedName name="_xlnm._FilterDatabase" localSheetId="8" hidden="1">'CARTA Ogranized'!$A$1:$P$2217</definedName>
    <definedName name="_xlnm._FilterDatabase" localSheetId="14" hidden="1">'Local and Institutional ToTs'!$A$1:$Q$1649</definedName>
    <definedName name="_xlnm._FilterDatabase" localSheetId="3" hidden="1">'Other trainings'!$A$1:$P$56</definedName>
  </definedNames>
  <calcPr calcId="191028"/>
  <pivotCaches>
    <pivotCache cacheId="0" r:id="rId17"/>
    <pivotCache cacheId="1" r:id="rId18"/>
    <pivotCache cacheId="2" r:id="rId19"/>
    <pivotCache cacheId="3" r:id="rId20"/>
    <pivotCache cacheId="4" r:id="rId21"/>
    <pivotCache cacheId="81" r:id="rId22"/>
    <pivotCache cacheId="99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4" l="1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</calcChain>
</file>

<file path=xl/sharedStrings.xml><?xml version="1.0" encoding="utf-8"?>
<sst xmlns="http://schemas.openxmlformats.org/spreadsheetml/2006/main" count="37710" uniqueCount="5734">
  <si>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</si>
  <si>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</si>
  <si>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</si>
  <si>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</si>
  <si>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</si>
  <si>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</si>
  <si>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</si>
  <si>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</si>
  <si>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</si>
  <si>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</si>
  <si>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</si>
  <si>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</si>
  <si>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</si>
  <si>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</si>
  <si>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</si>
  <si>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</si>
  <si>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</si>
  <si>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</si>
  <si>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</si>
  <si>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</si>
  <si>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</si>
  <si>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</si>
  <si>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</si>
  <si>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</si>
  <si>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</si>
  <si>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</si>
  <si>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</si>
  <si>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</si>
  <si>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</si>
  <si>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</si>
  <si>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</si>
  <si>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</si>
  <si>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</si>
  <si>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</si>
  <si>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</si>
  <si>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</si>
  <si>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</si>
  <si>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</si>
  <si>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</si>
  <si>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</si>
  <si>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</si>
  <si>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</si>
  <si>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</si>
  <si>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</si>
  <si>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</si>
  <si>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</si>
  <si>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</si>
  <si>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</si>
  <si>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</si>
  <si>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</si>
  <si>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</si>
  <si>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</si>
  <si>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</si>
  <si>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</si>
  <si>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</si>
  <si>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</si>
  <si>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</si>
  <si>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</si>
  <si>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</si>
  <si>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</si>
  <si>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</si>
  <si>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</si>
  <si>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</si>
  <si>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</si>
  <si>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</si>
  <si>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</si>
  <si>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</si>
  <si>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</si>
  <si>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</si>
  <si>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</si>
  <si>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</si>
  <si>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</si>
  <si>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</si>
  <si>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</si>
  <si>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</si>
  <si>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</si>
  <si>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</si>
  <si>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</si>
  <si>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</si>
  <si>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</si>
  <si>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</si>
  <si>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</si>
  <si>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</si>
  <si>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</si>
  <si>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</si>
  <si>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</si>
  <si>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</si>
  <si>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</si>
  <si>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</si>
  <si>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</si>
  <si>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</si>
  <si>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</si>
  <si>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</si>
  <si>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</si>
  <si>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</si>
  <si>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</si>
  <si>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</si>
  <si>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</si>
  <si>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</si>
  <si>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</si>
  <si>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</si>
  <si>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</si>
  <si>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</si>
  <si>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</si>
  <si>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</si>
  <si>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</si>
  <si>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</si>
  <si>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</si>
  <si>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</si>
  <si>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</si>
  <si>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</si>
  <si>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</si>
  <si>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</si>
  <si>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</si>
  <si>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</si>
  <si>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</si>
  <si>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</si>
  <si>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</si>
  <si>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</si>
  <si>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</si>
  <si>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</si>
  <si>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</si>
  <si>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</si>
  <si>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</si>
  <si>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</si>
  <si>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</si>
  <si>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</si>
  <si>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</si>
  <si>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</si>
  <si>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</si>
  <si>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</si>
  <si>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</si>
  <si>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</si>
  <si>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</si>
  <si>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</si>
  <si>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</si>
  <si>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</si>
  <si>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</si>
  <si>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</si>
  <si>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</si>
  <si>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</si>
  <si>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</si>
  <si>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</si>
  <si>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</si>
  <si>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</si>
  <si>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</si>
  <si>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</si>
  <si>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</si>
  <si>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</si>
  <si>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</si>
  <si>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</si>
  <si>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</si>
  <si>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</si>
  <si>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</si>
  <si>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</si>
  <si>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</si>
  <si>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</si>
  <si>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</si>
  <si>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</si>
  <si>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</si>
  <si>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</si>
  <si>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</si>
  <si>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</si>
  <si>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</si>
  <si>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</si>
  <si>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</si>
  <si>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</si>
  <si>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</si>
  <si>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</si>
  <si>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</si>
  <si>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</si>
  <si>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</si>
  <si>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</si>
  <si>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</si>
  <si>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</si>
  <si>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</si>
  <si>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</si>
  <si>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</si>
  <si>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</si>
  <si>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</si>
  <si>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</si>
  <si>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</si>
  <si>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</si>
  <si>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</si>
  <si>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</si>
  <si>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</si>
  <si>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</si>
  <si>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</si>
  <si>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</si>
  <si>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</si>
  <si>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</si>
  <si>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</si>
  <si>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</si>
  <si>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</si>
  <si>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</si>
  <si>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</si>
  <si>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</si>
  <si>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</si>
  <si>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</si>
  <si>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</si>
  <si>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</si>
  <si>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</si>
  <si>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</si>
  <si>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</si>
  <si>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</si>
  <si>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</si>
  <si>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</si>
  <si>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</si>
  <si>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</si>
  <si>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</si>
  <si>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</si>
  <si>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</si>
  <si>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</si>
  <si>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</si>
  <si>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</si>
  <si>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</si>
  <si>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</si>
  <si>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</si>
  <si>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</si>
  <si>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</si>
  <si>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</si>
  <si>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</si>
  <si>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</si>
  <si>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</si>
  <si>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</si>
  <si>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</si>
  <si>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</si>
  <si>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</si>
  <si>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</si>
  <si>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</si>
  <si>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</si>
  <si>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</si>
  <si>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</si>
  <si>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</si>
  <si>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</si>
  <si>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</si>
  <si>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</si>
  <si>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</si>
  <si>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</si>
  <si>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</si>
  <si>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</si>
  <si>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</si>
  <si>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</si>
  <si>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</si>
  <si>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</si>
  <si>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</si>
  <si>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</si>
  <si>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</si>
  <si>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</si>
  <si>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</si>
  <si>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</si>
  <si>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</si>
  <si>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</si>
  <si>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</si>
  <si>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</si>
  <si>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</si>
  <si>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</si>
  <si>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</si>
  <si>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</si>
  <si>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</si>
  <si>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</si>
  <si>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</si>
  <si>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</si>
  <si>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</si>
  <si>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</si>
  <si>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</si>
  <si>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</si>
  <si>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</si>
  <si>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</si>
  <si>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</si>
  <si>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</si>
  <si>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</si>
  <si>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</si>
  <si>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</si>
  <si>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</si>
  <si>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</si>
  <si>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</si>
  <si>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</si>
  <si>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</si>
  <si>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</si>
  <si>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</si>
  <si>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</si>
  <si>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</si>
  <si>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</si>
  <si>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</si>
  <si>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</si>
  <si>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</si>
  <si>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</si>
  <si>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</si>
  <si>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</si>
  <si>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</si>
  <si>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</si>
  <si>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</si>
  <si>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</si>
  <si>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</si>
  <si>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</si>
  <si>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</si>
  <si>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</si>
  <si>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</si>
  <si>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</si>
  <si>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</si>
  <si>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</si>
  <si>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</si>
  <si>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</si>
  <si>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</si>
  <si>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</si>
  <si>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</si>
  <si>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</si>
  <si>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</si>
  <si>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</si>
  <si>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</si>
  <si>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</si>
  <si>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</si>
  <si>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</si>
  <si>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</si>
  <si>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</si>
  <si>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</si>
  <si>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</si>
  <si>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</si>
  <si>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</si>
  <si>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</si>
  <si>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</si>
  <si>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</si>
  <si>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</si>
  <si>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</si>
  <si>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</si>
  <si>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</si>
  <si>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</si>
  <si>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</si>
  <si>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</si>
  <si>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</si>
  <si>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</si>
  <si>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</si>
  <si>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</si>
  <si>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</si>
  <si>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</si>
  <si>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</si>
  <si>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</si>
  <si>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</si>
  <si>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</si>
  <si>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</si>
  <si>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</si>
  <si>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</si>
  <si>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</si>
  <si>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</si>
  <si>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</si>
  <si>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</si>
  <si>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</si>
  <si>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</si>
  <si>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</si>
  <si>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</si>
  <si>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</si>
  <si>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</si>
  <si>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</si>
  <si>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</si>
  <si>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</si>
  <si>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</si>
  <si>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</si>
  <si>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</si>
  <si>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</si>
  <si>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</si>
  <si>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</si>
  <si>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</si>
  <si>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</si>
  <si>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</si>
  <si>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</si>
  <si>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</si>
  <si>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</si>
  <si>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</si>
  <si>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</si>
  <si>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</si>
  <si>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</si>
  <si>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</si>
  <si>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</si>
  <si>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</si>
  <si>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</si>
  <si>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</si>
  <si>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</si>
  <si>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</si>
  <si>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</si>
  <si>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</si>
  <si>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</si>
  <si>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</si>
  <si>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</si>
  <si>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</si>
  <si>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</si>
  <si>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</si>
  <si>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</si>
  <si>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</si>
  <si>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</si>
  <si>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</si>
  <si>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</si>
  <si>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</si>
  <si>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</si>
  <si>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</si>
  <si>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</si>
  <si>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</si>
  <si>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</si>
  <si>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</si>
  <si>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</si>
  <si>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</si>
  <si>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</si>
  <si>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</si>
  <si>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</si>
  <si>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</si>
  <si>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</si>
  <si>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</si>
  <si>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</si>
  <si>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</si>
  <si>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</si>
  <si>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</si>
  <si>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</si>
  <si>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</si>
  <si>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</si>
  <si>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</si>
  <si>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</si>
  <si>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</si>
  <si>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</si>
  <si>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</si>
  <si>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</si>
  <si>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</si>
  <si>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</si>
  <si>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</si>
  <si>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</si>
  <si>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</si>
  <si>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</si>
  <si>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</si>
  <si>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</si>
  <si>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</si>
  <si>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</si>
  <si>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</si>
  <si>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</si>
  <si>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</si>
  <si>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</si>
  <si>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</si>
  <si>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</si>
  <si>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</si>
  <si>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</si>
  <si>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</si>
  <si>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</si>
  <si>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</si>
  <si>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</si>
  <si>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</si>
  <si>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</si>
  <si>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</si>
  <si>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</si>
  <si>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</si>
  <si>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</si>
  <si>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</si>
  <si>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</si>
  <si>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</si>
  <si>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</si>
  <si>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</si>
  <si>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</si>
  <si>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</si>
  <si>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</si>
  <si>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</si>
  <si>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</si>
  <si>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</si>
  <si>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</si>
  <si>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</si>
  <si>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</si>
  <si>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</si>
  <si>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</si>
  <si>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</si>
  <si>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</si>
  <si>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</si>
  <si>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</si>
  <si>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</si>
  <si>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</si>
  <si>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</si>
  <si>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</si>
  <si>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</si>
  <si>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</si>
  <si>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</si>
  <si>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</si>
  <si>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</si>
  <si>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</si>
  <si>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</si>
  <si>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</si>
  <si>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</si>
  <si>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</si>
  <si>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</si>
  <si>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</si>
  <si>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</si>
  <si>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</si>
  <si>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</si>
  <si>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</si>
  <si>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</si>
  <si>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</si>
  <si>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</si>
  <si>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</si>
  <si>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</si>
  <si>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</si>
  <si>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</si>
  <si>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</si>
  <si>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</si>
  <si>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</si>
  <si>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</si>
  <si>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</si>
  <si>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</si>
  <si>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</si>
  <si>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</si>
  <si>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</si>
  <si>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</si>
  <si>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</si>
  <si>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</si>
  <si>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</si>
  <si>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</si>
  <si>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</si>
  <si>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</si>
  <si>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</si>
  <si>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</si>
  <si>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</si>
  <si>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</si>
  <si>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</si>
  <si>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</si>
  <si>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</si>
  <si>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</si>
  <si>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</si>
  <si>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</si>
  <si>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</si>
  <si>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</si>
  <si>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</si>
  <si>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</si>
  <si>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</si>
  <si>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</si>
  <si>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</si>
  <si>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</si>
  <si>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</si>
  <si>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</si>
  <si>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</si>
  <si>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</si>
  <si>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</si>
  <si>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</si>
  <si>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</si>
  <si>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</si>
  <si>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</si>
  <si>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</si>
  <si>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</si>
  <si>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</si>
  <si>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</si>
  <si>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</si>
  <si>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</si>
  <si>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</si>
  <si>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</si>
  <si>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</si>
  <si>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</si>
  <si>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</si>
  <si>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</si>
  <si>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</si>
  <si>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</si>
  <si>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</si>
  <si>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</si>
  <si>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</si>
  <si>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</si>
  <si>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</si>
  <si>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</si>
  <si>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</si>
  <si>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</si>
  <si>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</si>
  <si>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</si>
  <si>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</si>
  <si>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</si>
  <si>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</si>
  <si>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</si>
  <si>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</si>
  <si>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</si>
  <si>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</si>
  <si>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</si>
  <si>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</si>
  <si>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</si>
  <si>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</si>
  <si>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</si>
  <si>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</si>
  <si>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</si>
  <si>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</si>
  <si>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</si>
  <si>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</si>
  <si>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</si>
  <si>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</si>
  <si>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</si>
  <si>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</si>
  <si>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</si>
  <si>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</si>
  <si>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</si>
  <si>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</si>
  <si>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</si>
  <si>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</si>
  <si>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</si>
  <si>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</si>
  <si>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</si>
  <si>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</si>
  <si>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</si>
  <si>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</si>
  <si>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</si>
  <si>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</si>
  <si>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</si>
  <si>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</si>
  <si>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</si>
  <si>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</si>
  <si>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</si>
  <si>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</si>
  <si>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</si>
  <si>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</si>
  <si>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</si>
  <si>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</si>
  <si>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</si>
  <si>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</si>
  <si>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</si>
  <si>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</si>
  <si>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</si>
  <si>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</si>
  <si>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</si>
  <si>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</si>
  <si>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</si>
  <si>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</si>
  <si>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</si>
  <si>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</si>
  <si>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</si>
  <si>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</si>
  <si>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</si>
  <si>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</si>
  <si>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</si>
  <si>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</si>
  <si>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</si>
  <si>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</si>
  <si>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</si>
  <si>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</si>
  <si>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</si>
  <si>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</si>
  <si>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</si>
  <si>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</si>
  <si>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</si>
  <si>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</si>
  <si>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</si>
  <si>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</si>
  <si>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</si>
  <si>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</si>
  <si>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</si>
  <si>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</si>
  <si>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</si>
  <si>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</si>
  <si>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</si>
  <si>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</si>
  <si>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</si>
  <si>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</si>
  <si>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</si>
  <si>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</si>
  <si>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</si>
  <si>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</si>
  <si>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</si>
  <si>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</si>
  <si>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</si>
  <si>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</si>
  <si>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</si>
  <si>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</si>
  <si>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</si>
  <si>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</si>
  <si>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</si>
  <si>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</si>
  <si>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</si>
  <si>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</si>
  <si>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</si>
  <si>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</si>
  <si>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</si>
  <si>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</si>
  <si>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</si>
  <si>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</si>
  <si>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</si>
  <si>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</si>
  <si>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</si>
  <si>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</si>
  <si>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</si>
  <si>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</si>
  <si>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</si>
  <si>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</si>
  <si>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</si>
  <si>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</si>
  <si>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</si>
  <si>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</si>
  <si>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</si>
  <si>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</si>
  <si>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</si>
  <si>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</si>
  <si>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</si>
  <si>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</si>
  <si>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</si>
  <si>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</si>
  <si>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</si>
  <si>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</si>
  <si>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</si>
  <si>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</si>
  <si>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</si>
  <si>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</si>
  <si>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</si>
  <si>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</si>
  <si>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</si>
  <si>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</si>
  <si>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</si>
  <si>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</si>
  <si>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</si>
  <si>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</si>
  <si>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</si>
  <si>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</si>
  <si>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</si>
  <si>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</si>
  <si>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</si>
  <si>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</si>
  <si>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</si>
  <si>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</si>
  <si>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</si>
  <si>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</si>
  <si>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</si>
  <si>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</si>
  <si>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</si>
  <si>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</si>
  <si>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</si>
  <si>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</si>
  <si>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</si>
  <si>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</si>
  <si>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</si>
  <si>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</si>
  <si>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</si>
  <si>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</si>
  <si>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</si>
  <si>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</si>
  <si>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</si>
  <si>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</si>
  <si>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</si>
  <si>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</si>
  <si>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</si>
  <si>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</si>
  <si>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</si>
  <si>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</si>
  <si>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</si>
  <si>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</si>
  <si>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</si>
  <si>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</si>
  <si>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</si>
  <si>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</si>
  <si>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</si>
  <si>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</si>
  <si>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</si>
  <si>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</si>
  <si>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</si>
  <si>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</si>
  <si>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</si>
  <si>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</si>
  <si>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</si>
  <si>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</si>
  <si>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</si>
  <si>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</si>
  <si>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</si>
  <si>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</si>
  <si>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</si>
  <si>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</si>
  <si>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</si>
  <si>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</si>
  <si>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</si>
  <si>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</si>
  <si>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</si>
  <si>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</si>
  <si>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</si>
  <si>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</si>
  <si>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</si>
  <si>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</si>
  <si>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</si>
  <si>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</si>
  <si>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</si>
  <si>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</si>
  <si>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</si>
  <si>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</si>
  <si>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</si>
  <si>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</si>
  <si>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</si>
  <si>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</si>
  <si>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</si>
  <si>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</si>
  <si>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</si>
  <si>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</si>
  <si>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</si>
  <si>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</si>
  <si>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</si>
  <si>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</si>
  <si>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</si>
  <si>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</si>
  <si>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</si>
  <si>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</si>
  <si>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</si>
  <si>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</si>
  <si>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</si>
  <si>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</si>
  <si>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</si>
  <si>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</si>
  <si>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</si>
  <si>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</si>
  <si>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</si>
  <si>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</si>
  <si>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</si>
  <si>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</si>
  <si>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</si>
  <si>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</si>
  <si>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</si>
  <si>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</si>
  <si>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</si>
  <si>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</si>
  <si>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</si>
  <si>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</si>
  <si>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</si>
  <si>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</si>
  <si>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</si>
  <si>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</si>
  <si>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</si>
  <si>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</si>
  <si>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</si>
  <si>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</si>
  <si>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</si>
  <si>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</si>
  <si>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</si>
  <si>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</si>
  <si>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</si>
  <si>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</si>
  <si>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</si>
  <si>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</si>
  <si>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</si>
  <si>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</si>
  <si>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</si>
  <si>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</si>
  <si>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</si>
  <si>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</si>
  <si>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</si>
  <si>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</si>
  <si>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</si>
  <si>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</si>
  <si>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</si>
  <si>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</si>
  <si>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</si>
  <si>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</si>
  <si>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</si>
  <si>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</si>
  <si>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</si>
  <si>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</si>
  <si>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</si>
  <si>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</si>
  <si>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</si>
  <si>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</si>
  <si>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</si>
  <si>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</si>
  <si>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</si>
  <si>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</si>
  <si>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</si>
  <si>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</si>
  <si>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</si>
  <si>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</si>
  <si>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</si>
  <si>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</si>
  <si>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</si>
  <si>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</si>
  <si>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</si>
  <si>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</si>
  <si>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</si>
  <si>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</si>
  <si>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</si>
  <si>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</si>
  <si>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</si>
  <si>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</si>
  <si>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</si>
  <si>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</si>
  <si>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</si>
  <si>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</si>
  <si>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</si>
  <si>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</si>
  <si>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</si>
  <si>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</si>
  <si>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</si>
  <si>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</si>
  <si>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</si>
  <si>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</si>
  <si>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</si>
  <si>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</si>
  <si>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</si>
  <si>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</si>
  <si>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</si>
  <si>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</si>
  <si>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</si>
  <si>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</si>
  <si>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</si>
  <si>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</si>
  <si>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</si>
  <si>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</si>
  <si>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</si>
  <si>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</si>
  <si>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</si>
  <si>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</si>
  <si>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</si>
  <si>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</si>
  <si>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</si>
  <si>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</si>
  <si>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</si>
  <si>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</si>
  <si>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</si>
  <si>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</si>
  <si>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</si>
  <si>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</si>
  <si>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</si>
  <si>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</si>
  <si>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</si>
  <si>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</si>
  <si>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</si>
  <si>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</si>
  <si>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</si>
  <si>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</si>
  <si>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</si>
  <si>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</si>
  <si>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</si>
  <si>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</si>
  <si>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</si>
  <si>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</si>
  <si>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</si>
  <si>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</si>
  <si>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</si>
  <si>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</si>
  <si>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</si>
  <si>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</si>
  <si>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</si>
  <si>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</si>
  <si>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</si>
  <si>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</si>
  <si>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</si>
  <si>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</si>
  <si>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</si>
  <si>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</si>
  <si>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</si>
  <si>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</si>
  <si>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</si>
  <si>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</si>
  <si>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</si>
  <si>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</si>
  <si>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</si>
  <si>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</si>
  <si>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</si>
  <si>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</si>
  <si>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</si>
  <si>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</si>
  <si>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</si>
  <si>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</si>
  <si>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</si>
  <si>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</si>
  <si>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</si>
  <si>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</si>
  <si>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</si>
  <si>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</si>
  <si>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</si>
  <si>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</si>
  <si>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</si>
  <si>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</si>
  <si>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</si>
  <si>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</si>
  <si>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</si>
  <si>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</si>
  <si>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</si>
  <si>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</si>
  <si>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</si>
  <si>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</si>
  <si>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</si>
  <si>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</si>
  <si>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</si>
  <si>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</si>
  <si>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</si>
  <si>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</si>
  <si>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</si>
  <si>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</si>
  <si>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</si>
  <si>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</si>
  <si>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</si>
  <si>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</si>
  <si>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</si>
  <si>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</si>
  <si>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</si>
  <si>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</si>
  <si>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</si>
  <si>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</si>
  <si>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</si>
  <si>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</si>
  <si>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</si>
  <si>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</si>
  <si>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</si>
  <si>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</si>
  <si>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</si>
  <si>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</si>
  <si>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</si>
  <si>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</si>
  <si>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</si>
  <si>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</si>
  <si>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</si>
  <si>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</si>
  <si>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</si>
  <si>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</si>
  <si>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</si>
  <si>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</si>
  <si>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</si>
  <si>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</si>
  <si>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</si>
  <si>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</si>
  <si>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</si>
  <si>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</si>
  <si>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</si>
  <si>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</si>
  <si>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</si>
  <si>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</si>
  <si>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</si>
  <si>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</si>
  <si>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</si>
  <si>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</si>
  <si>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</si>
  <si>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</si>
  <si>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</si>
  <si>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</si>
  <si>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</si>
  <si>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</si>
  <si>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</si>
  <si>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</si>
  <si>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</si>
  <si>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</si>
  <si>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</si>
  <si>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</si>
  <si>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</si>
  <si>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</si>
  <si>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</si>
  <si>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</si>
  <si>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</si>
  <si>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</si>
  <si>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</si>
  <si>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</si>
  <si>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</si>
  <si>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</si>
  <si>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</si>
  <si>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</si>
  <si>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</si>
  <si>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</si>
  <si>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</si>
  <si>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</si>
  <si>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</si>
  <si>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</si>
  <si>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</si>
  <si>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</si>
  <si>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</si>
  <si>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</si>
  <si>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</si>
  <si>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</si>
  <si>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</si>
  <si>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</si>
  <si>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</si>
  <si>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</si>
  <si>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</si>
  <si>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</si>
  <si>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</si>
  <si>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</si>
  <si>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</si>
  <si>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</si>
  <si>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</si>
  <si>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</si>
  <si>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</si>
  <si>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</si>
  <si>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</si>
  <si>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</si>
  <si>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</si>
  <si>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</si>
  <si>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</si>
  <si>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</si>
  <si>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</si>
  <si>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</si>
  <si>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</si>
  <si>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</si>
  <si>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</si>
  <si>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</si>
  <si>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</si>
  <si>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</si>
  <si>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</si>
  <si>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</si>
  <si>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</si>
  <si>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</si>
  <si>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</si>
  <si>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</si>
  <si>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</si>
  <si>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</si>
  <si>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</si>
  <si>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</si>
  <si>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</si>
  <si>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</si>
  <si>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</si>
  <si>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</si>
  <si>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</si>
  <si>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</si>
  <si>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</si>
  <si>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</si>
  <si>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</si>
  <si>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</si>
  <si>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</si>
  <si>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</si>
  <si>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</si>
  <si>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</si>
  <si>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</si>
  <si>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</si>
  <si>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</si>
  <si>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</si>
  <si>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</si>
  <si>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</si>
  <si>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</si>
  <si>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</si>
  <si>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</si>
  <si>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</si>
  <si>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</si>
  <si>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</si>
  <si>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</si>
  <si>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</si>
  <si>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</si>
  <si>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</si>
  <si>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</si>
  <si>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</si>
  <si>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</si>
  <si>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</si>
  <si>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</si>
  <si>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</si>
  <si>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</si>
  <si>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</si>
  <si>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</si>
  <si>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</si>
  <si>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</si>
  <si>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</si>
  <si>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</si>
  <si>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</si>
  <si>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</si>
  <si>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</si>
  <si>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</si>
  <si>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</si>
  <si>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</si>
  <si>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</si>
  <si>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</si>
  <si>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</si>
  <si>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</si>
  <si>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</si>
  <si>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</si>
  <si>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</si>
  <si>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</si>
  <si>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</si>
  <si>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</si>
  <si>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</si>
  <si>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</si>
  <si>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</si>
  <si>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</si>
  <si>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</si>
  <si>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</si>
  <si>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</si>
  <si>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</si>
  <si>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</si>
  <si>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</si>
  <si>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</si>
  <si>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</si>
  <si>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</si>
  <si>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</si>
  <si>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</si>
  <si>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</si>
  <si>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</si>
  <si>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</si>
  <si>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</si>
  <si>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</si>
  <si>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</si>
  <si>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</si>
  <si>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</si>
  <si>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</si>
  <si>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</si>
  <si>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</si>
  <si>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</si>
  <si>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</si>
  <si>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</si>
  <si>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</si>
  <si>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</si>
  <si>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</si>
  <si>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</si>
  <si>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</si>
  <si>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</si>
  <si>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</si>
  <si>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</si>
  <si>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</si>
  <si>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</si>
  <si>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</si>
  <si>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</si>
  <si>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</si>
  <si>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</si>
  <si>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</si>
  <si>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</si>
  <si>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</si>
  <si>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</si>
  <si>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</si>
  <si>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</si>
  <si>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</si>
  <si>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</si>
  <si>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</si>
  <si>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</si>
  <si>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</si>
  <si>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</si>
  <si>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</si>
  <si>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</si>
  <si>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</si>
  <si>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</si>
  <si>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</si>
  <si>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</si>
  <si>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</si>
  <si>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</si>
  <si>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</si>
  <si>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</si>
  <si>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</si>
  <si>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</si>
  <si>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</si>
  <si>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</si>
  <si>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</si>
  <si>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</si>
  <si>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</si>
  <si>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</si>
  <si>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</si>
  <si>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</si>
  <si>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</si>
  <si>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</si>
  <si>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</si>
  <si>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</si>
  <si>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</si>
  <si>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</si>
  <si>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</si>
  <si>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</si>
  <si>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</si>
  <si>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</si>
  <si>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</si>
  <si>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</si>
  <si>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</si>
  <si>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</si>
  <si>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</si>
  <si>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</si>
  <si>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</si>
  <si>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</si>
  <si>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</si>
  <si>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</si>
  <si>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</si>
  <si>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</si>
  <si>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</si>
  <si>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</si>
  <si>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</si>
  <si>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</si>
  <si>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</si>
  <si>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</si>
  <si>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</si>
  <si>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</si>
  <si>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</si>
  <si>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</si>
  <si>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</si>
  <si>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</si>
  <si>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</si>
  <si>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</si>
  <si>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</si>
  <si>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</si>
  <si>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</si>
  <si>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</si>
  <si>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</si>
  <si>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</si>
  <si>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</si>
  <si>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</si>
  <si>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</si>
  <si>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</si>
  <si>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</si>
  <si>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</si>
  <si>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</si>
  <si>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</si>
  <si>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</si>
  <si>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</si>
  <si>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</si>
  <si>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</si>
  <si>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</si>
  <si>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</si>
  <si>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</si>
  <si>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</si>
  <si>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</si>
  <si>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</si>
  <si>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</si>
  <si>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</si>
  <si>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</si>
  <si>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</si>
  <si>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</si>
  <si>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</si>
  <si>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</si>
  <si>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</si>
  <si>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</si>
  <si>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</si>
  <si>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</si>
  <si>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</si>
  <si>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</si>
  <si>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</si>
  <si>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</si>
  <si>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</si>
  <si>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</si>
  <si>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</si>
  <si>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</si>
  <si>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</si>
  <si>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</si>
  <si>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</si>
  <si>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</si>
  <si>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</si>
  <si>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</si>
  <si>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</si>
  <si>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</si>
  <si>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</si>
  <si>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</si>
  <si>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</si>
  <si>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</si>
  <si>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</si>
  <si>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</si>
  <si>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</si>
  <si>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</si>
  <si>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</si>
  <si>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</si>
  <si>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</si>
  <si>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</si>
  <si>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</si>
  <si>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</si>
  <si>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</si>
  <si>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</si>
  <si>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</si>
  <si>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</si>
  <si>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</si>
  <si>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</si>
  <si>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</si>
  <si>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</si>
  <si>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</si>
  <si>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</si>
  <si>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</si>
  <si>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</si>
  <si>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</si>
  <si>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</si>
  <si>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</si>
  <si>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</si>
  <si>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</si>
  <si>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</si>
  <si>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</si>
  <si>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</si>
  <si>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</si>
  <si>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</si>
  <si>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</si>
  <si>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</si>
  <si>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</si>
  <si>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</si>
  <si>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</si>
  <si>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</si>
  <si>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</si>
  <si>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</si>
  <si>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</si>
  <si>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</si>
  <si>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</si>
  <si>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</si>
  <si>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</si>
  <si>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</si>
  <si>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</si>
  <si>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</si>
  <si>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</si>
  <si>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</si>
  <si>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</si>
  <si>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</si>
  <si>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</si>
  <si>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</si>
  <si>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</si>
  <si>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</si>
  <si>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</si>
  <si>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</si>
  <si>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</si>
  <si>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</si>
  <si>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</si>
  <si>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</si>
  <si>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</si>
  <si>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</si>
  <si>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</si>
  <si>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</si>
  <si>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</si>
  <si>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</si>
  <si>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</si>
  <si>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</si>
  <si>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</si>
  <si>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</si>
  <si>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</si>
  <si>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</si>
  <si>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</si>
  <si>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</si>
  <si>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</si>
  <si>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</si>
  <si>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</si>
  <si>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</si>
  <si>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</si>
  <si>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</si>
  <si>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</si>
  <si>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</si>
  <si>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</si>
  <si>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</si>
  <si>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</si>
  <si>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</si>
  <si>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</si>
  <si>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</si>
  <si>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</si>
  <si>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</si>
  <si>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</si>
  <si>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</si>
  <si>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</si>
  <si>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</si>
  <si>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</si>
  <si>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</si>
  <si>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</si>
  <si>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</si>
  <si>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</si>
  <si>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</si>
  <si>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</si>
  <si>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</si>
  <si>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</si>
  <si>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</si>
  <si>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</si>
  <si>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</si>
  <si>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</si>
  <si>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</si>
  <si>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</si>
  <si>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</si>
  <si>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</si>
  <si>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</si>
  <si>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</si>
  <si>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</si>
  <si>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</si>
  <si>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</si>
  <si>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</si>
  <si>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</si>
  <si>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</si>
  <si>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</si>
  <si>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</si>
  <si>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</si>
  <si>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</si>
  <si>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</si>
  <si>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</si>
  <si>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</si>
  <si>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</si>
  <si>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</si>
  <si>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</si>
  <si>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</si>
  <si>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</si>
  <si>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</si>
  <si>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</si>
  <si>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</si>
  <si>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</si>
  <si>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</si>
  <si>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</si>
  <si>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</si>
  <si>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</si>
  <si>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</si>
  <si>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</si>
  <si>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</si>
  <si>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</si>
  <si>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</si>
  <si>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</si>
  <si>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</si>
  <si>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</si>
  <si>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</si>
  <si>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</si>
  <si>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</si>
  <si>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</si>
  <si>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</si>
  <si>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</si>
  <si>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</si>
  <si>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</si>
  <si>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</si>
  <si>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</si>
  <si>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</si>
  <si>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</si>
  <si>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</si>
  <si>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</si>
  <si>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</si>
  <si>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</si>
  <si>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</si>
  <si>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</si>
  <si>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</si>
  <si>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</si>
  <si>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</si>
  <si>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</si>
  <si>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</si>
  <si>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</si>
  <si>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</si>
  <si>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</si>
  <si>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</si>
  <si>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</si>
  <si>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</si>
  <si>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</si>
  <si>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</si>
  <si>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</si>
  <si>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</si>
  <si>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</si>
  <si>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</si>
  <si>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</si>
  <si>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</si>
  <si>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</si>
  <si>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</si>
  <si>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</si>
  <si>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</si>
  <si>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</si>
  <si>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</si>
  <si>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</si>
  <si>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</si>
  <si>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</si>
  <si>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</si>
  <si>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</si>
  <si>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</si>
  <si>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</si>
  <si>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</si>
  <si>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</si>
  <si>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</si>
  <si>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</si>
  <si>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</si>
  <si>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</si>
  <si>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</si>
  <si>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</si>
  <si>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</si>
  <si>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</si>
  <si>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</si>
  <si>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</si>
  <si>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</si>
  <si>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</si>
  <si>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</si>
  <si>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</si>
  <si>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</si>
  <si>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</si>
  <si>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</si>
  <si>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</si>
  <si>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</si>
  <si>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</si>
  <si>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</si>
  <si>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</si>
  <si>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</si>
  <si>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</si>
  <si>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</si>
  <si>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</si>
  <si>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</si>
  <si>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</si>
  <si>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</si>
  <si>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</si>
  <si>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</si>
  <si>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</si>
  <si>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</si>
  <si>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</si>
  <si>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</si>
  <si>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</si>
  <si>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</si>
  <si>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</si>
  <si>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</si>
  <si>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</si>
  <si>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</si>
  <si>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</si>
  <si>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</si>
  <si>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</si>
  <si>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</si>
  <si>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</si>
  <si>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</si>
  <si>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</si>
  <si>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</si>
  <si>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</si>
  <si>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</si>
  <si>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</si>
  <si>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</si>
  <si>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</si>
  <si>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</si>
  <si>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</si>
  <si>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</si>
  <si>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</si>
  <si>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</si>
  <si>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</si>
  <si>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</si>
  <si>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</si>
  <si>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</si>
  <si>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</si>
  <si>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</si>
  <si>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</si>
  <si>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</si>
  <si>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</si>
  <si>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</si>
  <si>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</si>
  <si>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</si>
  <si>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</si>
  <si>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</si>
  <si>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</si>
  <si>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</si>
  <si>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</si>
  <si>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</si>
  <si>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</si>
  <si>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</si>
  <si>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</si>
  <si>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</si>
  <si>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</si>
  <si>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</si>
  <si>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</si>
  <si>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</si>
  <si>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</si>
  <si>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</si>
  <si>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</si>
  <si>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</si>
  <si>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</si>
  <si>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</si>
  <si>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</si>
  <si>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</si>
  <si>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</si>
  <si>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</si>
  <si>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</si>
  <si>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</si>
  <si>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</si>
  <si>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</si>
  <si>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</si>
  <si>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</si>
  <si>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</si>
  <si>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</si>
  <si>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</si>
  <si>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</si>
  <si>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</si>
  <si>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</si>
  <si>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</si>
  <si>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</si>
  <si>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</si>
  <si>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</si>
  <si>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</si>
  <si>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</si>
  <si>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</si>
  <si>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</si>
  <si>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</si>
  <si>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</si>
  <si>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</si>
  <si>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</si>
  <si>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</si>
  <si>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</si>
  <si>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</si>
  <si>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</si>
  <si>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</si>
  <si>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</si>
  <si>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</si>
  <si>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</si>
  <si>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</si>
  <si>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</si>
  <si>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</si>
  <si>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</si>
  <si>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</si>
  <si>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</si>
  <si>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</si>
  <si>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</si>
  <si>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</si>
  <si>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</si>
  <si>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</si>
  <si>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</si>
  <si>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</si>
  <si>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</si>
  <si>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</si>
  <si>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</si>
  <si>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</si>
  <si>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</si>
  <si>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</si>
  <si>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</si>
  <si>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</si>
  <si>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</si>
  <si>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</si>
  <si>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</si>
  <si>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</si>
  <si>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</si>
  <si>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</si>
  <si>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</si>
  <si>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</si>
  <si>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</si>
  <si>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</si>
  <si>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</si>
  <si>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</si>
  <si>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</si>
  <si>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</si>
  <si>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</si>
  <si>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</si>
  <si>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</si>
  <si>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</si>
  <si>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</si>
  <si>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</si>
  <si>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</si>
  <si>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</si>
  <si>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</si>
  <si>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</si>
  <si>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</si>
  <si>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</si>
  <si>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</si>
  <si>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</si>
  <si>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</si>
  <si>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</si>
  <si>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</si>
  <si>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</si>
  <si>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</si>
  <si>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</si>
  <si>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</si>
  <si>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</si>
  <si>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</si>
  <si>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</si>
  <si>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</si>
  <si>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</si>
  <si>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</si>
  <si>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</si>
  <si>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</si>
  <si>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</si>
  <si>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</si>
  <si>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</si>
  <si>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</si>
  <si>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</si>
  <si>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</si>
  <si>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</si>
  <si>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</si>
  <si>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</si>
  <si>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</si>
  <si>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</si>
  <si>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</si>
  <si>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</si>
  <si>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</si>
  <si>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</si>
  <si>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</si>
  <si>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</si>
  <si>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</si>
  <si>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</si>
  <si>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</si>
  <si>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</si>
  <si>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</si>
  <si>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</si>
  <si>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</si>
  <si>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</si>
  <si>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</si>
  <si>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</si>
  <si>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</si>
  <si>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</si>
  <si>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</si>
  <si>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</si>
  <si>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</si>
  <si>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</si>
  <si>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</si>
  <si>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</si>
  <si>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</si>
  <si>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</si>
  <si>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</si>
  <si>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</si>
  <si>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</si>
  <si>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</si>
  <si>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</si>
  <si>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</si>
  <si>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</si>
  <si>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</si>
  <si>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</si>
  <si>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</si>
  <si>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</si>
  <si>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</si>
  <si>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</si>
  <si>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</si>
  <si>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</si>
  <si>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</si>
  <si>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</si>
  <si>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</si>
  <si>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</si>
  <si>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</si>
  <si>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</si>
  <si>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</si>
  <si>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</si>
  <si>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</si>
  <si>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</si>
  <si>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</si>
  <si>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</si>
  <si>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</si>
  <si>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</si>
  <si>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</si>
  <si>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</si>
  <si>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</si>
  <si>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</si>
  <si>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</si>
  <si>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</si>
  <si>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</si>
  <si>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</si>
  <si>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</si>
  <si>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</si>
  <si>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</si>
  <si>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</si>
  <si>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</si>
  <si>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</si>
  <si>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</si>
  <si>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</si>
  <si>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</si>
  <si>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</si>
  <si>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</si>
  <si>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</si>
  <si>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</si>
  <si>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</si>
  <si>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</si>
  <si>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</si>
  <si>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</si>
  <si>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</si>
  <si>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</si>
  <si>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</si>
  <si>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</si>
  <si>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</si>
  <si>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</si>
  <si>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</si>
  <si>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</si>
  <si>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</si>
  <si>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</si>
  <si>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</si>
  <si>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</si>
  <si>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</si>
  <si>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</si>
  <si>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</si>
  <si>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</si>
  <si>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</si>
  <si>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</si>
  <si>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</si>
  <si>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</si>
  <si>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</si>
  <si>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</si>
  <si>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</si>
  <si>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</si>
  <si>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</si>
  <si>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</si>
  <si>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</si>
  <si>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</si>
  <si>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</si>
  <si>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</si>
  <si>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</si>
  <si>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</si>
  <si>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</si>
  <si>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</si>
  <si>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</si>
  <si>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</si>
  <si>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</si>
  <si>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</si>
  <si>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</si>
  <si>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</si>
  <si>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</si>
  <si>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</si>
  <si>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</si>
  <si>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</si>
  <si>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</si>
  <si>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</si>
  <si>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</si>
  <si>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</si>
  <si>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</si>
  <si>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</si>
  <si>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</si>
  <si>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</si>
  <si>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</si>
  <si>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</si>
  <si>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</si>
  <si>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</si>
  <si>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</si>
  <si>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</si>
  <si>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</si>
  <si>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</si>
  <si>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</si>
  <si>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</si>
  <si>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</si>
  <si>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</si>
  <si>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</si>
  <si>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</si>
  <si>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</si>
  <si>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</si>
  <si>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</si>
  <si>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</si>
  <si>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</si>
  <si>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</si>
  <si>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</si>
  <si>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</si>
  <si>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</si>
  <si>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</si>
  <si>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</si>
  <si>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</si>
  <si>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</si>
  <si>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</si>
  <si>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</si>
  <si>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</si>
  <si>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</si>
  <si>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</si>
  <si>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</si>
  <si>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</si>
  <si>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</si>
  <si>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</si>
  <si>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</si>
  <si>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</si>
  <si>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</si>
  <si>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</si>
  <si>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</si>
  <si>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</si>
  <si>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</si>
  <si>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</si>
  <si>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</si>
  <si>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</si>
  <si>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</si>
  <si>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</si>
  <si>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</si>
  <si>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</si>
  <si>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</si>
  <si>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</si>
  <si>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</si>
  <si>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</si>
  <si>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</si>
  <si>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</si>
  <si>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</si>
  <si>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</si>
  <si>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</si>
  <si>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</si>
  <si>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</si>
  <si>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</si>
  <si>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</si>
  <si>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</si>
  <si>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</si>
  <si>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</si>
  <si>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</si>
  <si>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</si>
  <si>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</si>
  <si>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</si>
  <si>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</si>
  <si>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</si>
  <si>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</si>
  <si>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</si>
  <si>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</si>
  <si>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</si>
  <si>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</si>
  <si>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</si>
  <si>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</si>
  <si>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</si>
  <si>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</si>
  <si>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</si>
  <si>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</si>
  <si>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</si>
  <si>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</si>
  <si>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</si>
  <si>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</si>
  <si>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</si>
  <si>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</si>
  <si>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</si>
  <si>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</si>
  <si>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</si>
  <si>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</si>
  <si>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</si>
  <si>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</si>
  <si>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</si>
  <si>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</si>
  <si>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</si>
  <si>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</si>
  <si>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</si>
  <si>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</si>
  <si>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</si>
  <si>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</si>
  <si>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</si>
  <si>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</si>
  <si>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</si>
  <si>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</si>
  <si>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</si>
  <si>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</si>
  <si>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</si>
  <si>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</si>
  <si>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</si>
  <si>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</si>
  <si>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</si>
  <si>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</si>
  <si>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</si>
  <si>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</si>
  <si>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</si>
  <si>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</si>
  <si>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</si>
  <si>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</si>
  <si>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</si>
  <si>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</si>
  <si>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</si>
  <si>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</si>
  <si>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</si>
  <si>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</si>
  <si>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</si>
  <si>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</si>
  <si>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</si>
  <si>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</si>
  <si>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</si>
  <si>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</si>
  <si>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</si>
  <si>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</si>
  <si>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</si>
  <si>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</si>
  <si>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</si>
  <si>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</si>
  <si>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</si>
  <si>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</si>
  <si>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</si>
  <si>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</si>
  <si>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</si>
  <si>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</si>
  <si>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</si>
  <si>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</si>
  <si>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</si>
  <si>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</si>
  <si>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</si>
  <si>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</si>
  <si>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</si>
  <si>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</si>
  <si>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</si>
  <si>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</si>
  <si>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</si>
  <si>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</si>
  <si>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</si>
  <si>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</si>
  <si>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</si>
  <si>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</si>
  <si>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</si>
  <si>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</si>
  <si>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</si>
  <si>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</si>
  <si>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</si>
  <si>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</si>
  <si>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</si>
  <si>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</si>
  <si>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</si>
  <si>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</si>
  <si>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</si>
  <si>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</si>
  <si>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</si>
  <si>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</si>
  <si>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</si>
  <si>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</si>
  <si>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</si>
  <si>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</si>
  <si>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</si>
  <si>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</si>
  <si>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</si>
  <si>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</si>
  <si>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</si>
  <si>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</si>
  <si>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</si>
  <si>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</si>
  <si>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</si>
  <si>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</si>
  <si>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</si>
  <si>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</si>
  <si>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</si>
  <si>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</si>
  <si>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</si>
  <si>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</si>
  <si>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</si>
  <si>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</si>
  <si>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</si>
  <si>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</si>
  <si>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</si>
  <si>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</si>
  <si>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</si>
  <si>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</si>
  <si>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</si>
  <si>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</si>
  <si>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</si>
  <si>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</si>
  <si>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</si>
  <si>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</si>
  <si>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</si>
  <si>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</si>
  <si>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</si>
  <si>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</si>
  <si>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</si>
  <si>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</si>
  <si>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</si>
  <si>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</si>
  <si>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</si>
  <si>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</si>
  <si>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</si>
  <si>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</si>
  <si>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</si>
  <si>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</si>
  <si>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</si>
  <si>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</si>
  <si>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</si>
  <si>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</si>
  <si>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</si>
  <si>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</si>
  <si>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</si>
  <si>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</si>
  <si>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</si>
  <si>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</si>
  <si>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</si>
  <si>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</si>
  <si>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</si>
  <si>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</si>
  <si>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</si>
  <si>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</si>
  <si>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</si>
  <si>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</si>
  <si>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</si>
  <si>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</si>
  <si>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</si>
  <si>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</si>
  <si>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</si>
  <si>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</si>
  <si>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</si>
  <si>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</si>
  <si>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</si>
  <si>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</si>
  <si>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</si>
  <si>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</si>
  <si>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</si>
  <si>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</si>
  <si>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</si>
  <si>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</si>
  <si>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</si>
  <si>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</si>
  <si>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</si>
  <si>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</si>
  <si>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</si>
  <si>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</si>
  <si>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</si>
  <si>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</si>
  <si>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</si>
  <si>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</si>
  <si>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</si>
  <si>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</si>
  <si>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</si>
  <si>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</si>
  <si>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</si>
  <si>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</si>
  <si>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</si>
  <si>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</si>
  <si>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</si>
  <si>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</si>
  <si>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</si>
  <si>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</si>
  <si>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</si>
  <si>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</si>
  <si>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</si>
  <si>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</si>
  <si>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</si>
  <si>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</si>
  <si>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</si>
  <si>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</si>
  <si>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</si>
  <si>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</si>
  <si>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</si>
  <si>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</si>
  <si>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</si>
  <si>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</si>
  <si>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</si>
  <si>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</si>
  <si>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</si>
  <si>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</si>
  <si>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</si>
  <si>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</si>
  <si>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</si>
  <si>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</si>
  <si>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</si>
  <si>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</si>
  <si>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</si>
  <si>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</si>
  <si>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</si>
  <si>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</si>
  <si>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</si>
  <si>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</si>
  <si>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</si>
  <si>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</si>
  <si>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</si>
  <si>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</si>
  <si>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</si>
  <si>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</si>
  <si>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</si>
  <si>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</si>
  <si>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</si>
  <si>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</si>
  <si>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</si>
  <si>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</si>
  <si>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</si>
  <si>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</si>
  <si>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</si>
  <si>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</si>
  <si>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</si>
  <si>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</si>
  <si>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</si>
  <si>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</si>
  <si>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</si>
  <si>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</si>
  <si>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</si>
  <si>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</si>
  <si>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</si>
  <si>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</si>
  <si>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</si>
  <si>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</si>
  <si>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</si>
  <si>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</si>
  <si>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</si>
  <si>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</si>
  <si>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</si>
  <si>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</si>
  <si>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</si>
  <si>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</si>
  <si>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</si>
  <si>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</si>
  <si>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</si>
  <si>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</si>
  <si>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</si>
  <si>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</si>
  <si>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</si>
  <si>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</si>
  <si>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</si>
  <si>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</si>
  <si>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</si>
  <si>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</si>
  <si>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</si>
  <si>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</si>
  <si>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</si>
  <si>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</si>
  <si>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</si>
  <si>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</si>
  <si>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</si>
  <si>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</si>
  <si>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</si>
  <si>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</si>
  <si>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</si>
  <si>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</si>
  <si>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</si>
  <si>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</si>
  <si>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</si>
  <si>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</si>
  <si>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</si>
  <si>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</si>
  <si>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</si>
  <si>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</si>
  <si>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</si>
  <si>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</si>
  <si>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</si>
  <si>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</si>
  <si>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</si>
  <si>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</si>
  <si>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</si>
  <si>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</si>
  <si>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</si>
  <si>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</si>
  <si>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</si>
  <si>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</si>
  <si>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</si>
  <si>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</si>
  <si>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</si>
  <si>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</si>
  <si>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</si>
  <si>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</si>
  <si>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</si>
  <si>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</si>
  <si>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</si>
  <si>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</si>
  <si>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</si>
  <si>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</si>
  <si>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</si>
  <si>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</si>
  <si>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</si>
  <si>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</si>
  <si>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</si>
  <si>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</si>
  <si>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</si>
  <si>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</si>
  <si>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</si>
  <si>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</si>
  <si>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</si>
  <si>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</si>
  <si>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</si>
  <si>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</si>
  <si>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</si>
  <si>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</si>
  <si>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</si>
  <si>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</si>
  <si>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</si>
  <si>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</si>
  <si>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</si>
  <si>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</si>
  <si>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</si>
  <si>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</si>
  <si>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</si>
  <si>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</si>
  <si>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</si>
  <si>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</si>
  <si>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</si>
  <si>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</si>
  <si>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</si>
  <si>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</si>
  <si>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</si>
  <si>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</si>
  <si>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</si>
  <si>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</si>
  <si>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</si>
  <si>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</si>
  <si>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</si>
  <si>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</si>
  <si>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</si>
  <si>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</si>
  <si>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</si>
  <si>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</si>
  <si>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</si>
  <si>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</si>
  <si>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</si>
  <si>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</si>
  <si>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</si>
  <si>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</si>
  <si>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</si>
  <si>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</si>
  <si>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</si>
  <si>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</si>
  <si>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</si>
  <si>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</si>
  <si>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</si>
  <si>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</si>
  <si>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</si>
  <si>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</si>
  <si>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</si>
  <si>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</si>
  <si>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</si>
  <si>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</si>
  <si>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</si>
  <si>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</si>
  <si>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</si>
  <si>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</si>
  <si>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</si>
  <si>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</si>
  <si>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</si>
  <si>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</si>
  <si>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</si>
  <si>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</si>
  <si>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</si>
  <si>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</si>
  <si>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</si>
  <si>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</si>
  <si>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</si>
  <si>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</si>
  <si>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</si>
  <si>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</si>
  <si>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</si>
  <si>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</si>
  <si>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</si>
  <si>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</si>
  <si>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</si>
  <si>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</si>
  <si>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</si>
  <si>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</si>
  <si>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</si>
  <si>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</si>
  <si>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</si>
  <si>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</si>
  <si>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</si>
  <si>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</si>
  <si>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</si>
  <si>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</si>
  <si>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</si>
  <si>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</si>
  <si>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</si>
  <si>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</si>
  <si>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</si>
  <si>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</si>
  <si>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</si>
  <si>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</si>
  <si>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</si>
  <si>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</si>
  <si>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</si>
  <si>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</si>
  <si>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</si>
  <si>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</si>
  <si>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</si>
  <si>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</si>
  <si>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</si>
  <si>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</si>
  <si>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</si>
  <si>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</si>
  <si>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</si>
  <si>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</si>
  <si>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</si>
  <si>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</si>
  <si>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</si>
  <si>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</si>
  <si>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</si>
  <si>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</si>
  <si>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</si>
  <si>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</si>
  <si>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</si>
  <si>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</si>
  <si>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</si>
  <si>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</si>
  <si>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</si>
  <si>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</si>
  <si>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</si>
  <si>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</si>
  <si>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</si>
  <si>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</si>
  <si>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</si>
  <si>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</si>
  <si>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</si>
  <si>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</si>
  <si>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</si>
  <si>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</si>
  <si>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</si>
  <si>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</si>
  <si>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</si>
  <si>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</si>
  <si>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</si>
  <si>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</si>
  <si>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</si>
  <si>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</si>
  <si>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</si>
  <si>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</si>
  <si>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</si>
  <si>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</si>
  <si>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</si>
  <si>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</si>
  <si>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</si>
  <si>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</si>
  <si>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</si>
  <si>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</si>
  <si>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</si>
  <si>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</si>
  <si>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</si>
  <si>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</si>
  <si>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</si>
  <si>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</si>
  <si>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</si>
  <si>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</si>
  <si>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</si>
  <si>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</si>
  <si>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</si>
  <si>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</si>
  <si>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</si>
  <si>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</si>
  <si>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</si>
  <si>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</si>
  <si>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</si>
  <si>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</si>
  <si>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</si>
  <si>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</si>
  <si>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</si>
  <si>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</si>
  <si>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</si>
  <si>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</si>
  <si>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</si>
  <si>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</si>
  <si>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</si>
  <si>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</si>
  <si>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</si>
  <si>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</si>
  <si>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</si>
  <si>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</si>
  <si>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</si>
  <si>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</si>
  <si>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</si>
  <si>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</si>
  <si>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</si>
  <si>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</si>
  <si>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</si>
  <si>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</si>
  <si>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</si>
  <si>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</si>
  <si>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</si>
  <si>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</si>
  <si>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</si>
  <si>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</si>
  <si>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</si>
  <si>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</si>
  <si>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</si>
  <si>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</si>
  <si>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</si>
  <si>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</si>
  <si>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</si>
  <si>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</si>
  <si>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</si>
  <si>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</si>
  <si>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</si>
  <si>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</si>
  <si>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</si>
  <si>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</si>
  <si>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</si>
  <si>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</si>
  <si>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</si>
  <si>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</si>
  <si>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</si>
  <si>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</si>
  <si>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</si>
  <si>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</si>
  <si>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</si>
  <si>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</si>
  <si>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</si>
  <si>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</si>
  <si>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</si>
  <si>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</si>
  <si>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</si>
  <si>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</si>
  <si>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</si>
  <si>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</si>
  <si>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</si>
  <si>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</si>
  <si>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</si>
  <si>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</si>
  <si>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</si>
  <si>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</si>
  <si>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</si>
  <si>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</si>
  <si>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</si>
  <si>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</si>
  <si>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</si>
  <si>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</si>
  <si>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</si>
  <si>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</si>
  <si>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</si>
  <si>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</si>
  <si>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</si>
  <si>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</si>
  <si>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</si>
  <si>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</si>
  <si>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</si>
  <si>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</si>
  <si>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</si>
  <si>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</si>
  <si>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</si>
  <si>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</si>
  <si>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</si>
  <si>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</si>
  <si>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</si>
  <si>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</si>
  <si>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</si>
  <si>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</si>
  <si>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</si>
  <si>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</si>
  <si>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</si>
  <si>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</si>
  <si>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</si>
  <si>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</si>
  <si>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</si>
  <si>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</si>
  <si>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</si>
  <si>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</si>
  <si>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</si>
  <si>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</si>
  <si>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</si>
  <si>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</si>
  <si>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</si>
  <si>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</si>
  <si>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</si>
  <si>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</si>
  <si>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</si>
  <si>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</si>
  <si>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</si>
  <si>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</si>
  <si>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</si>
  <si>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</si>
  <si>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</si>
  <si>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</si>
  <si>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</si>
  <si>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</si>
  <si>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</si>
  <si>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</si>
  <si>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</si>
  <si>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</si>
  <si>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</si>
  <si>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</si>
  <si>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</si>
  <si>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</si>
  <si>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</si>
  <si>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</si>
  <si>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</si>
  <si>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</si>
  <si>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</si>
  <si>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</si>
  <si>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</si>
  <si>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</si>
  <si>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</si>
  <si>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</si>
  <si>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</si>
  <si>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</si>
  <si>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</si>
  <si>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</si>
  <si>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</si>
  <si>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</si>
  <si>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</si>
  <si>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</si>
  <si>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</si>
  <si>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</si>
  <si>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</si>
  <si>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</si>
  <si>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</si>
  <si>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</si>
  <si>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</si>
  <si>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</si>
  <si>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</si>
  <si>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</si>
  <si>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</si>
  <si>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</si>
  <si>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</si>
  <si>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</si>
  <si>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</si>
  <si>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</si>
  <si>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</si>
  <si>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</si>
  <si>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</si>
  <si>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</si>
  <si>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</si>
  <si>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</si>
  <si>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</si>
  <si>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</si>
  <si>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</si>
  <si>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</si>
  <si>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</si>
  <si>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</si>
  <si>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</si>
  <si>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</si>
  <si>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</si>
  <si>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</si>
  <si>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</si>
  <si>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</si>
  <si>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</si>
  <si>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</si>
  <si>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</si>
  <si>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</si>
  <si>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</si>
  <si>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</si>
  <si>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</si>
  <si>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</si>
  <si>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</si>
  <si>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</si>
  <si>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</si>
  <si>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</si>
  <si>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</si>
  <si>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</si>
  <si>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</si>
  <si>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</si>
  <si>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</si>
  <si>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</si>
  <si>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</si>
  <si>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</si>
  <si>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</si>
  <si>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</si>
  <si>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</si>
  <si>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</si>
  <si>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</si>
  <si>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</si>
  <si>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</si>
  <si>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</si>
  <si>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</si>
  <si>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</si>
  <si>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</si>
  <si>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</si>
  <si>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</si>
  <si>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</si>
  <si>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</si>
  <si>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</si>
  <si>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</si>
  <si>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</si>
  <si>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</si>
  <si>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</si>
  <si>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</si>
  <si>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</si>
  <si>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</si>
  <si>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</si>
  <si>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</si>
  <si>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</si>
  <si>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</si>
  <si>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</si>
  <si>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</si>
  <si>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</si>
  <si>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</si>
  <si>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</si>
  <si>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</si>
  <si>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</si>
  <si>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</si>
  <si>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</si>
  <si>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</si>
  <si>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</si>
  <si>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</si>
  <si>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</si>
  <si>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</si>
  <si>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</si>
  <si>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</si>
  <si>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</si>
  <si>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</si>
  <si>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</si>
  <si>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</si>
  <si>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</si>
  <si>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</si>
  <si>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</si>
  <si>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</si>
  <si>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</si>
  <si>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</si>
  <si>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</si>
  <si>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</si>
  <si>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</si>
  <si>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</si>
  <si>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</si>
  <si>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</si>
  <si>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</si>
  <si>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</si>
  <si>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</si>
  <si>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</si>
  <si>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</si>
  <si>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</si>
  <si>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</si>
  <si>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</si>
  <si>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</si>
  <si>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</si>
  <si>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</si>
  <si>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</si>
  <si>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</si>
  <si>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</si>
  <si>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</si>
  <si>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</si>
  <si>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</si>
  <si>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</si>
  <si>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</si>
  <si>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</si>
  <si>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</si>
  <si>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</si>
  <si>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</si>
  <si>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</si>
  <si>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</si>
  <si>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</si>
  <si>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</si>
  <si>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</si>
  <si>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</si>
  <si>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</si>
  <si>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</si>
  <si>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</si>
  <si>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</si>
  <si>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</si>
  <si>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</si>
  <si>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</si>
  <si>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</si>
  <si>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</si>
  <si>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</si>
  <si>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</si>
  <si>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</si>
  <si>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</si>
  <si>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</si>
  <si>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</si>
  <si>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</si>
  <si>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</si>
  <si>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</si>
  <si>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</si>
  <si>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</si>
  <si>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</si>
  <si>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</si>
  <si>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</si>
  <si>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</si>
  <si>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</si>
  <si>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</si>
  <si>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</si>
  <si>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</si>
  <si>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</si>
  <si>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</si>
  <si>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</si>
  <si>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</si>
  <si>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</si>
  <si>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</si>
  <si>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</si>
  <si>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</si>
  <si>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</si>
  <si>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</si>
  <si>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</si>
  <si>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</si>
  <si>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</si>
  <si>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</si>
  <si>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</si>
  <si>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</si>
  <si>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</si>
  <si>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</si>
  <si>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</si>
  <si>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</si>
  <si>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</si>
  <si>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</si>
  <si>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</si>
  <si>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</si>
  <si>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</si>
  <si>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</si>
  <si>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</si>
  <si>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</si>
  <si>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</si>
  <si>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</si>
  <si>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</si>
  <si>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</si>
  <si>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</si>
  <si>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</si>
  <si>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</si>
  <si>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</si>
  <si>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</si>
  <si>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</si>
  <si>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</si>
  <si>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</si>
  <si>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</si>
  <si>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</si>
  <si>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</si>
  <si>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</si>
  <si>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</si>
  <si>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</si>
  <si>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</si>
  <si>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</si>
  <si>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</si>
  <si>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</si>
  <si>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</si>
  <si>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</si>
  <si>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</si>
  <si>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</si>
  <si>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</si>
  <si>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</si>
  <si>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</si>
  <si>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</si>
  <si>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</si>
  <si>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</si>
  <si>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</si>
  <si>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</si>
  <si>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</si>
  <si>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</si>
  <si>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</si>
  <si>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</si>
  <si>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</si>
  <si>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</si>
  <si>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</si>
  <si>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</si>
  <si>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</si>
  <si>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</si>
  <si>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</si>
  <si>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</si>
  <si>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</si>
  <si>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</si>
  <si>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</si>
  <si>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</si>
  <si>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</si>
  <si>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</si>
  <si>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</si>
  <si>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</si>
  <si>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</si>
  <si>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</si>
  <si>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</si>
  <si>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</si>
  <si>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</si>
  <si>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</si>
  <si>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</si>
  <si>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</si>
  <si>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</si>
  <si>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</si>
  <si>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</si>
  <si>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</si>
  <si>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</si>
  <si>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</si>
  <si>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</si>
  <si>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</si>
  <si>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</si>
  <si>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</si>
  <si>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</si>
  <si>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</si>
  <si>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</si>
  <si>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</si>
  <si>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</si>
  <si>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</si>
  <si>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</si>
  <si>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</si>
  <si>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</si>
  <si>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</si>
  <si>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</si>
  <si>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</si>
  <si>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</si>
  <si>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</si>
  <si>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</si>
  <si>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</si>
  <si>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</si>
  <si>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</si>
  <si>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</si>
  <si>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</si>
  <si>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</si>
  <si>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</si>
  <si>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</si>
  <si>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</si>
  <si>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</si>
  <si>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</si>
  <si>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</si>
  <si>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</si>
  <si>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</si>
  <si>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</si>
  <si>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</si>
  <si>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</si>
  <si>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</si>
  <si>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</si>
  <si>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</si>
  <si>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</si>
  <si>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</si>
  <si>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</si>
  <si>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</si>
  <si>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</si>
  <si>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</si>
  <si>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</si>
  <si>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</si>
  <si>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</si>
  <si>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</si>
  <si>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</si>
  <si>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</si>
  <si>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</si>
  <si>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</si>
  <si>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</si>
  <si>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</si>
  <si>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</si>
  <si>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</si>
  <si>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</si>
  <si>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</si>
  <si>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</si>
  <si>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</si>
  <si>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</si>
  <si>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</si>
  <si>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</si>
  <si>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</si>
  <si>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</si>
  <si>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</si>
  <si>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</si>
  <si>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</si>
  <si>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</si>
  <si>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</si>
  <si>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</si>
  <si>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</si>
  <si>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</si>
  <si>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</si>
  <si>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</si>
  <si>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</si>
  <si>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</si>
  <si>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</si>
  <si>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</si>
  <si>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</si>
  <si>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</si>
  <si>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</si>
  <si>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</si>
  <si>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</si>
  <si>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</si>
  <si>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</si>
  <si>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</si>
  <si>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</si>
  <si>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</si>
  <si>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</si>
  <si>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</si>
  <si>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</si>
  <si>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</si>
  <si>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</si>
  <si>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</si>
  <si>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</si>
  <si>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</si>
  <si>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</si>
  <si>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</si>
  <si>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</si>
  <si>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</si>
  <si>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</si>
  <si>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</si>
  <si>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</si>
  <si>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</si>
  <si>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</si>
  <si>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</si>
  <si>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</si>
  <si>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</si>
  <si>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</si>
  <si>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</si>
  <si>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</si>
  <si>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</si>
  <si>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</si>
  <si>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</si>
  <si>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</si>
  <si>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</si>
  <si>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</si>
  <si>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</si>
  <si>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</si>
  <si>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</si>
  <si>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</si>
  <si>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</si>
  <si>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</si>
  <si>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</si>
  <si>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</si>
  <si>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</si>
  <si>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</si>
  <si>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</si>
  <si>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</si>
  <si>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</si>
  <si>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</si>
  <si>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</si>
  <si>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</si>
  <si>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</si>
  <si>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</si>
  <si>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</si>
  <si>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</si>
  <si>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</si>
  <si>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</si>
  <si>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</si>
  <si>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</si>
  <si>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</si>
  <si>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</si>
  <si>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</si>
  <si>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</si>
  <si>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</si>
  <si>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</si>
  <si>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</si>
  <si>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</si>
  <si>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</si>
  <si>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</si>
  <si>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</si>
  <si>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</si>
  <si>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</si>
  <si>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</si>
  <si>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</si>
  <si>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</si>
  <si>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</si>
  <si>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</si>
  <si>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</si>
  <si>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</si>
  <si>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</si>
  <si>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</si>
  <si>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</si>
  <si>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</si>
  <si>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</si>
  <si>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</si>
  <si>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</si>
  <si>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</si>
  <si>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</si>
  <si>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</si>
  <si>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</si>
  <si>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</si>
  <si>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</si>
  <si>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</si>
  <si>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</si>
  <si>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</si>
  <si>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</si>
  <si>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</si>
  <si>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</si>
  <si>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</si>
  <si>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</si>
  <si>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</si>
  <si>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</si>
  <si>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</si>
  <si>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</si>
  <si>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</si>
  <si>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</si>
  <si>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</si>
  <si>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</si>
  <si>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</si>
  <si>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</si>
  <si>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</si>
  <si>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</si>
  <si>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</si>
  <si>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</si>
  <si>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</si>
  <si>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</si>
  <si>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</si>
  <si>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</si>
  <si>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</si>
  <si>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</si>
  <si>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</si>
  <si>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</si>
  <si>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</si>
  <si>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</si>
  <si>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</si>
  <si>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</si>
  <si>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</si>
  <si>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</si>
  <si>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</si>
  <si>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</si>
  <si>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</si>
  <si>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</si>
  <si>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</si>
  <si>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</si>
  <si>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</si>
  <si>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</si>
  <si>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</si>
  <si>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</si>
  <si>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</si>
  <si>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</si>
  <si>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</si>
  <si>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</si>
  <si>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</si>
  <si>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</si>
  <si>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</si>
  <si>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</si>
  <si>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</si>
  <si>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</si>
  <si>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</si>
  <si>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</si>
  <si>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</si>
  <si>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</si>
  <si>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</si>
  <si>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</si>
  <si>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</si>
  <si>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</si>
  <si>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</si>
  <si>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</si>
  <si>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</si>
  <si>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</si>
  <si>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</si>
  <si>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</si>
  <si>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</si>
  <si>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</si>
  <si>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</si>
  <si>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</si>
  <si>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</si>
  <si>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</si>
  <si>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</si>
  <si>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</si>
  <si>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</si>
  <si>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</si>
  <si>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</si>
  <si>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</si>
  <si>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</si>
  <si>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</si>
  <si>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</si>
  <si>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</si>
  <si>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</si>
  <si>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</si>
  <si>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</si>
  <si>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</si>
  <si>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</si>
  <si>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</si>
  <si>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</si>
  <si>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</si>
  <si>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</si>
  <si>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</si>
  <si>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</si>
  <si>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</si>
  <si>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</si>
  <si>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</si>
  <si>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</si>
  <si>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</si>
  <si>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</si>
  <si>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</si>
  <si>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</si>
  <si>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</si>
  <si>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</si>
  <si>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</si>
  <si>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</si>
  <si>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</si>
  <si>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</si>
  <si>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</si>
  <si>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</si>
  <si>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</si>
  <si>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</si>
  <si>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</si>
  <si>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</si>
  <si>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</si>
  <si>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</si>
  <si>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</si>
  <si>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</si>
  <si>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</si>
  <si>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</si>
  <si>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</si>
  <si>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</si>
  <si>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</si>
  <si>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</si>
  <si>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</si>
  <si>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</si>
  <si>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</si>
  <si>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</si>
  <si>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</si>
  <si>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</si>
  <si>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</si>
  <si>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</si>
  <si>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</si>
  <si>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</si>
  <si>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</si>
  <si>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</si>
  <si>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</si>
  <si>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</si>
  <si>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</si>
  <si>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</si>
  <si>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</si>
  <si>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</si>
  <si>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</si>
  <si>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</si>
  <si>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</si>
  <si>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</si>
  <si>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</si>
  <si>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</si>
  <si>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</si>
  <si>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</si>
  <si>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</si>
  <si>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</si>
  <si>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</si>
  <si>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</si>
  <si>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</si>
  <si>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</si>
  <si>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</si>
  <si>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</si>
  <si>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</si>
  <si>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</si>
  <si>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</si>
  <si>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</si>
  <si>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</si>
  <si>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</si>
  <si>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</si>
  <si>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</si>
  <si>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</si>
  <si>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</si>
  <si>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</si>
  <si>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</si>
  <si>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</si>
  <si>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</si>
  <si>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</si>
  <si>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</si>
  <si>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</si>
  <si>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</si>
  <si>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</si>
  <si>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</si>
  <si>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</si>
  <si>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</si>
  <si>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</si>
  <si>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</si>
  <si>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</si>
  <si>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</si>
  <si>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</si>
  <si>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</si>
  <si>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</si>
  <si>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</si>
  <si>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</si>
  <si>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</si>
  <si>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</si>
  <si>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</si>
  <si>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</si>
  <si>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</si>
  <si>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</si>
  <si>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</si>
  <si>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</si>
  <si>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</si>
  <si>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</si>
  <si>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</si>
  <si>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</si>
  <si>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</si>
  <si>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</si>
  <si>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</si>
  <si>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</si>
  <si>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</si>
  <si>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</si>
  <si>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</si>
  <si>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</si>
  <si>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</si>
  <si>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</si>
  <si>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</si>
  <si>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</si>
  <si>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</si>
  <si>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</si>
  <si>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</si>
  <si>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</si>
  <si>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</si>
  <si>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</si>
  <si>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</si>
  <si>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</si>
  <si>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</si>
  <si>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</si>
  <si>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</si>
  <si>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</si>
  <si>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</si>
  <si>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</si>
  <si>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</si>
  <si>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</si>
  <si>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</si>
  <si>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</si>
  <si>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</si>
  <si>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</si>
  <si>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</si>
  <si>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</si>
  <si>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</si>
  <si>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</si>
  <si>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</si>
  <si>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</si>
  <si>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</si>
  <si>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</si>
  <si>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</si>
  <si>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</si>
  <si>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</si>
  <si>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</si>
  <si>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</si>
  <si>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</si>
  <si>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</si>
  <si>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</si>
  <si>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</si>
  <si>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</si>
  <si>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</si>
  <si>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</si>
  <si>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</si>
  <si>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</si>
  <si>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</si>
  <si>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</si>
  <si>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</si>
  <si>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</si>
  <si>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</si>
  <si>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</si>
  <si>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</si>
  <si>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</si>
  <si>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</si>
  <si>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</si>
  <si>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</si>
  <si>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</si>
  <si>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</si>
  <si>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</si>
  <si>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</si>
  <si>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</si>
  <si>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</si>
  <si>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</si>
  <si>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</si>
  <si>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</si>
  <si>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</si>
  <si>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</si>
  <si>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</si>
  <si>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</si>
  <si>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</si>
  <si>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</si>
  <si>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</si>
  <si>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</si>
  <si>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</si>
  <si>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</si>
  <si>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</si>
  <si>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</si>
  <si>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</si>
  <si>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</si>
  <si>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</si>
  <si>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</si>
  <si>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</si>
  <si>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</si>
  <si>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</si>
  <si>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</si>
  <si>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</si>
  <si>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</si>
  <si>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</si>
  <si>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</si>
  <si>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</si>
  <si>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</si>
  <si>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</si>
  <si>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</si>
  <si>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</si>
  <si>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</si>
  <si>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</si>
  <si>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</si>
  <si>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</si>
  <si>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</si>
  <si>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</si>
  <si>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</si>
  <si>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</si>
  <si>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</si>
  <si>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</si>
  <si>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</si>
  <si>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</si>
  <si>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</si>
  <si>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</si>
  <si>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</si>
  <si>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</si>
  <si>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</si>
  <si>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</si>
  <si>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</si>
  <si>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</si>
  <si>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</si>
  <si>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</si>
  <si>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</si>
  <si>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</si>
  <si>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</si>
  <si>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</si>
  <si>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</si>
  <si>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</si>
  <si>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</si>
  <si>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</si>
  <si>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</si>
  <si>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</si>
  <si>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</si>
  <si>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</si>
  <si>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</si>
  <si>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</si>
  <si>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</si>
  <si>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</si>
  <si>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</si>
  <si>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</si>
  <si>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</si>
  <si>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</si>
  <si>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</si>
  <si>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</si>
  <si>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</si>
  <si>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</si>
  <si>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</si>
  <si>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</si>
  <si>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</si>
  <si>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</si>
  <si>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</si>
  <si>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</si>
  <si>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</si>
  <si>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</si>
  <si>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</si>
  <si>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</si>
  <si>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</si>
  <si>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</si>
  <si>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</si>
  <si>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</si>
  <si>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</si>
  <si>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</si>
  <si>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</si>
  <si>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</si>
  <si>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</si>
  <si>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</si>
  <si>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</si>
  <si>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</si>
  <si>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</si>
  <si>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</si>
  <si>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</si>
  <si>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</si>
  <si>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</si>
  <si>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</si>
  <si>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</si>
  <si>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</si>
  <si>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</si>
  <si>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</si>
  <si>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</si>
  <si>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</si>
  <si>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</si>
  <si>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</si>
  <si>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</si>
  <si>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</si>
  <si>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</si>
  <si>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</si>
  <si>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</si>
  <si>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</si>
  <si>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</si>
  <si>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</si>
  <si>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</si>
  <si>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</si>
  <si>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</si>
  <si>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</si>
  <si>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</si>
  <si>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</si>
  <si>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</si>
  <si>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</si>
  <si>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</si>
  <si>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</si>
  <si>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</si>
  <si>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</si>
  <si>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</si>
  <si>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</si>
  <si>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</si>
  <si>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</si>
  <si>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</si>
  <si>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</si>
  <si>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</si>
  <si>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</si>
  <si>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</si>
  <si>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</si>
  <si>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</si>
  <si>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</si>
  <si>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</si>
  <si>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</si>
  <si>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</si>
  <si>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</si>
  <si>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</si>
  <si>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</si>
  <si>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</si>
  <si>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</si>
  <si>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</si>
  <si>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</si>
  <si>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</si>
  <si>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</si>
  <si>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</si>
  <si>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</si>
  <si>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</si>
  <si>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</si>
  <si>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</si>
  <si>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</si>
  <si>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</si>
  <si>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</si>
  <si>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</si>
  <si>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</si>
  <si>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</si>
  <si>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</si>
  <si>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</si>
  <si>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</si>
  <si>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</si>
  <si>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</si>
  <si>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</si>
  <si>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</si>
  <si>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</si>
  <si>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</si>
  <si>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</si>
  <si>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</si>
  <si>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</si>
  <si>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</si>
  <si>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</si>
  <si>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</si>
  <si>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</si>
  <si>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</si>
  <si>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</si>
  <si>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</si>
  <si>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</si>
  <si>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</si>
  <si>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</si>
  <si>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</si>
  <si>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</si>
  <si>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</si>
  <si>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</si>
  <si>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</si>
  <si>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</si>
  <si>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</si>
  <si>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</si>
  <si>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</si>
  <si>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</si>
  <si>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</si>
  <si>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</si>
  <si>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</si>
  <si>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</si>
  <si>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</si>
  <si>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</si>
  <si>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</si>
  <si>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</si>
  <si>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</si>
  <si>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</si>
  <si>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</si>
  <si>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</si>
  <si>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</si>
  <si>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</si>
  <si>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</si>
  <si>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</si>
  <si>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</si>
  <si>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</si>
  <si>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</si>
  <si>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</si>
  <si>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</si>
  <si>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</si>
  <si>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</si>
  <si>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</si>
  <si>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</si>
  <si>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</si>
  <si>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</si>
  <si>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</si>
  <si>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</si>
  <si>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</si>
  <si>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</si>
  <si>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</si>
  <si>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</si>
  <si>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</si>
  <si>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</si>
  <si>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</si>
  <si>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</si>
  <si>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</si>
  <si>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</si>
  <si>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</si>
  <si>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</si>
  <si>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</si>
  <si>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</si>
  <si>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</si>
  <si>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</si>
  <si>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</si>
  <si>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</si>
  <si>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</si>
  <si>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</si>
  <si>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</si>
  <si>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</si>
  <si>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</si>
  <si>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</si>
  <si>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</si>
  <si>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</si>
  <si>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</si>
  <si>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</si>
  <si>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</si>
  <si>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</si>
  <si>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</si>
  <si>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</si>
  <si>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</si>
  <si>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</si>
  <si>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</si>
  <si>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</si>
  <si>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</si>
  <si>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</si>
  <si>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</si>
  <si>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</si>
  <si>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</si>
  <si>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</si>
  <si>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</si>
  <si>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</si>
  <si>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</si>
  <si>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</si>
  <si>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</si>
  <si>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</si>
  <si>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</si>
  <si>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</si>
  <si>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</si>
  <si>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</si>
  <si>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</si>
  <si>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</si>
  <si>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</si>
  <si>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</si>
  <si>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</si>
  <si>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</si>
  <si>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</si>
  <si>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</si>
  <si>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</si>
  <si>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</si>
  <si>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</si>
  <si>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</si>
  <si>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</si>
  <si>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</si>
  <si>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</si>
  <si>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</si>
  <si>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</si>
  <si>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</si>
  <si>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</si>
  <si>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</si>
  <si>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</si>
  <si>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</si>
  <si>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</si>
  <si>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</si>
  <si>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</si>
  <si>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</si>
  <si>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</si>
  <si>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</si>
  <si>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</si>
  <si>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</si>
  <si>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</si>
  <si>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</si>
  <si>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</si>
  <si>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</si>
  <si>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</si>
  <si>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</si>
  <si>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</si>
  <si>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</si>
  <si>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</si>
  <si>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</si>
  <si>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</si>
  <si>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</si>
  <si>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</si>
  <si>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</si>
  <si>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</si>
  <si>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</si>
  <si>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</si>
  <si>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</si>
  <si>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</si>
  <si>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</si>
  <si>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</si>
  <si>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</si>
  <si>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</si>
  <si>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</si>
  <si>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</si>
  <si>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</si>
  <si>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</si>
  <si>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</si>
  <si>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</si>
  <si>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</si>
  <si>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</si>
  <si>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</si>
  <si>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</si>
  <si>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</si>
  <si>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</si>
  <si>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</si>
  <si>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</si>
  <si>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</si>
  <si>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</si>
  <si>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</si>
  <si>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</si>
  <si>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</si>
  <si>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</si>
  <si>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</si>
  <si>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</si>
  <si>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</si>
  <si>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</si>
  <si>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</si>
  <si>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</si>
  <si>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</si>
  <si>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</si>
  <si>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</si>
  <si>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</si>
  <si>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</si>
  <si>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</si>
  <si>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</si>
  <si>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</si>
  <si>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</si>
  <si>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</si>
  <si>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</si>
  <si>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</si>
  <si>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</si>
  <si>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</si>
  <si>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</si>
  <si>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</si>
  <si>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</si>
  <si>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</si>
  <si>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</si>
  <si>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</si>
  <si>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</si>
  <si>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</si>
  <si>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</si>
  <si>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</si>
  <si>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</si>
  <si>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</si>
  <si>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</si>
  <si>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</si>
  <si>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</si>
  <si>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</si>
  <si>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</si>
  <si>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</si>
  <si>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</si>
  <si>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</si>
  <si>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</si>
  <si>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</si>
  <si>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</si>
  <si>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</si>
  <si>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</si>
  <si>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</si>
  <si>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</si>
  <si>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</si>
  <si>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</si>
  <si>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</si>
  <si>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</si>
  <si>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</si>
  <si>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</si>
  <si>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</si>
  <si>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</si>
  <si>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</si>
  <si>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</si>
  <si>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</si>
  <si>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</si>
  <si>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</si>
  <si>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</si>
  <si>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</si>
  <si>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</si>
  <si>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</si>
  <si>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</si>
  <si>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</si>
  <si>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</si>
  <si>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</si>
  <si>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</si>
  <si>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</si>
  <si>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</si>
  <si>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</si>
  <si>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</si>
  <si>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</si>
  <si>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</si>
  <si>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</si>
  <si>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</si>
  <si>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</si>
  <si>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</si>
  <si>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</si>
  <si>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</si>
  <si>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</si>
  <si>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</si>
  <si>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</si>
  <si>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</si>
  <si>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</si>
  <si>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</si>
  <si>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</si>
  <si>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</si>
  <si>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</si>
  <si>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</si>
  <si>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</si>
  <si>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</si>
  <si>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</si>
  <si>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</si>
  <si>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</si>
  <si>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</si>
  <si>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</si>
  <si>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</si>
  <si>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</si>
  <si>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</si>
  <si>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</si>
  <si>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</si>
  <si>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</si>
  <si>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</si>
  <si>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</si>
  <si>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</si>
  <si>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</si>
  <si>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</si>
  <si>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</si>
  <si>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</si>
  <si>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</si>
  <si>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</si>
  <si>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</si>
  <si>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</si>
  <si>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</si>
  <si>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</si>
  <si>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</si>
  <si>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</si>
  <si>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</si>
  <si>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</si>
  <si>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</si>
  <si>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</si>
  <si>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</si>
  <si>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</si>
  <si>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</si>
  <si>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</si>
  <si>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</si>
  <si>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</si>
  <si>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</si>
  <si>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</si>
  <si>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</si>
  <si>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</si>
  <si>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</si>
  <si>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</si>
  <si>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</si>
  <si>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</si>
  <si>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</si>
  <si>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</si>
  <si>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</si>
  <si>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</si>
  <si>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</si>
  <si>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</si>
  <si>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</si>
  <si>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</si>
  <si>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</si>
  <si>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</si>
  <si>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</si>
  <si>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</si>
  <si>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</si>
  <si>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</si>
  <si>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</si>
  <si>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</si>
  <si>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</si>
  <si>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</si>
  <si>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</si>
  <si>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</si>
  <si>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</si>
  <si>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</si>
  <si>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</si>
  <si>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</si>
  <si>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</si>
  <si>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</si>
  <si>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</si>
  <si>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</si>
  <si>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</si>
  <si>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</si>
  <si>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</si>
  <si>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</si>
  <si>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</si>
  <si>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</si>
  <si>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</si>
  <si>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</si>
  <si>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</si>
  <si>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</si>
  <si>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</si>
  <si>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</si>
  <si>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</si>
  <si>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</si>
  <si>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</si>
  <si>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</si>
  <si>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</si>
  <si>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</si>
  <si>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</si>
  <si>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</si>
  <si>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</si>
  <si>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</si>
  <si>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</si>
  <si>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</si>
  <si>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</si>
  <si>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</si>
  <si>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</si>
  <si>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</si>
  <si>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</si>
  <si>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</si>
  <si>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</si>
  <si>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</si>
  <si>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</si>
  <si>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</si>
  <si>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</si>
  <si>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</si>
  <si>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</si>
  <si>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</si>
  <si>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</si>
  <si>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</si>
  <si>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</si>
  <si>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</si>
  <si>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</si>
  <si>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</si>
  <si>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</si>
  <si>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</si>
  <si>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</si>
  <si>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</si>
  <si>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</si>
  <si>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</si>
  <si>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</si>
  <si>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</si>
  <si>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</si>
  <si>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</si>
  <si>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</si>
  <si>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</si>
  <si>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</si>
  <si>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</si>
  <si>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</si>
  <si>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</si>
  <si>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</si>
  <si>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</si>
  <si>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</si>
  <si>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</si>
  <si>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</si>
  <si>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</si>
  <si>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</si>
  <si>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</si>
  <si>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</si>
  <si>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</si>
  <si>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</si>
  <si>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</si>
  <si>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</si>
  <si>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</si>
  <si>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</si>
  <si>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</si>
  <si>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</si>
  <si>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</si>
  <si>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</si>
  <si>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</si>
  <si>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</si>
  <si>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</si>
  <si>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</si>
  <si>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</si>
  <si>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</si>
  <si>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</si>
  <si>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</si>
  <si>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</si>
  <si>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</si>
  <si>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</si>
  <si>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</si>
  <si>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</si>
  <si>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</si>
  <si>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</si>
  <si>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</si>
  <si>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</si>
  <si>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</si>
  <si>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</si>
  <si>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</si>
  <si>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</si>
  <si>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</si>
  <si>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</si>
  <si>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</si>
  <si>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</si>
  <si>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</si>
  <si>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</si>
  <si>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</si>
  <si>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</si>
  <si>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</si>
  <si>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</si>
  <si>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</si>
  <si>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</si>
  <si>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</si>
  <si>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</si>
  <si>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</si>
  <si>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</si>
  <si>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</si>
  <si>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</si>
  <si>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</si>
  <si>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</si>
  <si>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</si>
  <si>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</si>
  <si>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</si>
  <si>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</si>
  <si>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</si>
  <si>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</si>
  <si>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</si>
  <si>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</si>
  <si>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</si>
  <si>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</si>
  <si>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</si>
  <si>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</si>
  <si>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</si>
  <si>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</si>
  <si>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</si>
  <si>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</si>
  <si>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</si>
  <si>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</si>
  <si>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</si>
  <si>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</si>
  <si>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</si>
  <si>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</si>
  <si>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</si>
  <si>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</si>
  <si>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</si>
  <si>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</si>
  <si>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</si>
  <si>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</si>
  <si>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</si>
  <si>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</si>
  <si>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</si>
  <si>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</si>
  <si>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</si>
  <si>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</si>
  <si>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</si>
  <si>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</si>
  <si>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</si>
  <si>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</si>
  <si>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</si>
  <si>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</si>
  <si>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</si>
  <si>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</si>
  <si>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</si>
  <si>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</si>
  <si>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</si>
  <si>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</si>
  <si>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</si>
  <si>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</si>
  <si>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</si>
  <si>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</si>
  <si>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</si>
  <si>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</si>
  <si>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</si>
  <si>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</si>
  <si>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</si>
  <si>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</si>
  <si>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</si>
  <si>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</si>
  <si>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</si>
  <si>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</si>
  <si>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</si>
  <si>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</si>
  <si>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</si>
  <si>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</si>
  <si>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</si>
  <si>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</si>
  <si>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</si>
  <si>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</si>
  <si>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</si>
  <si>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</si>
  <si>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</si>
  <si>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</si>
  <si>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</si>
  <si>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</si>
  <si>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</si>
  <si>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</si>
  <si>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</si>
  <si>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</si>
  <si>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</si>
  <si>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</si>
  <si>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</si>
  <si>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</si>
  <si>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</si>
  <si>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</si>
  <si>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</si>
  <si>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</si>
  <si>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</si>
  <si>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</si>
  <si>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</si>
  <si>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</si>
  <si>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</si>
  <si>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</si>
  <si>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</si>
  <si>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</si>
  <si>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</si>
  <si>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</si>
  <si>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</si>
  <si>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</si>
  <si>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</si>
  <si>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</si>
  <si>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</si>
  <si>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</si>
  <si>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</si>
  <si>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</si>
  <si>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</si>
  <si>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</si>
  <si>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</si>
  <si>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</si>
  <si>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</si>
  <si>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</si>
  <si>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</si>
  <si>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</si>
  <si>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</si>
  <si>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</si>
  <si>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</si>
  <si>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</si>
  <si>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</si>
  <si>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</si>
  <si>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</si>
  <si>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</si>
  <si>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</si>
  <si>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</si>
  <si>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</si>
  <si>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</si>
  <si>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</si>
  <si>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</si>
  <si>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</si>
  <si>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</si>
  <si>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</si>
  <si>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</si>
  <si>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</si>
  <si>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</si>
  <si>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</si>
  <si>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</si>
  <si>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</si>
  <si>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</si>
  <si>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</si>
  <si>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</si>
  <si>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</si>
  <si>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</si>
  <si>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</si>
  <si>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</si>
  <si>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</si>
  <si>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</si>
  <si>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</si>
  <si>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</si>
  <si>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</si>
  <si>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</si>
  <si>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</si>
  <si>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</si>
  <si>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</si>
  <si>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</si>
  <si>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</si>
  <si>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</si>
  <si>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</si>
  <si>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</si>
  <si>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</si>
  <si>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</si>
  <si>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</si>
  <si>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</si>
  <si>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</si>
  <si>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</si>
  <si>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</si>
  <si>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</si>
  <si>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</si>
  <si>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</si>
  <si>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</si>
  <si>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</si>
  <si>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</si>
  <si>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</si>
  <si>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</si>
  <si>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</si>
  <si>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</si>
  <si>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</si>
  <si>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</si>
  <si>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</si>
  <si>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</si>
  <si>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</si>
  <si>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</si>
  <si>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</si>
  <si>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</si>
  <si>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</si>
  <si>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</si>
  <si>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</si>
  <si>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</si>
  <si>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</si>
  <si>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</si>
  <si>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</si>
  <si>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</si>
  <si>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</si>
  <si>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</si>
  <si>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</si>
  <si>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</si>
  <si>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</si>
  <si>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</si>
  <si>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</si>
  <si>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</si>
  <si>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</si>
  <si>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</si>
  <si>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</si>
  <si>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</si>
  <si>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</si>
  <si>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</si>
  <si>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</si>
  <si>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</si>
  <si>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</si>
  <si>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</si>
  <si>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</si>
  <si>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</si>
  <si>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</si>
  <si>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</si>
  <si>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</si>
  <si>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</si>
  <si>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</si>
  <si>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</si>
  <si>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</si>
  <si>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</si>
  <si>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</si>
  <si>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</si>
  <si>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</si>
  <si>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</si>
  <si>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</si>
  <si>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</si>
  <si>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</si>
  <si>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</si>
  <si>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</si>
  <si>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</si>
  <si>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</si>
  <si>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</si>
  <si>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</si>
  <si>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</si>
  <si>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</si>
  <si>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</si>
  <si>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</si>
  <si>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</si>
  <si>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</si>
  <si>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</si>
  <si>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</si>
  <si>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</si>
  <si>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</si>
  <si>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</si>
  <si>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</si>
  <si>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</si>
  <si>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</si>
  <si>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</si>
  <si>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</si>
  <si>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</si>
  <si>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</si>
  <si>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</si>
  <si>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</si>
  <si>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</si>
  <si>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</si>
  <si>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</si>
  <si>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</si>
  <si>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</si>
  <si>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</si>
  <si>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</si>
  <si>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</si>
  <si>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</si>
  <si>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</si>
  <si>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</si>
  <si>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</si>
  <si>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</si>
  <si>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</si>
  <si>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</si>
  <si>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</si>
  <si>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</si>
  <si>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</si>
  <si>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</si>
  <si>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</si>
  <si>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</si>
  <si>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</si>
  <si>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</si>
  <si>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</si>
  <si>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</si>
  <si>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</si>
  <si>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</si>
  <si>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</si>
  <si>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</si>
  <si>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</si>
  <si>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</si>
  <si>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</si>
  <si>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</si>
  <si>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</si>
  <si>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</si>
  <si>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</si>
  <si>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</si>
  <si>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</si>
  <si>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</si>
  <si>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</si>
  <si>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</si>
  <si>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</si>
  <si>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</si>
  <si>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</si>
  <si>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</si>
  <si>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</si>
  <si>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</si>
  <si>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</si>
  <si>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</si>
  <si>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</si>
  <si>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</si>
  <si>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</si>
  <si>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</si>
  <si>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</si>
  <si>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</si>
  <si>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</si>
  <si>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</si>
  <si>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</si>
  <si>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</si>
  <si>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</si>
  <si>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</si>
  <si>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</si>
  <si>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</si>
  <si>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</si>
  <si>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</si>
  <si>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</si>
  <si>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</si>
  <si>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</si>
  <si>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</si>
  <si>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</si>
  <si>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</si>
  <si>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</si>
  <si>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</si>
  <si>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</si>
  <si>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</si>
  <si>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</si>
  <si>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</si>
  <si>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</si>
  <si>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</si>
  <si>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</si>
  <si>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</si>
  <si>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</si>
  <si>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</si>
  <si>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</si>
  <si>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</si>
  <si>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</si>
  <si>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</si>
  <si>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</si>
  <si>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</si>
  <si>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</si>
  <si>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</si>
  <si>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</si>
  <si>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</si>
  <si>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</si>
  <si>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</si>
  <si>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</si>
  <si>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</si>
  <si>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</si>
  <si>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</si>
  <si>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</si>
  <si>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</si>
  <si>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</si>
  <si>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</si>
  <si>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</si>
  <si>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</si>
  <si>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</si>
  <si>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</si>
  <si>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</si>
  <si>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</si>
  <si>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</si>
  <si>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</si>
  <si>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</si>
  <si>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</si>
  <si>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</si>
  <si>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</si>
  <si>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</si>
  <si>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</si>
  <si>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</si>
  <si>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</si>
  <si>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</si>
  <si>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</si>
  <si>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</si>
  <si>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</si>
  <si>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</si>
  <si>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</si>
  <si>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</si>
  <si>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</si>
  <si>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</si>
  <si>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</si>
  <si>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</si>
  <si>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</si>
  <si>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</si>
  <si>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</si>
  <si>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</si>
  <si>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</si>
  <si>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</si>
  <si>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</si>
  <si>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</si>
  <si>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</si>
  <si>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</si>
  <si>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</si>
  <si>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</si>
  <si>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</si>
  <si>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</si>
  <si>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</si>
  <si>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</si>
  <si>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</si>
  <si>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</si>
  <si>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</si>
  <si>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</si>
  <si>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</si>
  <si>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</si>
  <si>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</si>
  <si>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</si>
  <si>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</si>
  <si>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</si>
  <si>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</si>
  <si>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</si>
  <si>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</si>
  <si>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</si>
  <si>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</si>
  <si>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</si>
  <si>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</si>
  <si>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</si>
  <si>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</si>
  <si>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</si>
  <si>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</si>
  <si>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</si>
  <si>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</si>
  <si>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</si>
  <si>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</si>
  <si>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</si>
  <si>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</si>
  <si>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</si>
  <si>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</si>
  <si>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</si>
  <si>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</si>
  <si>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</si>
  <si>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</si>
  <si>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</si>
  <si>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</si>
  <si>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</si>
  <si>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</si>
  <si>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</si>
  <si>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</si>
  <si>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</si>
  <si>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</si>
  <si>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</si>
  <si>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</si>
  <si>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</si>
  <si>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</si>
  <si>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</si>
  <si>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</si>
  <si>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</si>
  <si>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</si>
  <si>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</si>
  <si>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</si>
  <si>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</si>
  <si>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</si>
  <si>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</si>
  <si>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</si>
  <si>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</si>
  <si>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</si>
  <si>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</si>
  <si>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</si>
  <si>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</si>
  <si>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</si>
  <si>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</si>
  <si>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</si>
  <si>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</si>
  <si>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</si>
  <si>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</si>
  <si>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</si>
  <si>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</si>
  <si>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</si>
  <si>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</si>
  <si>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</si>
  <si>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</si>
  <si>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</si>
  <si>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</si>
  <si>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</si>
  <si>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</si>
  <si>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</si>
  <si>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</si>
  <si>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</si>
  <si>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</si>
  <si>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</si>
  <si>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</si>
  <si>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</si>
  <si>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</si>
  <si>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</si>
  <si>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</si>
  <si>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</si>
  <si>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</si>
  <si>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</si>
  <si>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</si>
  <si>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</si>
  <si>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</si>
  <si>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</si>
  <si>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</si>
  <si>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</si>
  <si>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</si>
  <si>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</si>
  <si>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</si>
  <si>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</si>
  <si>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</si>
  <si>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</si>
  <si>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</si>
  <si>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</si>
  <si>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</si>
  <si>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</si>
  <si>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</si>
  <si>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</si>
  <si>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</si>
  <si>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</si>
  <si>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</si>
  <si>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</si>
  <si>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</si>
  <si>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</si>
  <si>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</si>
  <si>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</si>
  <si>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</si>
  <si>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</si>
  <si>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</si>
  <si>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</si>
  <si>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</si>
  <si>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</si>
  <si>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</si>
  <si>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</si>
  <si>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</si>
  <si>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</si>
  <si>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</si>
  <si>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</si>
  <si>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</si>
  <si>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</si>
  <si>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</si>
  <si>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</si>
  <si>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</si>
  <si>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</si>
  <si>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</si>
  <si>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</si>
  <si>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</si>
  <si>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</si>
  <si>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</si>
  <si>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</si>
  <si>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</si>
  <si>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</si>
  <si>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</si>
  <si>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</si>
  <si>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</si>
  <si>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</si>
  <si>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</si>
  <si>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</si>
  <si>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</si>
  <si>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</si>
  <si>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</si>
  <si>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</si>
  <si>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</si>
  <si>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</si>
  <si>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</si>
  <si>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</si>
  <si>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</si>
  <si>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</si>
  <si>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</si>
  <si>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</si>
  <si>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</si>
  <si>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</si>
  <si>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</si>
  <si>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</si>
  <si>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</si>
  <si>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</si>
  <si>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</si>
  <si>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</si>
  <si>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</si>
  <si>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</si>
  <si>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</si>
  <si>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</si>
  <si>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</si>
  <si>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</si>
  <si>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</si>
  <si>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</si>
  <si>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</si>
  <si>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</si>
  <si>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</si>
  <si>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</si>
  <si>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</si>
  <si>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</si>
  <si>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</si>
  <si>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</si>
  <si>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</si>
  <si>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</si>
  <si>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</si>
  <si>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</si>
  <si>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</si>
  <si>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</si>
  <si>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</si>
  <si>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</si>
  <si>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</si>
  <si>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</si>
  <si>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</si>
  <si>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</si>
  <si>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</si>
  <si>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</si>
  <si>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</si>
  <si>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</si>
  <si>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</si>
  <si>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</si>
  <si>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</si>
  <si>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</si>
  <si>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</si>
  <si>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</si>
  <si>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</si>
  <si>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</si>
  <si>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</si>
  <si>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</si>
  <si>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</si>
  <si>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</si>
  <si>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</si>
  <si>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</si>
  <si>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</si>
  <si>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</si>
  <si>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</si>
  <si>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</si>
  <si>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</si>
  <si>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</si>
  <si>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</si>
  <si>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</si>
  <si>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</si>
  <si>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</si>
  <si>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</si>
  <si>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</si>
  <si>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</si>
  <si>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</si>
  <si>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</si>
  <si>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</si>
  <si>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</si>
  <si>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</si>
  <si>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</si>
  <si>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</si>
  <si>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</si>
  <si>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</si>
  <si>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</si>
  <si>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</si>
  <si>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</si>
  <si>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</si>
  <si>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</si>
  <si>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</si>
  <si>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</si>
  <si>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</si>
  <si>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</si>
  <si>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</si>
  <si>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</si>
  <si>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</si>
  <si>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</si>
  <si>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</si>
  <si>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</si>
  <si>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</si>
  <si>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</si>
  <si>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</si>
  <si>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</si>
  <si>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</si>
  <si>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</si>
  <si>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</si>
  <si>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</si>
  <si>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</si>
  <si>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</si>
  <si>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</si>
  <si>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</si>
  <si>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</si>
  <si>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</si>
  <si>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</si>
  <si>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</si>
  <si>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</si>
  <si>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</si>
  <si>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</si>
  <si>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</si>
  <si>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</si>
  <si>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</si>
  <si>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</si>
  <si>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</si>
  <si>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</si>
  <si>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</si>
  <si>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</si>
  <si>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</si>
  <si>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</si>
  <si>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</si>
  <si>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</si>
  <si>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</si>
  <si>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</si>
  <si>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</si>
  <si>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</si>
  <si>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</si>
  <si>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</si>
  <si>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</si>
  <si>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</si>
  <si>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</si>
  <si>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</si>
  <si>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</si>
  <si>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</si>
  <si>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</si>
  <si>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</si>
  <si>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</si>
  <si>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</si>
  <si>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</si>
  <si>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</si>
  <si>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</si>
  <si>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</si>
  <si>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</si>
  <si>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</si>
  <si>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</si>
  <si>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</si>
  <si>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</si>
  <si>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</si>
  <si>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</si>
  <si>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</si>
  <si>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</si>
  <si>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</si>
  <si>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</si>
  <si>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</si>
  <si>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</si>
  <si>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</si>
  <si>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</si>
  <si>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</si>
  <si>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</si>
  <si>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</si>
  <si>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</si>
  <si>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</si>
  <si>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</si>
  <si>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</si>
  <si>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</si>
  <si>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</si>
  <si>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</si>
  <si>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</si>
  <si>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</si>
  <si>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</si>
  <si>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</si>
  <si>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</si>
  <si>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</si>
  <si>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</si>
  <si>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</si>
  <si>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</si>
  <si>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</si>
  <si>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</si>
  <si>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</si>
  <si>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</si>
  <si>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</si>
  <si>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</si>
  <si>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</si>
  <si>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</si>
  <si>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</si>
  <si>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</si>
  <si>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</si>
  <si>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</si>
  <si>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</si>
  <si>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</si>
  <si>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</si>
  <si>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</si>
  <si>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</si>
  <si>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</si>
  <si>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</si>
  <si>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</si>
  <si>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</si>
  <si>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</si>
  <si>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</si>
  <si>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</si>
  <si>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</si>
  <si>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</si>
  <si>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</si>
  <si>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</si>
  <si>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</si>
  <si>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</si>
  <si>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</si>
  <si>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</si>
  <si>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</si>
  <si>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</si>
  <si>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</si>
  <si>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</si>
  <si>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</si>
  <si>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</si>
  <si>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</si>
  <si>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</si>
  <si>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</si>
  <si>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</si>
  <si>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</si>
  <si>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</si>
  <si>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</si>
  <si>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</si>
  <si>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</si>
  <si>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</si>
  <si>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</si>
  <si>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</si>
  <si>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</si>
  <si>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</si>
  <si>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</si>
  <si>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</si>
  <si>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</si>
  <si>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</si>
  <si>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</si>
  <si>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</si>
  <si>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</si>
  <si>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</si>
  <si>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</si>
  <si>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</si>
  <si>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</si>
  <si>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</si>
  <si>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</si>
  <si>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</si>
  <si>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</si>
  <si>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</si>
  <si>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</si>
  <si>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</si>
  <si>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</si>
  <si>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</si>
  <si>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</si>
  <si>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</si>
  <si>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</si>
  <si>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</si>
  <si>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</si>
  <si>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</si>
  <si>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</si>
  <si>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</si>
  <si>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</si>
  <si>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</si>
  <si>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</si>
  <si>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</si>
  <si>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</si>
  <si>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</si>
  <si>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</si>
  <si>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</si>
  <si>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</si>
  <si>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</si>
  <si>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</si>
  <si>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</si>
  <si>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</si>
  <si>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</si>
  <si>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</si>
  <si>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</si>
  <si>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</si>
  <si>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</si>
  <si>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</si>
  <si>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</si>
  <si>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</si>
  <si>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</si>
  <si>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</si>
  <si>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</si>
  <si>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</si>
  <si>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</si>
  <si>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</si>
  <si>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</si>
  <si>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</si>
  <si>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</si>
  <si>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</si>
  <si>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</si>
  <si>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</si>
  <si>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</si>
  <si>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</si>
  <si>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</si>
  <si>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</si>
  <si>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</si>
  <si>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</si>
  <si>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</si>
  <si>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</si>
  <si>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</si>
  <si>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</si>
  <si>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</si>
  <si>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</si>
  <si>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</si>
  <si>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</si>
  <si>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</si>
  <si>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</si>
  <si>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</si>
  <si>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</si>
  <si>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</si>
  <si>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</si>
  <si>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</si>
  <si>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</si>
  <si>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</si>
  <si>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</si>
  <si>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</si>
  <si>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</si>
  <si>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</si>
  <si>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</si>
  <si>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</si>
  <si>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</si>
  <si>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</si>
  <si>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</si>
  <si>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</si>
  <si>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</si>
  <si>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</si>
  <si>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</si>
  <si>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</si>
  <si>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</si>
  <si>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</si>
  <si>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</si>
  <si>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</si>
  <si>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</si>
  <si>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</si>
  <si>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</si>
  <si>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</si>
  <si>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</si>
  <si>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</si>
  <si>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</si>
  <si>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</si>
  <si>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</si>
  <si>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</si>
  <si>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</si>
  <si>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</si>
  <si>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</si>
  <si>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</si>
  <si>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</si>
  <si>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</si>
  <si>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</si>
  <si>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</si>
  <si>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</si>
  <si>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</si>
  <si>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</si>
  <si>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</si>
  <si>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</si>
  <si>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</si>
  <si>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</si>
  <si>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</si>
  <si>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</si>
  <si>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</si>
  <si>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</si>
  <si>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</si>
  <si>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</si>
  <si>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</si>
  <si>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</si>
  <si>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</si>
  <si>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</si>
  <si>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</si>
  <si>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</si>
  <si>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</si>
  <si>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</si>
  <si>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</si>
  <si>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</si>
  <si>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</si>
  <si>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</si>
  <si>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</si>
  <si>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</si>
  <si>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</si>
  <si>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</si>
  <si>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</si>
  <si>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</si>
  <si>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</si>
  <si>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</si>
  <si>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</si>
  <si>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</si>
  <si>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</si>
  <si>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</si>
  <si>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</si>
  <si>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</si>
  <si>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</si>
  <si>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</si>
  <si>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</si>
  <si>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</si>
  <si>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</si>
  <si>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</si>
  <si>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</si>
  <si>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</si>
  <si>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</si>
  <si>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</si>
  <si>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</si>
  <si>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</si>
  <si>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</si>
  <si>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</si>
  <si>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</si>
  <si>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</si>
  <si>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</si>
  <si>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</si>
  <si>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</si>
  <si>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</si>
  <si>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</si>
  <si>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</si>
  <si>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</si>
  <si>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</si>
  <si>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</si>
  <si>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</si>
  <si>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</si>
  <si>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</si>
  <si>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</si>
  <si>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</si>
  <si>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</si>
  <si>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</si>
  <si>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</si>
  <si>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</si>
  <si>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</si>
  <si>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</si>
  <si>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</si>
  <si>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</si>
  <si>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</si>
  <si>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</si>
  <si>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</si>
  <si>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</si>
  <si>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</si>
  <si>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</si>
  <si>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</si>
  <si>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</si>
  <si>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</si>
  <si>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</si>
  <si>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</si>
  <si>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</si>
  <si>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</si>
  <si>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</si>
  <si>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</si>
  <si>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</si>
  <si>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</si>
  <si>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</si>
  <si>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</si>
  <si>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</si>
  <si>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</si>
  <si>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</si>
  <si>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</si>
  <si>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</si>
  <si>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</si>
  <si>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</si>
  <si>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</si>
  <si>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</si>
  <si>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</si>
  <si>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</si>
  <si>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</si>
  <si>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</si>
  <si>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</si>
  <si>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</si>
  <si>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</si>
  <si>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</si>
  <si>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</si>
  <si>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</si>
  <si>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</si>
  <si>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</si>
  <si>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</si>
  <si>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</si>
  <si>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</si>
  <si>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</si>
  <si>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</si>
  <si>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</si>
  <si>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</si>
  <si>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</si>
  <si>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</si>
  <si>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</si>
  <si>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</si>
  <si>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</si>
  <si>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</si>
  <si>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</si>
  <si>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</si>
  <si>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</si>
  <si>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</si>
  <si>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</si>
  <si>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</si>
  <si>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</si>
  <si>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</si>
  <si>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</si>
  <si>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</si>
  <si>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</si>
  <si>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</si>
  <si>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</si>
  <si>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</si>
  <si>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</si>
  <si>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</si>
  <si>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</si>
  <si>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</si>
  <si>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</si>
  <si>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</si>
  <si>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</si>
  <si>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</si>
  <si>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</si>
  <si>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</si>
  <si>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</si>
  <si>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</si>
  <si>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</si>
  <si>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</si>
  <si>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</si>
  <si>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</si>
  <si>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</si>
  <si>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</si>
  <si>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</si>
  <si>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</si>
  <si>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</si>
  <si>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</si>
  <si>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</si>
  <si>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</si>
  <si>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</si>
  <si>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</si>
  <si>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</si>
  <si>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</si>
  <si>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</si>
  <si>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</si>
  <si>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</si>
  <si>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</si>
  <si>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</si>
  <si>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</si>
  <si>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</si>
  <si>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</si>
  <si>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</si>
  <si>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</si>
  <si>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</si>
  <si>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</si>
  <si>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</si>
  <si>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</si>
  <si>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</si>
  <si>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</si>
  <si>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</si>
  <si>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</si>
  <si>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</si>
  <si>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</si>
  <si>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</si>
  <si>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</si>
  <si>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</si>
  <si>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</si>
  <si>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</si>
  <si>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</si>
  <si>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</si>
  <si>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</si>
  <si>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</si>
  <si>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</si>
  <si>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</si>
  <si>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</si>
  <si>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</si>
  <si>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</si>
  <si>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</si>
  <si>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</si>
  <si>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</si>
  <si>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</si>
  <si>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</si>
  <si>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</si>
  <si>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</si>
  <si>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</si>
  <si>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</si>
  <si>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</si>
  <si>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</si>
  <si>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</si>
  <si>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</si>
  <si>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</si>
  <si>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</si>
  <si>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</si>
  <si>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</si>
  <si>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</si>
  <si>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</si>
  <si>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</si>
  <si>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</si>
  <si>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</si>
  <si>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</si>
  <si>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</si>
  <si>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</si>
  <si>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</si>
  <si>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</si>
  <si>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</si>
  <si>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</si>
  <si>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</si>
  <si>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</si>
  <si>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</si>
  <si>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</si>
  <si>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</si>
  <si>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</si>
  <si>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</si>
  <si>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</si>
  <si>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</si>
  <si>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</si>
  <si>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</si>
  <si>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</si>
  <si>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</si>
  <si>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</si>
  <si>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</si>
  <si>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</si>
  <si>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</si>
  <si>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</si>
  <si>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</si>
  <si>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</si>
  <si>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</si>
  <si>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</si>
  <si>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</si>
  <si>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</si>
  <si>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</si>
  <si>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</si>
  <si>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</si>
  <si>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</si>
  <si>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</si>
  <si>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</si>
  <si>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</si>
  <si>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</si>
  <si>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</si>
  <si>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</si>
  <si>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</si>
  <si>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</si>
  <si>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</si>
  <si>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</si>
  <si>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</si>
  <si>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</si>
  <si>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</si>
  <si>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</si>
  <si>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</si>
  <si>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</si>
  <si>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</si>
  <si>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</si>
  <si>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</si>
  <si>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</si>
  <si>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</si>
  <si>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</si>
  <si>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</si>
  <si>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</si>
  <si>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</si>
  <si>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</si>
  <si>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</si>
  <si>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</si>
  <si>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</si>
  <si>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</si>
  <si>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</si>
  <si>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</si>
  <si>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</si>
  <si>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</si>
  <si>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</si>
  <si>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</si>
  <si>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</si>
  <si>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</si>
  <si>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</si>
  <si>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</si>
  <si>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</si>
  <si>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</si>
  <si>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</si>
  <si>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</si>
  <si>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</si>
  <si>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</si>
  <si>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</si>
  <si>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</si>
  <si>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</si>
  <si>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</si>
  <si>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</si>
  <si>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</si>
  <si>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</si>
  <si>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</si>
  <si>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</si>
  <si>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</si>
  <si>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</si>
  <si>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</si>
  <si>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</si>
  <si>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</si>
  <si>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</si>
  <si>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</si>
  <si>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</si>
  <si>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</si>
  <si>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</si>
  <si>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</si>
  <si>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</si>
  <si>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</si>
  <si>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</si>
  <si>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</si>
  <si>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</si>
  <si>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</si>
  <si>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</si>
  <si>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</si>
  <si>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</si>
  <si>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</si>
  <si>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</si>
  <si>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</si>
  <si>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</si>
  <si>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</si>
  <si>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</si>
  <si>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</si>
  <si>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</si>
  <si>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</si>
  <si>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</si>
  <si>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</si>
  <si>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</si>
  <si>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</si>
  <si>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</si>
  <si>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</si>
  <si>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</si>
  <si>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</si>
  <si>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</si>
  <si>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</si>
  <si>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</si>
  <si>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</si>
  <si>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</si>
  <si>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</si>
  <si>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</si>
  <si>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</si>
  <si>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</si>
  <si>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</si>
  <si>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</si>
  <si>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</si>
  <si>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</si>
  <si>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</si>
  <si>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</si>
  <si>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</si>
  <si>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</si>
  <si>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</si>
  <si>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</si>
  <si>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</si>
  <si>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</si>
  <si>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</si>
  <si>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</si>
  <si>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</si>
  <si>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</si>
  <si>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</si>
  <si>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</si>
  <si>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</si>
  <si>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</si>
  <si>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</si>
  <si>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</si>
  <si>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</si>
  <si>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</si>
  <si>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</si>
  <si>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</si>
  <si>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</si>
  <si>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</si>
  <si>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</si>
  <si>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</si>
  <si>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</si>
  <si>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</si>
  <si>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</si>
  <si>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</si>
  <si>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</si>
  <si>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</si>
  <si>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</si>
  <si>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</si>
  <si>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</si>
  <si>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</si>
  <si>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</si>
  <si>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</si>
  <si>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</si>
  <si>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</si>
  <si>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</si>
  <si>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</si>
  <si>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</si>
  <si>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</si>
  <si>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</si>
  <si>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</si>
  <si>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</si>
  <si>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</si>
  <si>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</si>
  <si>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</si>
  <si>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</si>
  <si>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</si>
  <si>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</si>
  <si>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</si>
  <si>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</si>
  <si>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</si>
  <si>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</si>
  <si>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</si>
  <si>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</si>
  <si>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</si>
  <si>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</si>
  <si>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</si>
  <si>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</si>
  <si>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</si>
  <si>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</si>
  <si>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</si>
  <si>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</si>
  <si>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</si>
  <si>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</si>
  <si>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</si>
  <si>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</si>
  <si>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</si>
  <si>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</si>
  <si>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</si>
  <si>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</si>
  <si>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</si>
  <si>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</si>
  <si>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</si>
  <si>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</si>
  <si>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</si>
  <si>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</si>
  <si>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</si>
  <si>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</si>
  <si>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</si>
  <si>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</si>
  <si>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</si>
  <si>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</si>
  <si>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</si>
  <si>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</si>
  <si>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</si>
  <si>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</si>
  <si>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</si>
  <si>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</si>
  <si>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</si>
  <si>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</si>
  <si>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</si>
  <si>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</si>
  <si>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</si>
  <si>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</si>
  <si>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</si>
  <si>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</si>
  <si>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</si>
  <si>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</si>
  <si>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</si>
  <si>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</si>
  <si>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</si>
  <si>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</si>
  <si>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</si>
  <si>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</si>
  <si>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</si>
  <si>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</si>
  <si>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</si>
  <si>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</si>
  <si>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</si>
  <si>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</si>
  <si>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</si>
  <si>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</si>
  <si>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</si>
  <si>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</si>
  <si>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</si>
  <si>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</si>
  <si>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</si>
  <si>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</si>
  <si>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</si>
  <si>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</si>
  <si>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</si>
  <si>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</si>
  <si>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</si>
  <si>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</si>
  <si>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</si>
  <si>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</si>
  <si>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</si>
  <si>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</si>
  <si>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</si>
  <si>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</si>
  <si>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</si>
  <si>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</si>
  <si>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</si>
  <si>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</si>
  <si>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</si>
  <si>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</si>
  <si>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</si>
  <si>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</si>
  <si>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</si>
  <si>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</si>
  <si>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</si>
  <si>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</si>
  <si>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</si>
  <si>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</si>
  <si>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</si>
  <si>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</si>
  <si>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</si>
  <si>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</si>
  <si>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</si>
  <si>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</si>
  <si>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</si>
  <si>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</si>
  <si>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</si>
  <si>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</si>
  <si>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</si>
  <si>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</si>
  <si>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</si>
  <si>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</si>
  <si>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</si>
  <si>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</si>
  <si>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</si>
  <si>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</si>
  <si>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</si>
  <si>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</si>
  <si>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</si>
  <si>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</si>
  <si>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</si>
  <si>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</si>
  <si>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</si>
  <si>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</si>
  <si>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</si>
  <si>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</si>
  <si>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</si>
  <si>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</si>
  <si>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</si>
  <si>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</si>
  <si>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</si>
  <si>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</si>
  <si>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</si>
  <si>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</si>
  <si>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</si>
  <si>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</si>
  <si>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</si>
  <si>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</si>
  <si>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</si>
  <si>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</si>
  <si>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</si>
  <si>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</si>
  <si>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</si>
  <si>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</si>
  <si>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</si>
  <si>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</si>
  <si>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</si>
  <si>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</si>
  <si>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</si>
  <si>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</si>
  <si>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</si>
  <si>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</si>
  <si>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</si>
  <si>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</si>
  <si>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</si>
  <si>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</si>
  <si>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</si>
  <si>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</si>
  <si>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</si>
  <si>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</si>
  <si>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</si>
  <si>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</si>
  <si>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</si>
  <si>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</si>
  <si>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</si>
  <si>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</si>
  <si>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</si>
  <si>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</si>
  <si>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</si>
  <si>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</si>
  <si>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</si>
  <si>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</si>
  <si>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</si>
  <si>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</si>
  <si>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</si>
  <si>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</si>
  <si>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</si>
  <si>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</si>
  <si>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</si>
  <si>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</si>
  <si>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</si>
  <si>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</si>
  <si>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</si>
  <si>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</si>
  <si>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</si>
  <si>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</si>
  <si>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</si>
  <si>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</si>
  <si>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</si>
  <si>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</si>
  <si>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</si>
  <si>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</si>
  <si>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</si>
  <si>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</si>
  <si>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</si>
  <si>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</si>
  <si>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</si>
  <si>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</si>
  <si>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</si>
  <si>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</si>
  <si>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</si>
  <si>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</si>
  <si>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</si>
  <si>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</si>
  <si>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</si>
  <si>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</si>
  <si>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</si>
  <si>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</si>
  <si>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</si>
  <si>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</si>
  <si>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</si>
  <si>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</si>
  <si>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</si>
  <si>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</si>
  <si>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</si>
  <si>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</si>
  <si>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</si>
  <si>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</si>
  <si>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</si>
  <si>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</si>
  <si>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</si>
  <si>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</si>
  <si>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</si>
  <si>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</si>
  <si>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</si>
  <si>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</si>
  <si>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</si>
  <si>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</si>
  <si>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</si>
  <si>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</si>
  <si>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</si>
  <si>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</si>
  <si>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</si>
  <si>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</si>
  <si>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</si>
  <si>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</si>
  <si>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</si>
  <si>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</si>
  <si>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</si>
  <si>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</si>
  <si>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</si>
  <si>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</si>
  <si>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</si>
  <si>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</si>
  <si>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</si>
  <si>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</si>
  <si>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</si>
  <si>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</si>
  <si>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</si>
  <si>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</si>
  <si>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</si>
  <si>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</si>
  <si>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</si>
  <si>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</si>
  <si>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</si>
  <si>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</si>
  <si>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</si>
  <si>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</si>
  <si>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</si>
  <si>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</si>
  <si>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</si>
  <si>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</si>
  <si>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</si>
  <si>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</si>
  <si>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</si>
  <si>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</si>
  <si>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</si>
  <si>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</si>
  <si>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</si>
  <si>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</si>
  <si>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</si>
  <si>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</si>
  <si>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</si>
  <si>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</si>
  <si>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</si>
  <si>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</si>
  <si>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</si>
  <si>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</si>
  <si>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</si>
  <si>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</si>
  <si>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</si>
  <si>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</si>
  <si>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</si>
  <si>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</si>
  <si>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</si>
  <si>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</si>
  <si>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</si>
  <si>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</si>
  <si>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</si>
  <si>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</si>
  <si>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</si>
  <si>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</si>
  <si>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</si>
  <si>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</si>
  <si>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</si>
  <si>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</si>
  <si>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</si>
  <si>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</si>
  <si>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</si>
  <si>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</si>
  <si>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</si>
  <si>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</si>
  <si>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</si>
  <si>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</si>
  <si>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</si>
  <si>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</si>
  <si>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</si>
  <si>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</si>
  <si>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</si>
  <si>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</si>
  <si>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</si>
  <si>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</si>
  <si>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</si>
  <si>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</si>
  <si>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</si>
  <si>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</si>
  <si>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</si>
  <si>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</si>
  <si>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</si>
  <si>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</si>
  <si>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</si>
  <si>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</si>
  <si>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</si>
  <si>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</si>
  <si>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</si>
  <si>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</si>
  <si>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</si>
  <si>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</si>
  <si>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</si>
  <si>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</si>
  <si>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</si>
  <si>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</si>
  <si>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</si>
  <si>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</si>
  <si>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</si>
  <si>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</si>
  <si>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</si>
  <si>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</si>
  <si>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</si>
  <si>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</si>
  <si>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</si>
  <si>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</si>
  <si>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</si>
  <si>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</si>
  <si>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</si>
  <si>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</si>
  <si>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</si>
  <si>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</si>
  <si>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</si>
  <si>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</si>
  <si>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</si>
  <si>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</si>
  <si>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</si>
  <si>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</si>
  <si>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</si>
  <si>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</si>
  <si>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</si>
  <si>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</si>
  <si>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</si>
  <si>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</si>
  <si>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</si>
  <si>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</si>
  <si>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</si>
  <si>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</si>
  <si>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</si>
  <si>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</si>
  <si>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</si>
  <si>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</si>
  <si>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</si>
  <si>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</si>
  <si>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</si>
  <si>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</si>
  <si>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</si>
  <si>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</si>
  <si>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</si>
  <si>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</si>
  <si>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</si>
  <si>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</si>
  <si>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</si>
  <si>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</si>
  <si>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</si>
  <si>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</si>
  <si>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</si>
  <si>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</si>
  <si>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</si>
  <si>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</si>
  <si>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</si>
  <si>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</si>
  <si>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</si>
  <si>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</si>
  <si>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</si>
  <si>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</si>
  <si>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</si>
  <si>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</si>
  <si>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</si>
  <si>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</si>
  <si>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</si>
  <si>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</si>
  <si>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</si>
  <si>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</si>
  <si>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</si>
  <si>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</si>
  <si>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</si>
  <si>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</si>
  <si>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</si>
  <si>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</si>
  <si>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</si>
  <si>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</si>
  <si>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</si>
  <si>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</si>
  <si>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</si>
  <si>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</si>
  <si>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</si>
  <si>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</si>
  <si>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</si>
  <si>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</si>
  <si>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</si>
  <si>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</si>
  <si>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</si>
  <si>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</si>
  <si>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</si>
  <si>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</si>
  <si>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</si>
  <si>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</si>
  <si>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</si>
  <si>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</si>
  <si>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</si>
  <si>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</si>
  <si>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</si>
  <si>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</si>
  <si>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</si>
  <si>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</si>
  <si>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</si>
  <si>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</si>
  <si>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</si>
  <si>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</si>
  <si>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</si>
  <si>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</si>
  <si>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</si>
  <si>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</si>
  <si>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</si>
  <si>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</si>
  <si>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</si>
  <si>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</si>
  <si>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</si>
  <si>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</si>
  <si>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</si>
  <si>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</si>
  <si>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</si>
  <si>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</si>
  <si>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</si>
  <si>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</si>
  <si>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</si>
  <si>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</si>
  <si>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</si>
  <si>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</si>
  <si>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</si>
  <si>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</si>
  <si>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</si>
  <si>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</si>
  <si>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</si>
  <si>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</si>
  <si>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</si>
  <si>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</si>
  <si>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</si>
  <si>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</si>
  <si>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</si>
  <si>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</si>
  <si>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</si>
  <si>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</si>
  <si>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</si>
  <si>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</si>
  <si>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</si>
  <si>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</si>
  <si>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</si>
  <si>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</si>
  <si>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</si>
  <si>
    <t>Institution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</si>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</sst>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0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0" fillId="0" borderId="0" xfId="0" applyNumberFormat="1"/>
    <xf numFmtId="0" fontId="18" fillId="0" borderId="4" xfId="0" applyFont="1" applyBorder="1"/>
    <xf numFmtId="0" fontId="18" fillId="39" borderId="4" xfId="0" applyFont="1" applyFill="1" applyBorder="1"/>
    <xf numFmtId="0" fontId="0" fillId="0" borderId="4" xfId="0" pivotButton="1" applyBorder="1"/>
    <xf numFmtId="0" fontId="0" fillId="0" borderId="4" xfId="0" applyNumberFormat="1" applyBorder="1"/>
    <xf numFmtId="0" fontId="18" fillId="38" borderId="4" xfId="0" applyFont="1" applyFill="1" applyBorder="1"/>
    <xf numFmtId="0" fontId="18" fillId="38" borderId="4" xfId="0" applyNumberFormat="1" applyFont="1" applyFill="1" applyBorder="1"/>
  </cellXfs>
  <cellStyles count="2">
    <cellStyle name="Hyperlink" xfId="1" builtinId="8"/>
    <cellStyle name="Normal" xfId="0" builtinId="0"/>
  </cellStyles>
  <dxfs count="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K1:Q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D2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</pivotFields>
  <rowFields count="1">
    <field x="3"/>
  </rowFields>
  <rowItems count="24">
    <i>
      <x/>
    </i>
    <i>
      <x v="1"/>
    </i>
    <i>
      <x v="3"/>
    </i>
    <i>
      <x v="9"/>
    </i>
    <i>
      <x v="10"/>
    </i>
    <i>
      <x v="11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8"/>
    </i>
    <i t="grand">
      <x/>
    </i>
  </rowItems>
  <colFields count="1">
    <field x="8"/>
  </colFields>
  <colItems count="3">
    <i>
      <x v="1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formats count="1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8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3" count="13">
            <x v="0"/>
            <x v="1"/>
            <x v="9"/>
            <x v="12"/>
            <x v="15"/>
            <x v="16"/>
            <x v="17"/>
            <x v="19"/>
            <x v="22"/>
            <x v="31"/>
            <x v="33"/>
            <x v="34"/>
            <x v="35"/>
          </reference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8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E3137-5A62-4526-A5DE-66C58BFCFABE}" name="PivotTable1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9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412C9-04FA-4650-86EE-22A67B8C1F64}" name="PivotTable14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1" firstHeaderRow="1" firstDataRow="1" firstDataCol="1"/>
  <pivotFields count="9">
    <pivotField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9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21"/>
    <tableColumn id="13" xr3:uid="{6402CA5E-4693-4BF8-B900-EB5DBA1CFA10}" name="Event End Date" dataDxfId="2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5" x14ac:dyDescent="0.35"/>
  <cols>
    <col min="1" max="1" width="42.7265625" bestFit="1" customWidth="1"/>
    <col min="2" max="2" width="17.26953125" bestFit="1" customWidth="1"/>
    <col min="3" max="3" width="5.7265625" bestFit="1" customWidth="1"/>
    <col min="4" max="4" width="18.26953125" bestFit="1" customWidth="1"/>
    <col min="5" max="5" width="14.81640625" bestFit="1" customWidth="1"/>
    <col min="6" max="6" width="5.7265625" bestFit="1" customWidth="1"/>
    <col min="7" max="7" width="18.1796875" bestFit="1" customWidth="1"/>
    <col min="8" max="8" width="11.7265625" bestFit="1" customWidth="1"/>
    <col min="9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5" x14ac:dyDescent="0.35"/>
  <cols>
    <col min="1" max="1" width="30.81640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D29"/>
  <sheetViews>
    <sheetView topLeftCell="A6" workbookViewId="0">
      <selection activeCell="A5" sqref="A5:D29"/>
    </sheetView>
  </sheetViews>
  <sheetFormatPr defaultRowHeight="14.5" x14ac:dyDescent="0.35"/>
  <cols>
    <col min="1" max="1" width="39.54296875" bestFit="1" customWidth="1"/>
    <col min="2" max="3" width="13.81640625" bestFit="1" customWidth="1"/>
    <col min="4" max="4" width="10.7265625" bestFit="1" customWidth="1"/>
    <col min="5" max="5" width="14.2695312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4" x14ac:dyDescent="0.35">
      <c r="A1" s="336" t="s">
        <v>18</v>
      </c>
      <c r="B1" s="296" t="s">
        <v>8</v>
      </c>
    </row>
    <row r="2" spans="1:4" x14ac:dyDescent="0.35">
      <c r="A2" s="336" t="s">
        <v>2</v>
      </c>
      <c r="B2" s="296" t="s">
        <v>3</v>
      </c>
    </row>
    <row r="4" spans="1:4" x14ac:dyDescent="0.35">
      <c r="A4" s="336" t="s">
        <v>20</v>
      </c>
      <c r="B4" s="336" t="s">
        <v>19</v>
      </c>
      <c r="C4" s="296"/>
      <c r="D4" s="296"/>
    </row>
    <row r="5" spans="1:4" x14ac:dyDescent="0.35">
      <c r="A5" s="336" t="s">
        <v>22</v>
      </c>
      <c r="B5" s="296" t="s">
        <v>15</v>
      </c>
      <c r="C5" s="296" t="s">
        <v>17</v>
      </c>
      <c r="D5" s="296" t="s">
        <v>10</v>
      </c>
    </row>
    <row r="6" spans="1:4" x14ac:dyDescent="0.35">
      <c r="A6" s="296" t="s">
        <v>168</v>
      </c>
      <c r="B6" s="337">
        <v>5</v>
      </c>
      <c r="C6" s="337"/>
      <c r="D6" s="337">
        <v>5</v>
      </c>
    </row>
    <row r="7" spans="1:4" x14ac:dyDescent="0.35">
      <c r="A7" s="296" t="s">
        <v>60</v>
      </c>
      <c r="B7" s="337">
        <v>13</v>
      </c>
      <c r="C7" s="337">
        <v>5</v>
      </c>
      <c r="D7" s="337">
        <v>18</v>
      </c>
    </row>
    <row r="8" spans="1:4" x14ac:dyDescent="0.35">
      <c r="A8" s="296" t="s">
        <v>2213</v>
      </c>
      <c r="B8" s="337"/>
      <c r="C8" s="337">
        <v>1</v>
      </c>
      <c r="D8" s="337">
        <v>1</v>
      </c>
    </row>
    <row r="9" spans="1:4" x14ac:dyDescent="0.35">
      <c r="A9" s="296" t="s">
        <v>156</v>
      </c>
      <c r="B9" s="337">
        <v>50</v>
      </c>
      <c r="C9" s="337">
        <v>3</v>
      </c>
      <c r="D9" s="337">
        <v>53</v>
      </c>
    </row>
    <row r="10" spans="1:4" x14ac:dyDescent="0.35">
      <c r="A10" s="296" t="s">
        <v>2293</v>
      </c>
      <c r="B10" s="337">
        <v>3</v>
      </c>
      <c r="C10" s="337"/>
      <c r="D10" s="337">
        <v>3</v>
      </c>
    </row>
    <row r="11" spans="1:4" x14ac:dyDescent="0.35">
      <c r="A11" s="296" t="s">
        <v>2651</v>
      </c>
      <c r="B11" s="337"/>
      <c r="C11" s="337">
        <v>1</v>
      </c>
      <c r="D11" s="337">
        <v>1</v>
      </c>
    </row>
    <row r="12" spans="1:4" x14ac:dyDescent="0.35">
      <c r="A12" s="296" t="s">
        <v>169</v>
      </c>
      <c r="B12" s="337">
        <v>3</v>
      </c>
      <c r="C12" s="337">
        <v>1</v>
      </c>
      <c r="D12" s="337">
        <v>4</v>
      </c>
    </row>
    <row r="13" spans="1:4" x14ac:dyDescent="0.35">
      <c r="A13" s="296" t="s">
        <v>23</v>
      </c>
      <c r="B13" s="337">
        <v>3</v>
      </c>
      <c r="C13" s="337"/>
      <c r="D13" s="337">
        <v>3</v>
      </c>
    </row>
    <row r="14" spans="1:4" x14ac:dyDescent="0.35">
      <c r="A14" s="296" t="s">
        <v>24</v>
      </c>
      <c r="B14" s="337">
        <v>63</v>
      </c>
      <c r="C14" s="337">
        <v>26</v>
      </c>
      <c r="D14" s="337">
        <v>89</v>
      </c>
    </row>
    <row r="15" spans="1:4" x14ac:dyDescent="0.35">
      <c r="A15" s="296" t="s">
        <v>25</v>
      </c>
      <c r="B15" s="337">
        <v>72</v>
      </c>
      <c r="C15" s="337">
        <v>18</v>
      </c>
      <c r="D15" s="337">
        <v>90</v>
      </c>
    </row>
    <row r="16" spans="1:4" x14ac:dyDescent="0.35">
      <c r="A16" s="296" t="s">
        <v>1325</v>
      </c>
      <c r="B16" s="337">
        <v>9</v>
      </c>
      <c r="C16" s="337"/>
      <c r="D16" s="337">
        <v>9</v>
      </c>
    </row>
    <row r="17" spans="1:4" x14ac:dyDescent="0.35">
      <c r="A17" s="296" t="s">
        <v>26</v>
      </c>
      <c r="B17" s="337">
        <v>76</v>
      </c>
      <c r="C17" s="337">
        <v>28</v>
      </c>
      <c r="D17" s="337">
        <v>104</v>
      </c>
    </row>
    <row r="18" spans="1:4" x14ac:dyDescent="0.35">
      <c r="A18" s="296" t="s">
        <v>2692</v>
      </c>
      <c r="B18" s="337"/>
      <c r="C18" s="337">
        <v>1</v>
      </c>
      <c r="D18" s="337">
        <v>1</v>
      </c>
    </row>
    <row r="19" spans="1:4" x14ac:dyDescent="0.35">
      <c r="A19" s="296" t="s">
        <v>1860</v>
      </c>
      <c r="B19" s="337"/>
      <c r="C19" s="337">
        <v>2</v>
      </c>
      <c r="D19" s="337">
        <v>2</v>
      </c>
    </row>
    <row r="20" spans="1:4" x14ac:dyDescent="0.35">
      <c r="A20" s="296" t="s">
        <v>2648</v>
      </c>
      <c r="B20" s="337"/>
      <c r="C20" s="337">
        <v>1</v>
      </c>
      <c r="D20" s="337">
        <v>1</v>
      </c>
    </row>
    <row r="21" spans="1:4" x14ac:dyDescent="0.35">
      <c r="A21" s="296" t="s">
        <v>1116</v>
      </c>
      <c r="B21" s="337">
        <v>46</v>
      </c>
      <c r="C21" s="337">
        <v>10</v>
      </c>
      <c r="D21" s="337">
        <v>56</v>
      </c>
    </row>
    <row r="22" spans="1:4" x14ac:dyDescent="0.35">
      <c r="A22" s="296" t="s">
        <v>1595</v>
      </c>
      <c r="B22" s="337">
        <v>1</v>
      </c>
      <c r="C22" s="337">
        <v>2</v>
      </c>
      <c r="D22" s="337">
        <v>3</v>
      </c>
    </row>
    <row r="23" spans="1:4" x14ac:dyDescent="0.35">
      <c r="A23" s="296" t="s">
        <v>28</v>
      </c>
      <c r="B23" s="337">
        <v>74</v>
      </c>
      <c r="C23" s="337">
        <v>31</v>
      </c>
      <c r="D23" s="337">
        <v>105</v>
      </c>
    </row>
    <row r="24" spans="1:4" x14ac:dyDescent="0.35">
      <c r="A24" s="296" t="s">
        <v>118</v>
      </c>
      <c r="B24" s="337">
        <v>68</v>
      </c>
      <c r="C24" s="337">
        <v>24</v>
      </c>
      <c r="D24" s="337">
        <v>92</v>
      </c>
    </row>
    <row r="25" spans="1:4" x14ac:dyDescent="0.35">
      <c r="A25" s="296" t="s">
        <v>32</v>
      </c>
      <c r="B25" s="337">
        <v>74</v>
      </c>
      <c r="C25" s="337">
        <v>38</v>
      </c>
      <c r="D25" s="337">
        <v>112</v>
      </c>
    </row>
    <row r="26" spans="1:4" x14ac:dyDescent="0.35">
      <c r="A26" s="296" t="s">
        <v>89</v>
      </c>
      <c r="B26" s="337">
        <v>59</v>
      </c>
      <c r="C26" s="337">
        <v>11</v>
      </c>
      <c r="D26" s="337">
        <v>70</v>
      </c>
    </row>
    <row r="27" spans="1:4" x14ac:dyDescent="0.35">
      <c r="A27" s="296" t="s">
        <v>69</v>
      </c>
      <c r="B27" s="337">
        <v>60</v>
      </c>
      <c r="C27" s="337">
        <v>60</v>
      </c>
      <c r="D27" s="337">
        <v>120</v>
      </c>
    </row>
    <row r="28" spans="1:4" x14ac:dyDescent="0.35">
      <c r="A28" s="296" t="s">
        <v>1216</v>
      </c>
      <c r="B28" s="337">
        <v>2</v>
      </c>
      <c r="C28" s="337"/>
      <c r="D28" s="337">
        <v>2</v>
      </c>
    </row>
    <row r="29" spans="1:4" x14ac:dyDescent="0.35">
      <c r="A29" s="296" t="s">
        <v>10</v>
      </c>
      <c r="B29" s="337">
        <v>681</v>
      </c>
      <c r="C29" s="337">
        <v>263</v>
      </c>
      <c r="D29" s="337">
        <v>944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5" x14ac:dyDescent="0.35"/>
  <cols>
    <col min="2" max="2" width="40.08984375" customWidth="1"/>
    <col min="3" max="3" width="16" customWidth="1"/>
    <col min="5" max="5" width="15.453125" customWidth="1"/>
  </cols>
  <sheetData>
    <row r="2" spans="2:5" x14ac:dyDescent="0.35">
      <c r="B2" s="338" t="s">
        <v>22</v>
      </c>
      <c r="C2" s="338" t="s">
        <v>15</v>
      </c>
      <c r="D2" s="338" t="s">
        <v>17</v>
      </c>
      <c r="E2" s="338" t="s">
        <v>10</v>
      </c>
    </row>
    <row r="3" spans="2:5" x14ac:dyDescent="0.35">
      <c r="B3" s="296" t="s">
        <v>168</v>
      </c>
      <c r="C3" s="337">
        <v>5</v>
      </c>
      <c r="D3" s="337"/>
      <c r="E3" s="337">
        <f>SUM(C3:D3)</f>
        <v>5</v>
      </c>
    </row>
    <row r="4" spans="2:5" x14ac:dyDescent="0.35">
      <c r="B4" s="296" t="s">
        <v>60</v>
      </c>
      <c r="C4" s="337">
        <v>13</v>
      </c>
      <c r="D4" s="337">
        <v>5</v>
      </c>
      <c r="E4" s="337">
        <f>SUM(C4:D4)</f>
        <v>18</v>
      </c>
    </row>
    <row r="5" spans="2:5" x14ac:dyDescent="0.35">
      <c r="B5" s="296" t="s">
        <v>156</v>
      </c>
      <c r="C5" s="337">
        <v>50</v>
      </c>
      <c r="D5" s="337">
        <v>3</v>
      </c>
      <c r="E5" s="337">
        <f>SUM(C5:D5)</f>
        <v>53</v>
      </c>
    </row>
    <row r="6" spans="2:5" x14ac:dyDescent="0.35">
      <c r="B6" s="296" t="s">
        <v>23</v>
      </c>
      <c r="C6" s="337">
        <f>3+68</f>
        <v>71</v>
      </c>
      <c r="D6" s="337">
        <v>24</v>
      </c>
      <c r="E6" s="337">
        <f>SUM(C6:D6)</f>
        <v>95</v>
      </c>
    </row>
    <row r="7" spans="2:5" x14ac:dyDescent="0.35">
      <c r="B7" s="296" t="s">
        <v>24</v>
      </c>
      <c r="C7" s="337">
        <v>63</v>
      </c>
      <c r="D7" s="337">
        <v>26</v>
      </c>
      <c r="E7" s="337">
        <f>SUM(C7:D7)</f>
        <v>89</v>
      </c>
    </row>
    <row r="8" spans="2:5" x14ac:dyDescent="0.35">
      <c r="B8" s="296" t="s">
        <v>25</v>
      </c>
      <c r="C8" s="337">
        <v>72</v>
      </c>
      <c r="D8" s="337">
        <v>18</v>
      </c>
      <c r="E8" s="337">
        <f>SUM(C8:D8)</f>
        <v>90</v>
      </c>
    </row>
    <row r="9" spans="2:5" x14ac:dyDescent="0.35">
      <c r="B9" s="296" t="s">
        <v>26</v>
      </c>
      <c r="C9" s="337">
        <v>76</v>
      </c>
      <c r="D9" s="337">
        <v>28</v>
      </c>
      <c r="E9" s="337">
        <f>SUM(C9:D9)</f>
        <v>104</v>
      </c>
    </row>
    <row r="10" spans="2:5" x14ac:dyDescent="0.35">
      <c r="B10" s="296" t="s">
        <v>1116</v>
      </c>
      <c r="C10" s="337">
        <v>46</v>
      </c>
      <c r="D10" s="337">
        <v>10</v>
      </c>
      <c r="E10" s="337">
        <f>SUM(C10:D10)</f>
        <v>56</v>
      </c>
    </row>
    <row r="11" spans="2:5" x14ac:dyDescent="0.35">
      <c r="B11" s="296" t="s">
        <v>28</v>
      </c>
      <c r="C11" s="337">
        <v>74</v>
      </c>
      <c r="D11" s="337">
        <v>31</v>
      </c>
      <c r="E11" s="337">
        <f>SUM(C11:D11)</f>
        <v>105</v>
      </c>
    </row>
    <row r="12" spans="2:5" x14ac:dyDescent="0.35">
      <c r="B12" s="296" t="s">
        <v>32</v>
      </c>
      <c r="C12" s="337">
        <v>74</v>
      </c>
      <c r="D12" s="337">
        <v>38</v>
      </c>
      <c r="E12" s="337">
        <f>SUM(C12:D12)</f>
        <v>112</v>
      </c>
    </row>
    <row r="13" spans="2:5" x14ac:dyDescent="0.35">
      <c r="B13" s="296" t="s">
        <v>89</v>
      </c>
      <c r="C13" s="337">
        <v>59</v>
      </c>
      <c r="D13" s="337">
        <v>12</v>
      </c>
      <c r="E13" s="337">
        <f>SUM(C13:D13)</f>
        <v>71</v>
      </c>
    </row>
    <row r="14" spans="2:5" x14ac:dyDescent="0.35">
      <c r="B14" s="296" t="s">
        <v>69</v>
      </c>
      <c r="C14" s="337">
        <v>60</v>
      </c>
      <c r="D14" s="337">
        <v>60</v>
      </c>
      <c r="E14" s="337">
        <f>SUM(C14:D14)</f>
        <v>120</v>
      </c>
    </row>
    <row r="15" spans="2:5" x14ac:dyDescent="0.35">
      <c r="B15" s="296" t="s">
        <v>5733</v>
      </c>
      <c r="C15" s="337">
        <f>2+1+9+3+3</f>
        <v>18</v>
      </c>
      <c r="D15" s="337">
        <f>2+3+1+1+1</f>
        <v>8</v>
      </c>
      <c r="E15" s="337">
        <f>SUM(C15:D15)</f>
        <v>26</v>
      </c>
    </row>
    <row r="16" spans="2:5" x14ac:dyDescent="0.35">
      <c r="B16" s="338" t="s">
        <v>10</v>
      </c>
      <c r="C16" s="339">
        <f>SUM(C3:C15)</f>
        <v>681</v>
      </c>
      <c r="D16" s="339">
        <f>SUM(D3:D15)</f>
        <v>263</v>
      </c>
      <c r="E16" s="339">
        <f>SUM(C16:D16)</f>
        <v>944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activeCell="E1" sqref="E1"/>
      <selection pane="bottomLeft" activeCell="C1" sqref="C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 x14ac:dyDescent="0.35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 x14ac:dyDescent="0.35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 x14ac:dyDescent="0.35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 x14ac:dyDescent="0.35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 x14ac:dyDescent="0.35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 x14ac:dyDescent="0.35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 x14ac:dyDescent="0.35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x14ac:dyDescent="0.35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 x14ac:dyDescent="0.35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 x14ac:dyDescent="0.35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5" x14ac:dyDescent="0.35"/>
  <cols>
    <col min="1" max="1" width="28.54296875" bestFit="1" customWidth="1"/>
    <col min="2" max="5" width="14.17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2857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363-4965-4EA0-8E79-BCE525A5D7E5}">
  <dimension ref="A1:F28"/>
  <sheetViews>
    <sheetView workbookViewId="0">
      <selection activeCell="B9" sqref="B9"/>
    </sheetView>
  </sheetViews>
  <sheetFormatPr defaultRowHeight="14.5" x14ac:dyDescent="0.35"/>
  <cols>
    <col min="1" max="1" width="28.7265625" customWidth="1"/>
    <col min="2" max="2" width="7.6328125" customWidth="1"/>
    <col min="3" max="3" width="8.36328125" customWidth="1"/>
    <col min="4" max="4" width="12.6328125" customWidth="1"/>
    <col min="5" max="5" width="9.7265625" customWidth="1"/>
    <col min="6" max="6" width="10.7265625" bestFit="1" customWidth="1"/>
  </cols>
  <sheetData>
    <row r="1" spans="1:6" x14ac:dyDescent="0.35">
      <c r="A1" s="76" t="s">
        <v>2</v>
      </c>
      <c r="B1" t="s">
        <v>3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B5" s="333"/>
      <c r="C5" s="333"/>
      <c r="D5" s="333">
        <v>72</v>
      </c>
      <c r="E5" s="333">
        <v>40</v>
      </c>
      <c r="F5" s="333">
        <v>112</v>
      </c>
    </row>
    <row r="6" spans="1:6" x14ac:dyDescent="0.35">
      <c r="A6" t="s">
        <v>24</v>
      </c>
      <c r="B6" s="333">
        <v>30</v>
      </c>
      <c r="C6" s="333"/>
      <c r="D6" s="333">
        <v>93</v>
      </c>
      <c r="E6" s="333"/>
      <c r="F6" s="333">
        <v>123</v>
      </c>
    </row>
    <row r="7" spans="1:6" x14ac:dyDescent="0.35">
      <c r="A7" t="s">
        <v>25</v>
      </c>
      <c r="B7" s="333">
        <v>28</v>
      </c>
      <c r="C7" s="333">
        <v>30</v>
      </c>
      <c r="D7" s="333"/>
      <c r="E7" s="333">
        <v>267</v>
      </c>
      <c r="F7" s="333">
        <v>325</v>
      </c>
    </row>
    <row r="8" spans="1:6" x14ac:dyDescent="0.35">
      <c r="A8" t="s">
        <v>26</v>
      </c>
      <c r="B8" s="333">
        <v>27</v>
      </c>
      <c r="C8" s="333">
        <v>24</v>
      </c>
      <c r="D8" s="333">
        <v>24</v>
      </c>
      <c r="E8" s="333"/>
      <c r="F8" s="333">
        <v>75</v>
      </c>
    </row>
    <row r="9" spans="1:6" x14ac:dyDescent="0.35">
      <c r="A9" t="s">
        <v>27</v>
      </c>
      <c r="B9" s="333"/>
      <c r="C9" s="333"/>
      <c r="D9" s="333">
        <v>45</v>
      </c>
      <c r="E9" s="333"/>
      <c r="F9" s="333">
        <v>45</v>
      </c>
    </row>
    <row r="10" spans="1:6" x14ac:dyDescent="0.35">
      <c r="A10" t="s">
        <v>28</v>
      </c>
      <c r="B10" s="333">
        <v>166</v>
      </c>
      <c r="C10" s="333">
        <v>103</v>
      </c>
      <c r="D10" s="333">
        <v>317</v>
      </c>
      <c r="E10" s="333">
        <v>86</v>
      </c>
      <c r="F10" s="333">
        <v>672</v>
      </c>
    </row>
    <row r="11" spans="1:6" x14ac:dyDescent="0.35">
      <c r="A11" t="s">
        <v>32</v>
      </c>
      <c r="B11" s="333"/>
      <c r="C11" s="333">
        <v>21</v>
      </c>
      <c r="D11" s="333"/>
      <c r="E11" s="333">
        <v>283</v>
      </c>
      <c r="F11" s="333">
        <v>304</v>
      </c>
    </row>
    <row r="12" spans="1:6" x14ac:dyDescent="0.35">
      <c r="A12" t="s">
        <v>10</v>
      </c>
      <c r="B12" s="333">
        <v>251</v>
      </c>
      <c r="C12" s="333">
        <v>178</v>
      </c>
      <c r="D12" s="333">
        <v>551</v>
      </c>
      <c r="E12" s="333">
        <v>676</v>
      </c>
      <c r="F12" s="333">
        <v>1656</v>
      </c>
    </row>
    <row r="20" spans="1:6" x14ac:dyDescent="0.35">
      <c r="A20" s="335" t="s">
        <v>5732</v>
      </c>
      <c r="B20" s="335" t="s">
        <v>15</v>
      </c>
      <c r="C20" s="335" t="s">
        <v>16</v>
      </c>
      <c r="D20" s="335" t="s">
        <v>21</v>
      </c>
      <c r="E20" s="335" t="s">
        <v>17</v>
      </c>
      <c r="F20" s="335" t="s">
        <v>10</v>
      </c>
    </row>
    <row r="21" spans="1:6" x14ac:dyDescent="0.35">
      <c r="A21" s="296" t="s">
        <v>23</v>
      </c>
      <c r="B21" s="296"/>
      <c r="C21" s="296"/>
      <c r="D21" s="296">
        <v>72</v>
      </c>
      <c r="E21" s="296">
        <v>40</v>
      </c>
      <c r="F21" s="334">
        <v>112</v>
      </c>
    </row>
    <row r="22" spans="1:6" x14ac:dyDescent="0.35">
      <c r="A22" s="296" t="s">
        <v>24</v>
      </c>
      <c r="B22" s="296">
        <v>30</v>
      </c>
      <c r="C22" s="296"/>
      <c r="D22" s="296">
        <v>93</v>
      </c>
      <c r="E22" s="296"/>
      <c r="F22" s="334">
        <v>123</v>
      </c>
    </row>
    <row r="23" spans="1:6" x14ac:dyDescent="0.35">
      <c r="A23" s="296" t="s">
        <v>25</v>
      </c>
      <c r="B23" s="296">
        <v>28</v>
      </c>
      <c r="C23" s="296">
        <v>30</v>
      </c>
      <c r="D23" s="296"/>
      <c r="E23" s="296">
        <v>267</v>
      </c>
      <c r="F23" s="334">
        <v>325</v>
      </c>
    </row>
    <row r="24" spans="1:6" x14ac:dyDescent="0.35">
      <c r="A24" s="296" t="s">
        <v>26</v>
      </c>
      <c r="B24" s="296">
        <v>27</v>
      </c>
      <c r="C24" s="296">
        <v>24</v>
      </c>
      <c r="D24" s="296">
        <v>24</v>
      </c>
      <c r="E24" s="296"/>
      <c r="F24" s="334">
        <v>75</v>
      </c>
    </row>
    <row r="25" spans="1:6" x14ac:dyDescent="0.35">
      <c r="A25" s="296" t="s">
        <v>27</v>
      </c>
      <c r="B25" s="296"/>
      <c r="C25" s="296"/>
      <c r="D25" s="296">
        <v>45</v>
      </c>
      <c r="E25" s="296"/>
      <c r="F25" s="334">
        <v>45</v>
      </c>
    </row>
    <row r="26" spans="1:6" x14ac:dyDescent="0.35">
      <c r="A26" s="296" t="s">
        <v>28</v>
      </c>
      <c r="B26" s="296">
        <v>166</v>
      </c>
      <c r="C26" s="296">
        <v>103</v>
      </c>
      <c r="D26" s="296">
        <v>317</v>
      </c>
      <c r="E26" s="296">
        <v>86</v>
      </c>
      <c r="F26" s="334">
        <v>672</v>
      </c>
    </row>
    <row r="27" spans="1:6" x14ac:dyDescent="0.35">
      <c r="A27" s="296" t="s">
        <v>32</v>
      </c>
      <c r="B27" s="296"/>
      <c r="C27" s="296">
        <v>21</v>
      </c>
      <c r="D27" s="296"/>
      <c r="E27" s="296">
        <v>283</v>
      </c>
      <c r="F27" s="334">
        <v>304</v>
      </c>
    </row>
    <row r="28" spans="1:6" x14ac:dyDescent="0.35">
      <c r="A28" s="334" t="s">
        <v>10</v>
      </c>
      <c r="B28" s="334">
        <v>251</v>
      </c>
      <c r="C28" s="334">
        <v>178</v>
      </c>
      <c r="D28" s="334">
        <v>551</v>
      </c>
      <c r="E28" s="334">
        <v>676</v>
      </c>
      <c r="F28" s="334">
        <v>1656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A3" sqref="A3"/>
    </sheetView>
  </sheetViews>
  <sheetFormatPr defaultRowHeight="14.5" x14ac:dyDescent="0.35"/>
  <cols>
    <col min="1" max="4" width="15.26953125" bestFit="1" customWidth="1"/>
    <col min="5" max="5" width="10.7265625" bestFit="1" customWidth="1"/>
  </cols>
  <sheetData>
    <row r="3" spans="1:5" x14ac:dyDescent="0.35">
      <c r="A3" s="76" t="s">
        <v>5</v>
      </c>
    </row>
    <row r="4" spans="1:5" x14ac:dyDescent="0.3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EF5F-3150-48E4-81C6-B8F18B54356C}">
  <dimension ref="A3:A11"/>
  <sheetViews>
    <sheetView workbookViewId="0">
      <selection activeCell="A7" sqref="A7"/>
    </sheetView>
  </sheetViews>
  <sheetFormatPr defaultRowHeight="14.5" x14ac:dyDescent="0.35"/>
  <cols>
    <col min="1" max="1" width="28.6328125" bestFit="1" customWidth="1"/>
    <col min="2" max="2" width="15.26953125" bestFit="1" customWidth="1"/>
    <col min="3" max="3" width="10.7265625" bestFit="1" customWidth="1"/>
  </cols>
  <sheetData>
    <row r="3" spans="1:1" x14ac:dyDescent="0.35">
      <c r="A3" s="76" t="s">
        <v>11</v>
      </c>
    </row>
    <row r="4" spans="1:1" x14ac:dyDescent="0.35">
      <c r="A4" s="74" t="s">
        <v>23</v>
      </c>
    </row>
    <row r="5" spans="1:1" x14ac:dyDescent="0.35">
      <c r="A5" s="74" t="s">
        <v>24</v>
      </c>
    </row>
    <row r="6" spans="1:1" x14ac:dyDescent="0.35">
      <c r="A6" s="74" t="s">
        <v>25</v>
      </c>
    </row>
    <row r="7" spans="1:1" x14ac:dyDescent="0.35">
      <c r="A7" s="74" t="s">
        <v>26</v>
      </c>
    </row>
    <row r="8" spans="1:1" x14ac:dyDescent="0.35">
      <c r="A8" s="74" t="s">
        <v>27</v>
      </c>
    </row>
    <row r="9" spans="1:1" x14ac:dyDescent="0.35">
      <c r="A9" s="74" t="s">
        <v>28</v>
      </c>
    </row>
    <row r="10" spans="1:1" x14ac:dyDescent="0.35">
      <c r="A10" s="74" t="s">
        <v>32</v>
      </c>
    </row>
    <row r="11" spans="1:1" x14ac:dyDescent="0.35">
      <c r="A11" s="7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5" x14ac:dyDescent="0.35"/>
  <cols>
    <col min="1" max="2" width="15.26953125" bestFit="1" customWidth="1"/>
    <col min="3" max="3" width="10.7265625" bestFit="1" customWidth="1"/>
  </cols>
  <sheetData>
    <row r="3" spans="1:3" x14ac:dyDescent="0.35">
      <c r="A3" s="76" t="s">
        <v>5</v>
      </c>
    </row>
    <row r="4" spans="1:3" x14ac:dyDescent="0.35">
      <c r="A4" t="s">
        <v>536</v>
      </c>
      <c r="B4" t="s">
        <v>2857</v>
      </c>
      <c r="C4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dimension ref="A1:R1664"/>
  <sheetViews>
    <sheetView tabSelected="1" workbookViewId="0">
      <pane ySplit="1" topLeftCell="A1592" activePane="bottomLeft" state="frozen"/>
      <selection pane="bottomLeft" activeCell="C1638" sqref="C1638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19.6328125" customWidth="1"/>
    <col min="5" max="5" width="12.90625" customWidth="1"/>
    <col min="6" max="6" width="19.54296875" customWidth="1"/>
    <col min="7" max="7" width="31.7265625" customWidth="1"/>
    <col min="8" max="8" width="16.81640625" customWidth="1"/>
    <col min="9" max="9" width="19.26953125" customWidth="1"/>
    <col min="10" max="10" width="15.81640625" customWidth="1"/>
    <col min="11" max="11" width="8.3632812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17.1796875" style="16" customWidth="1"/>
    <col min="18" max="18" width="8.7265625" hidden="1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x14ac:dyDescent="0.35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5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5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5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5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5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5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5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5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5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5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5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5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5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5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5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5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5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5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5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5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5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5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5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5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5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5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5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5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5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5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5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5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5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5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5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5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5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5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5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5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5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5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5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5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5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5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5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5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5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5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5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5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5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5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5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5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5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5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5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5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5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5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5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5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5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5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5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5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5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5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5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5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5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5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5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5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5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5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5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5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5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5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5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5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5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5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5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5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5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5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5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5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5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5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5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5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5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5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5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5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5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5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5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5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5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5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5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5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5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5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5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5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5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5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5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5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5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5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5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5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5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5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5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5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5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5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5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5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5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5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5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5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5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5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5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5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5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5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5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5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5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5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5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5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5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5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5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5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5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5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5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5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5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5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5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5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5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5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5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5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5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5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5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5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5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5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5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5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5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5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5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5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5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5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5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5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5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5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5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5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5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5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5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5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5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5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5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5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5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5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5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5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5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5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5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5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5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5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5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5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5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5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5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5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5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5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5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5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5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5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5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5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5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5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5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5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5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5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5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5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5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5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5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5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5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5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5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5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5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5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5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5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5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5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5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5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5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5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5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5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5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5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5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5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5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5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5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5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5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5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5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5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5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5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5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5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5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5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5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5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5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5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5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5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5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5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5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5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5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5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5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5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5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5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5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5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5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5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5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5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5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5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5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5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5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5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5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5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5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5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5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5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5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5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5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5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5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5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5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5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5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5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5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5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5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5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5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5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5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5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5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5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5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5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5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5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5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5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5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5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5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5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5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5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5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5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5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5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5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5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5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5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5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5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5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5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5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5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5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5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5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5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5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5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5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5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5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5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5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5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5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5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5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5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5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5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5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5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5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5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5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5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5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5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5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5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5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5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5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5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5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5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5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5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5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5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5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5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5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5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5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5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5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5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5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5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5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5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5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5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5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5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5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5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5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5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5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5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5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5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5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5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5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5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5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5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5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5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5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5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5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5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5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5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5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5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5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5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5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5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5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5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5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5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5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5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5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5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5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5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5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5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5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5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5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5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5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5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5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5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5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5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5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5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5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5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5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5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5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5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5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5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5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5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5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5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5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5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5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5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5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5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5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5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5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5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5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5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5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5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5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5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5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5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5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5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5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5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5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5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5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5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5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5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5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5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5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5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5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5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5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5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5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5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5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5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5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5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5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5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5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5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5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5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5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5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5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5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5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5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5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5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5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5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5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5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5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5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5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5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5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5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5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5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5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5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5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5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5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5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5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5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5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5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5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5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5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5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5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5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5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5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5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5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5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5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5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5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5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5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5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5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5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5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5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5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5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5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5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5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5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5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5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5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5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5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5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5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5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5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5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5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5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5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5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5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5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5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5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5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5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5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5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5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5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5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5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5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5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5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5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5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5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5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5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5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5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5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5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5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5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5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5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5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5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5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5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5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5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5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5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5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5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5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5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5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5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5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5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5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5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5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5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5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5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5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5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5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5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5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5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5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5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5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5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5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5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5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5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5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5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5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5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5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5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5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5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5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5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5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5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5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5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5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5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5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5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5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5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5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5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5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5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5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5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5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5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5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5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5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5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5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5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5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5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5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5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5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5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5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5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5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5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5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5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5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5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5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5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5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5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5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5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5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5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5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5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5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5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5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5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5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5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5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5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5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5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5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5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5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5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5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5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5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5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5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5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5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5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5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5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5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5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5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5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5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5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5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5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5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5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5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5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5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5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5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5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5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5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5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5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5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5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5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5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5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5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5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5" x14ac:dyDescent="0.35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5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5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5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5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5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5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5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29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5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5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5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5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5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5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5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5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5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5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5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5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5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5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5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5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5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5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5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5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5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5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5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5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5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5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5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5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5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5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5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5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5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5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5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5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5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5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5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5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5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5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5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5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5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5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5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5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5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5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5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5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5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5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5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5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5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5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5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5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5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5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5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5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5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5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5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5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5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5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5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5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5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5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5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5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5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5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5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5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5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5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5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5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5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5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5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5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5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5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5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5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5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5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5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5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5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5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5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5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5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5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5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5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5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5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5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5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5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5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5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5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5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5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5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5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5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5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5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5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5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5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5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5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5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5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5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5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5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5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5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5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5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5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5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5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5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5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5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5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5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5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5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5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5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5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5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5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5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5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5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5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5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5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5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5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5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5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5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5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5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5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5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5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5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5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5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5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5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5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5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5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5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5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5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5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5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5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5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5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5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5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5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5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5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5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5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5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5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5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5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5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5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5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5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5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5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5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5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5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5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5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5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5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5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5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5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5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5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5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5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5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5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5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5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5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5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5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5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5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5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5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5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5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5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5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5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5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5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5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5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5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5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5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5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5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5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5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5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5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5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5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5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5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5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5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5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5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5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5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5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5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5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5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5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5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5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5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5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5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5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5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5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5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5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5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5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5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5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5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5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5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5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5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5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5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5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5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5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5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5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5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5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5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5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5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5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5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5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5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5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5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5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5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5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5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5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5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5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5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3901</v>
      </c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5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3901</v>
      </c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5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3901</v>
      </c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5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3901</v>
      </c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5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3901</v>
      </c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5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3901</v>
      </c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5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3901</v>
      </c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5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5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5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5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5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5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5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5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5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5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5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5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5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5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5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5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5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5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5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5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5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5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5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5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5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5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5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5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5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5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5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5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5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5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5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5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5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customHeight="1" x14ac:dyDescent="0.35">
      <c r="A1649" s="327">
        <v>1648</v>
      </c>
      <c r="B1649" s="327" t="s">
        <v>5611</v>
      </c>
      <c r="C1649" s="328" t="s">
        <v>13</v>
      </c>
      <c r="D1649" s="327" t="s">
        <v>23</v>
      </c>
      <c r="E1649" s="328"/>
      <c r="F1649" s="328"/>
      <c r="G1649" s="329" t="s">
        <v>5612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2857</v>
      </c>
    </row>
    <row r="1650" spans="1:17" ht="15" customHeight="1" x14ac:dyDescent="0.35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2857</v>
      </c>
    </row>
    <row r="1651" spans="1:17" ht="15" customHeight="1" x14ac:dyDescent="0.35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2857</v>
      </c>
    </row>
    <row r="1652" spans="1:17" ht="15" customHeight="1" x14ac:dyDescent="0.35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2857</v>
      </c>
    </row>
    <row r="1653" spans="1:17" ht="15" customHeight="1" x14ac:dyDescent="0.35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2857</v>
      </c>
    </row>
    <row r="1654" spans="1:17" ht="15" customHeight="1" x14ac:dyDescent="0.35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2857</v>
      </c>
    </row>
    <row r="1655" spans="1:17" ht="15" customHeight="1" x14ac:dyDescent="0.35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2857</v>
      </c>
    </row>
    <row r="1656" spans="1:17" ht="15" customHeight="1" x14ac:dyDescent="0.35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2857</v>
      </c>
    </row>
    <row r="1657" spans="1:17" ht="15" customHeight="1" x14ac:dyDescent="0.35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2857</v>
      </c>
    </row>
    <row r="1658" spans="1:17" ht="15" customHeight="1" x14ac:dyDescent="0.35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2857</v>
      </c>
    </row>
    <row r="1659" spans="1:17" ht="15" customHeight="1" x14ac:dyDescent="0.35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2857</v>
      </c>
    </row>
    <row r="1660" spans="1:17" ht="15" customHeight="1" x14ac:dyDescent="0.35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2857</v>
      </c>
    </row>
    <row r="1661" spans="1:17" ht="15" customHeight="1" x14ac:dyDescent="0.35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2857</v>
      </c>
    </row>
    <row r="1662" spans="1:17" ht="15" customHeight="1" x14ac:dyDescent="0.35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2857</v>
      </c>
    </row>
    <row r="1663" spans="1:17" ht="15" customHeight="1" x14ac:dyDescent="0.35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2857</v>
      </c>
    </row>
    <row r="1664" spans="1:17" ht="15" customHeight="1" x14ac:dyDescent="0.35">
      <c r="A1664" s="121">
        <v>1663</v>
      </c>
      <c r="B1664" s="121" t="s">
        <v>5649</v>
      </c>
      <c r="C1664" s="121" t="s">
        <v>12</v>
      </c>
      <c r="D1664" s="121" t="s">
        <v>32</v>
      </c>
      <c r="E1664" s="121"/>
      <c r="F1664" s="121" t="s">
        <v>5620</v>
      </c>
      <c r="G1664" s="121" t="s">
        <v>5650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2857</v>
      </c>
    </row>
  </sheetData>
  <autoFilter ref="A1:Q1649" xr:uid="{DDED58E8-14AE-41E5-80DF-70257AFC41F4}"/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26" sqref="K26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5651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5652</v>
      </c>
      <c r="C2" s="145" t="s">
        <v>13</v>
      </c>
      <c r="D2" s="145" t="s">
        <v>26</v>
      </c>
      <c r="E2" s="146"/>
      <c r="F2" s="145" t="s">
        <v>5653</v>
      </c>
      <c r="G2" s="147" t="s">
        <v>5654</v>
      </c>
      <c r="H2" s="146" t="s">
        <v>3</v>
      </c>
      <c r="I2" s="146" t="s">
        <v>5655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 x14ac:dyDescent="0.35">
      <c r="A3" s="145">
        <v>1</v>
      </c>
      <c r="B3" s="145" t="s">
        <v>5656</v>
      </c>
      <c r="C3" s="145" t="s">
        <v>12</v>
      </c>
      <c r="D3" s="145" t="s">
        <v>26</v>
      </c>
      <c r="E3" s="146"/>
      <c r="F3" s="145" t="s">
        <v>3596</v>
      </c>
      <c r="G3" s="147" t="s">
        <v>5657</v>
      </c>
      <c r="H3" s="146" t="s">
        <v>3</v>
      </c>
      <c r="I3" s="146" t="s">
        <v>5655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 x14ac:dyDescent="0.35">
      <c r="A4" s="145">
        <v>1</v>
      </c>
      <c r="B4" s="145" t="s">
        <v>5658</v>
      </c>
      <c r="C4" s="145" t="s">
        <v>12</v>
      </c>
      <c r="D4" s="145" t="s">
        <v>26</v>
      </c>
      <c r="E4" s="146"/>
      <c r="F4" s="145" t="s">
        <v>2766</v>
      </c>
      <c r="G4" s="147" t="s">
        <v>5659</v>
      </c>
      <c r="H4" s="146" t="s">
        <v>3</v>
      </c>
      <c r="I4" s="146" t="s">
        <v>5655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 x14ac:dyDescent="0.35">
      <c r="A5" s="145">
        <v>1</v>
      </c>
      <c r="B5" s="145" t="s">
        <v>5660</v>
      </c>
      <c r="C5" s="145" t="s">
        <v>13</v>
      </c>
      <c r="D5" s="145" t="s">
        <v>26</v>
      </c>
      <c r="E5" s="146"/>
      <c r="F5" s="145" t="s">
        <v>5661</v>
      </c>
      <c r="G5" s="147" t="s">
        <v>5662</v>
      </c>
      <c r="H5" s="146" t="s">
        <v>3</v>
      </c>
      <c r="I5" s="146" t="s">
        <v>5655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 x14ac:dyDescent="0.35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5663</v>
      </c>
      <c r="G6" s="147" t="s">
        <v>5664</v>
      </c>
      <c r="H6" s="146" t="s">
        <v>3</v>
      </c>
      <c r="I6" s="146" t="s">
        <v>5655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 x14ac:dyDescent="0.35">
      <c r="A7" s="145">
        <v>1</v>
      </c>
      <c r="B7" s="145" t="s">
        <v>5665</v>
      </c>
      <c r="C7" s="145" t="s">
        <v>13</v>
      </c>
      <c r="D7" s="145" t="s">
        <v>26</v>
      </c>
      <c r="E7" s="146"/>
      <c r="F7" s="145" t="s">
        <v>5666</v>
      </c>
      <c r="G7" s="147" t="s">
        <v>5667</v>
      </c>
      <c r="H7" s="146" t="s">
        <v>3</v>
      </c>
      <c r="I7" s="146" t="s">
        <v>5655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 x14ac:dyDescent="0.35">
      <c r="A8" s="145">
        <v>1</v>
      </c>
      <c r="B8" s="145" t="s">
        <v>5668</v>
      </c>
      <c r="C8" s="145" t="s">
        <v>12</v>
      </c>
      <c r="D8" s="145" t="s">
        <v>26</v>
      </c>
      <c r="E8" s="146"/>
      <c r="F8" s="145" t="s">
        <v>5669</v>
      </c>
      <c r="G8" s="147" t="s">
        <v>5670</v>
      </c>
      <c r="H8" s="146" t="s">
        <v>3</v>
      </c>
      <c r="I8" s="146" t="s">
        <v>5655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 x14ac:dyDescent="0.35">
      <c r="A9" s="145">
        <v>1</v>
      </c>
      <c r="B9" s="145" t="s">
        <v>5671</v>
      </c>
      <c r="C9" s="145" t="s">
        <v>13</v>
      </c>
      <c r="D9" s="145" t="s">
        <v>26</v>
      </c>
      <c r="E9" s="146"/>
      <c r="F9" s="145" t="s">
        <v>5672</v>
      </c>
      <c r="G9" s="147" t="s">
        <v>5673</v>
      </c>
      <c r="H9" s="146" t="s">
        <v>3</v>
      </c>
      <c r="I9" s="146" t="s">
        <v>5655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 x14ac:dyDescent="0.35">
      <c r="A10" s="145">
        <v>1</v>
      </c>
      <c r="B10" s="145" t="s">
        <v>5674</v>
      </c>
      <c r="C10" s="145" t="s">
        <v>13</v>
      </c>
      <c r="D10" s="145" t="s">
        <v>26</v>
      </c>
      <c r="E10" s="146"/>
      <c r="F10" s="145" t="s">
        <v>5675</v>
      </c>
      <c r="G10" s="147" t="s">
        <v>5676</v>
      </c>
      <c r="H10" s="146" t="s">
        <v>3</v>
      </c>
      <c r="I10" s="146" t="s">
        <v>5655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 x14ac:dyDescent="0.35">
      <c r="A11" s="145">
        <v>1</v>
      </c>
      <c r="B11" s="145" t="s">
        <v>5677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5655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 x14ac:dyDescent="0.35">
      <c r="A12" s="145">
        <v>1</v>
      </c>
      <c r="B12" s="145" t="s">
        <v>5678</v>
      </c>
      <c r="C12" s="145" t="s">
        <v>13</v>
      </c>
      <c r="D12" s="145" t="s">
        <v>26</v>
      </c>
      <c r="E12" s="146"/>
      <c r="F12" s="145" t="s">
        <v>3587</v>
      </c>
      <c r="G12" s="147" t="s">
        <v>5679</v>
      </c>
      <c r="H12" s="146" t="s">
        <v>3</v>
      </c>
      <c r="I12" s="146" t="s">
        <v>5655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 x14ac:dyDescent="0.35">
      <c r="A13" s="145">
        <v>1</v>
      </c>
      <c r="B13" s="145" t="s">
        <v>5680</v>
      </c>
      <c r="C13" s="145" t="s">
        <v>13</v>
      </c>
      <c r="D13" s="145" t="s">
        <v>26</v>
      </c>
      <c r="E13" s="146"/>
      <c r="F13" s="145" t="s">
        <v>5681</v>
      </c>
      <c r="G13" s="147" t="s">
        <v>5682</v>
      </c>
      <c r="H13" s="146" t="s">
        <v>3</v>
      </c>
      <c r="I13" s="146" t="s">
        <v>5655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 x14ac:dyDescent="0.35">
      <c r="A14" s="145">
        <v>1</v>
      </c>
      <c r="B14" s="145" t="s">
        <v>5683</v>
      </c>
      <c r="C14" s="145" t="s">
        <v>13</v>
      </c>
      <c r="D14" s="145" t="s">
        <v>26</v>
      </c>
      <c r="E14" s="146"/>
      <c r="F14" s="145" t="s">
        <v>5684</v>
      </c>
      <c r="G14" s="147" t="s">
        <v>5685</v>
      </c>
      <c r="H14" s="146" t="s">
        <v>3</v>
      </c>
      <c r="I14" s="146" t="s">
        <v>5655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 x14ac:dyDescent="0.35">
      <c r="A15" s="145">
        <v>1</v>
      </c>
      <c r="B15" s="145" t="s">
        <v>5686</v>
      </c>
      <c r="C15" s="145" t="s">
        <v>13</v>
      </c>
      <c r="D15" s="145" t="s">
        <v>26</v>
      </c>
      <c r="E15" s="146"/>
      <c r="F15" s="145" t="s">
        <v>5661</v>
      </c>
      <c r="G15" s="147" t="s">
        <v>5687</v>
      </c>
      <c r="H15" s="146" t="s">
        <v>3</v>
      </c>
      <c r="I15" s="146" t="s">
        <v>5655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 x14ac:dyDescent="0.35">
      <c r="A16" s="145">
        <v>1</v>
      </c>
      <c r="B16" s="145" t="s">
        <v>5688</v>
      </c>
      <c r="C16" s="145" t="s">
        <v>13</v>
      </c>
      <c r="D16" s="145" t="s">
        <v>26</v>
      </c>
      <c r="E16" s="146"/>
      <c r="F16" s="145" t="s">
        <v>1062</v>
      </c>
      <c r="G16" s="147" t="s">
        <v>5689</v>
      </c>
      <c r="H16" s="146" t="s">
        <v>3</v>
      </c>
      <c r="I16" s="146" t="s">
        <v>5655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 x14ac:dyDescent="0.35">
      <c r="A17" s="145">
        <v>1</v>
      </c>
      <c r="B17" s="145" t="s">
        <v>5690</v>
      </c>
      <c r="C17" s="145" t="s">
        <v>13</v>
      </c>
      <c r="D17" s="145" t="s">
        <v>26</v>
      </c>
      <c r="E17" s="146"/>
      <c r="F17" s="145" t="s">
        <v>5684</v>
      </c>
      <c r="G17" s="147" t="s">
        <v>5691</v>
      </c>
      <c r="H17" s="146" t="s">
        <v>3</v>
      </c>
      <c r="I17" s="146" t="s">
        <v>5655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 x14ac:dyDescent="0.35">
      <c r="A18" s="145">
        <v>1</v>
      </c>
      <c r="B18" s="145" t="s">
        <v>5692</v>
      </c>
      <c r="C18" s="145" t="s">
        <v>13</v>
      </c>
      <c r="D18" s="145" t="s">
        <v>26</v>
      </c>
      <c r="E18" s="146"/>
      <c r="F18" s="145" t="s">
        <v>4129</v>
      </c>
      <c r="G18" s="147" t="s">
        <v>5693</v>
      </c>
      <c r="H18" s="146" t="s">
        <v>3</v>
      </c>
      <c r="I18" s="146" t="s">
        <v>5655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 x14ac:dyDescent="0.35">
      <c r="A19" s="145">
        <v>1</v>
      </c>
      <c r="B19" s="145" t="s">
        <v>5694</v>
      </c>
      <c r="C19" s="145" t="s">
        <v>13</v>
      </c>
      <c r="D19" s="145" t="s">
        <v>26</v>
      </c>
      <c r="E19" s="146"/>
      <c r="F19" s="145" t="s">
        <v>5695</v>
      </c>
      <c r="G19" s="147" t="s">
        <v>5696</v>
      </c>
      <c r="H19" s="146" t="s">
        <v>3</v>
      </c>
      <c r="I19" s="146" t="s">
        <v>5655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 x14ac:dyDescent="0.35">
      <c r="A20" s="145">
        <v>1</v>
      </c>
      <c r="B20" s="145" t="s">
        <v>5697</v>
      </c>
      <c r="C20" s="145" t="s">
        <v>13</v>
      </c>
      <c r="D20" s="145" t="s">
        <v>26</v>
      </c>
      <c r="E20" s="146"/>
      <c r="F20" s="145" t="s">
        <v>5684</v>
      </c>
      <c r="G20" s="147" t="s">
        <v>5698</v>
      </c>
      <c r="H20" s="146" t="s">
        <v>3</v>
      </c>
      <c r="I20" s="146" t="s">
        <v>5655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 x14ac:dyDescent="0.35">
      <c r="A21" s="145">
        <v>1</v>
      </c>
      <c r="B21" s="145" t="s">
        <v>5699</v>
      </c>
      <c r="C21" s="145" t="s">
        <v>13</v>
      </c>
      <c r="D21" s="145" t="s">
        <v>26</v>
      </c>
      <c r="E21" s="146"/>
      <c r="F21" s="145" t="s">
        <v>4300</v>
      </c>
      <c r="G21" s="147" t="s">
        <v>5700</v>
      </c>
      <c r="H21" s="146" t="s">
        <v>3</v>
      </c>
      <c r="I21" s="146" t="s">
        <v>5655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 x14ac:dyDescent="0.35">
      <c r="A22" s="145">
        <v>1</v>
      </c>
      <c r="B22" s="145" t="s">
        <v>5701</v>
      </c>
      <c r="C22" s="145" t="s">
        <v>13</v>
      </c>
      <c r="D22" s="145" t="s">
        <v>26</v>
      </c>
      <c r="E22" s="146"/>
      <c r="F22" s="145" t="s">
        <v>3688</v>
      </c>
      <c r="G22" s="147" t="s">
        <v>5702</v>
      </c>
      <c r="H22" s="146" t="s">
        <v>3</v>
      </c>
      <c r="I22" s="146" t="s">
        <v>5655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 x14ac:dyDescent="0.35">
      <c r="A23" s="145">
        <v>1</v>
      </c>
      <c r="B23" s="145" t="s">
        <v>5703</v>
      </c>
      <c r="C23" s="145" t="s">
        <v>13</v>
      </c>
      <c r="D23" s="145" t="s">
        <v>26</v>
      </c>
      <c r="E23" s="146"/>
      <c r="F23" s="145" t="s">
        <v>5704</v>
      </c>
      <c r="G23" s="147" t="s">
        <v>5705</v>
      </c>
      <c r="H23" s="146" t="s">
        <v>3</v>
      </c>
      <c r="I23" s="146" t="s">
        <v>5655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 x14ac:dyDescent="0.35">
      <c r="A24" s="145">
        <v>1</v>
      </c>
      <c r="B24" s="145" t="s">
        <v>5706</v>
      </c>
      <c r="C24" s="145" t="s">
        <v>13</v>
      </c>
      <c r="D24" s="145" t="s">
        <v>26</v>
      </c>
      <c r="E24" s="146"/>
      <c r="F24" s="145" t="s">
        <v>4280</v>
      </c>
      <c r="G24" s="147" t="s">
        <v>5707</v>
      </c>
      <c r="H24" s="146" t="s">
        <v>3</v>
      </c>
      <c r="I24" s="146" t="s">
        <v>5655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 x14ac:dyDescent="0.35">
      <c r="A25" s="145">
        <v>1</v>
      </c>
      <c r="B25" s="145" t="s">
        <v>5708</v>
      </c>
      <c r="C25" s="145" t="s">
        <v>13</v>
      </c>
      <c r="D25" s="145" t="s">
        <v>26</v>
      </c>
      <c r="E25" s="146"/>
      <c r="F25" s="145" t="s">
        <v>5709</v>
      </c>
      <c r="G25" s="147" t="s">
        <v>5710</v>
      </c>
      <c r="H25" s="146" t="s">
        <v>3</v>
      </c>
      <c r="I25" s="146" t="s">
        <v>5655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 x14ac:dyDescent="0.35">
      <c r="A26" s="145">
        <v>1</v>
      </c>
      <c r="B26" s="145" t="s">
        <v>5711</v>
      </c>
      <c r="C26" s="145" t="s">
        <v>13</v>
      </c>
      <c r="D26" s="145" t="s">
        <v>26</v>
      </c>
      <c r="E26" s="146"/>
      <c r="F26" s="145" t="s">
        <v>5709</v>
      </c>
      <c r="G26" s="147" t="s">
        <v>5712</v>
      </c>
      <c r="H26" s="146" t="s">
        <v>3</v>
      </c>
      <c r="I26" s="146" t="s">
        <v>5655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 x14ac:dyDescent="0.35">
      <c r="A27" s="145">
        <v>1</v>
      </c>
      <c r="B27" s="145" t="s">
        <v>5713</v>
      </c>
      <c r="C27" s="145" t="s">
        <v>13</v>
      </c>
      <c r="D27" s="145" t="s">
        <v>26</v>
      </c>
      <c r="E27" s="146"/>
      <c r="F27" s="145" t="s">
        <v>1062</v>
      </c>
      <c r="G27" s="147" t="s">
        <v>5714</v>
      </c>
      <c r="H27" s="146" t="s">
        <v>3</v>
      </c>
      <c r="I27" s="146" t="s">
        <v>5655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 x14ac:dyDescent="0.35">
      <c r="A28" s="145">
        <v>1</v>
      </c>
      <c r="B28" s="145" t="s">
        <v>5715</v>
      </c>
      <c r="C28" s="145" t="s">
        <v>13</v>
      </c>
      <c r="D28" s="145" t="s">
        <v>26</v>
      </c>
      <c r="E28" s="146"/>
      <c r="F28" s="145" t="s">
        <v>5716</v>
      </c>
      <c r="G28" s="147" t="s">
        <v>5717</v>
      </c>
      <c r="H28" s="146" t="s">
        <v>3</v>
      </c>
      <c r="I28" s="146" t="s">
        <v>5655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 x14ac:dyDescent="0.35">
      <c r="A29" s="145">
        <v>1</v>
      </c>
      <c r="B29" s="145" t="s">
        <v>5718</v>
      </c>
      <c r="C29" s="145" t="s">
        <v>13</v>
      </c>
      <c r="D29" s="145" t="s">
        <v>26</v>
      </c>
      <c r="E29" s="146"/>
      <c r="F29" s="145" t="s">
        <v>5704</v>
      </c>
      <c r="G29" s="147" t="s">
        <v>5719</v>
      </c>
      <c r="H29" s="146" t="s">
        <v>3</v>
      </c>
      <c r="I29" s="146" t="s">
        <v>5655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 x14ac:dyDescent="0.35">
      <c r="A30" s="145">
        <v>1</v>
      </c>
      <c r="B30" s="145" t="s">
        <v>5720</v>
      </c>
      <c r="C30" s="145" t="s">
        <v>13</v>
      </c>
      <c r="D30" s="145" t="s">
        <v>26</v>
      </c>
      <c r="E30" s="146"/>
      <c r="F30" s="145" t="s">
        <v>5721</v>
      </c>
      <c r="G30" s="147" t="s">
        <v>5722</v>
      </c>
      <c r="H30" s="146" t="s">
        <v>3</v>
      </c>
      <c r="I30" s="146" t="s">
        <v>5655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 x14ac:dyDescent="0.35">
      <c r="A31" s="145">
        <v>1</v>
      </c>
      <c r="B31" s="145" t="s">
        <v>5723</v>
      </c>
      <c r="C31" s="145" t="s">
        <v>13</v>
      </c>
      <c r="D31" s="145" t="s">
        <v>26</v>
      </c>
      <c r="E31" s="146"/>
      <c r="F31" s="145" t="s">
        <v>5724</v>
      </c>
      <c r="G31" s="147" t="s">
        <v>5725</v>
      </c>
      <c r="H31" s="146" t="s">
        <v>3</v>
      </c>
      <c r="I31" s="146" t="s">
        <v>5655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5663</v>
      </c>
      <c r="G32" s="147" t="s">
        <v>5726</v>
      </c>
      <c r="H32" s="146" t="s">
        <v>3</v>
      </c>
      <c r="I32" s="146" t="s">
        <v>5655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 x14ac:dyDescent="0.35">
      <c r="A33" s="145">
        <v>1</v>
      </c>
      <c r="B33" s="145" t="s">
        <v>5727</v>
      </c>
      <c r="C33" s="145" t="s">
        <v>13</v>
      </c>
      <c r="D33" s="145" t="s">
        <v>26</v>
      </c>
      <c r="E33" s="146"/>
      <c r="F33" s="145" t="s">
        <v>3561</v>
      </c>
      <c r="G33" s="147" t="s">
        <v>5728</v>
      </c>
      <c r="H33" s="146" t="s">
        <v>3</v>
      </c>
      <c r="I33" s="146" t="s">
        <v>5655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 x14ac:dyDescent="0.35">
      <c r="A34" s="145">
        <v>1</v>
      </c>
      <c r="B34" s="145" t="s">
        <v>5729</v>
      </c>
      <c r="C34" s="145" t="s">
        <v>12</v>
      </c>
      <c r="D34" s="145" t="s">
        <v>26</v>
      </c>
      <c r="E34" s="146"/>
      <c r="F34" s="145" t="s">
        <v>5730</v>
      </c>
      <c r="G34" s="147" t="s">
        <v>5731</v>
      </c>
      <c r="H34" s="146" t="s">
        <v>3</v>
      </c>
      <c r="I34" s="146" t="s">
        <v>5655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Sheet5</vt:lpstr>
      <vt:lpstr>CARTA Ogranized</vt:lpstr>
      <vt:lpstr>Sheet4</vt:lpstr>
      <vt:lpstr>Sheet3</vt:lpstr>
      <vt:lpstr>Sheet9</vt:lpstr>
      <vt:lpstr>Sheet10</vt:lpstr>
      <vt:lpstr>Sheet11</vt:lpstr>
      <vt:lpstr>Local and Institutional ToTs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2025-08-01T06:50:56Z</dcterms:modified>
  <cp:category/>
  <cp:contentStatus/>
</cp:coreProperties>
</file>