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imlay/Documents/School/graduate/CS685 - Graduate Research/kmeans_mpi/testing/time/time trial 1/"/>
    </mc:Choice>
  </mc:AlternateContent>
  <xr:revisionPtr revIDLastSave="0" documentId="13_ncr:1_{D08454EE-083D-2245-AB67-66D8A13A01AE}" xr6:coauthVersionLast="47" xr6:coauthVersionMax="47" xr10:uidLastSave="{00000000-0000-0000-0000-000000000000}"/>
  <bookViews>
    <workbookView xWindow="0" yWindow="460" windowWidth="35840" windowHeight="21940" xr2:uid="{5D430E34-A7B4-D643-AC81-90CD584A2DC0}"/>
  </bookViews>
  <sheets>
    <sheet name="9-23-21" sheetId="1" r:id="rId1"/>
  </sheets>
  <definedNames>
    <definedName name="_xlchart.v1.0" hidden="1">'9-23-21'!$B$22</definedName>
    <definedName name="_xlchart.v1.1" hidden="1">'9-23-21'!$B$23</definedName>
    <definedName name="_xlchart.v1.10" hidden="1">'9-23-21'!$C$23:$M$23</definedName>
    <definedName name="_xlchart.v1.100" hidden="1">'9-23-21'!$C$28:$M$28</definedName>
    <definedName name="_xlchart.v1.101" hidden="1">'9-23-21'!$C$29:$M$29</definedName>
    <definedName name="_xlchart.v1.102" hidden="1">'9-23-21'!$B$22</definedName>
    <definedName name="_xlchart.v1.103" hidden="1">'9-23-21'!$B$23</definedName>
    <definedName name="_xlchart.v1.104" hidden="1">'9-23-21'!$B$24</definedName>
    <definedName name="_xlchart.v1.105" hidden="1">'9-23-21'!$B$25</definedName>
    <definedName name="_xlchart.v1.106" hidden="1">'9-23-21'!$B$26</definedName>
    <definedName name="_xlchart.v1.107" hidden="1">'9-23-21'!$B$27</definedName>
    <definedName name="_xlchart.v1.108" hidden="1">'9-23-21'!$B$28</definedName>
    <definedName name="_xlchart.v1.109" hidden="1">'9-23-21'!$B$29</definedName>
    <definedName name="_xlchart.v1.11" hidden="1">'9-23-21'!$C$24:$M$24</definedName>
    <definedName name="_xlchart.v1.110" hidden="1">'9-23-21'!$C$21:$M$21</definedName>
    <definedName name="_xlchart.v1.111" hidden="1">'9-23-21'!$C$22:$M$22</definedName>
    <definedName name="_xlchart.v1.112" hidden="1">'9-23-21'!$C$23:$M$23</definedName>
    <definedName name="_xlchart.v1.113" hidden="1">'9-23-21'!$C$24:$M$24</definedName>
    <definedName name="_xlchart.v1.114" hidden="1">'9-23-21'!$C$25:$M$25</definedName>
    <definedName name="_xlchart.v1.115" hidden="1">'9-23-21'!$C$26:$M$26</definedName>
    <definedName name="_xlchart.v1.116" hidden="1">'9-23-21'!$C$27:$M$27</definedName>
    <definedName name="_xlchart.v1.117" hidden="1">'9-23-21'!$C$28:$M$28</definedName>
    <definedName name="_xlchart.v1.118" hidden="1">'9-23-21'!$C$29:$M$29</definedName>
    <definedName name="_xlchart.v1.119" hidden="1">'9-23-21'!$B$22</definedName>
    <definedName name="_xlchart.v1.12" hidden="1">'9-23-21'!$C$25:$M$25</definedName>
    <definedName name="_xlchart.v1.120" hidden="1">'9-23-21'!$B$23</definedName>
    <definedName name="_xlchart.v1.121" hidden="1">'9-23-21'!$B$24</definedName>
    <definedName name="_xlchart.v1.122" hidden="1">'9-23-21'!$B$25</definedName>
    <definedName name="_xlchart.v1.123" hidden="1">'9-23-21'!$B$26</definedName>
    <definedName name="_xlchart.v1.124" hidden="1">'9-23-21'!$B$27</definedName>
    <definedName name="_xlchart.v1.125" hidden="1">'9-23-21'!$B$28</definedName>
    <definedName name="_xlchart.v1.126" hidden="1">'9-23-21'!$B$29</definedName>
    <definedName name="_xlchart.v1.127" hidden="1">'9-23-21'!$C$21:$M$21</definedName>
    <definedName name="_xlchart.v1.128" hidden="1">'9-23-21'!$C$22:$M$22</definedName>
    <definedName name="_xlchart.v1.129" hidden="1">'9-23-21'!$C$23:$M$23</definedName>
    <definedName name="_xlchart.v1.13" hidden="1">'9-23-21'!$C$26:$M$26</definedName>
    <definedName name="_xlchart.v1.130" hidden="1">'9-23-21'!$C$24:$M$24</definedName>
    <definedName name="_xlchart.v1.131" hidden="1">'9-23-21'!$C$25:$M$25</definedName>
    <definedName name="_xlchart.v1.132" hidden="1">'9-23-21'!$C$26:$M$26</definedName>
    <definedName name="_xlchart.v1.133" hidden="1">'9-23-21'!$C$27:$M$27</definedName>
    <definedName name="_xlchart.v1.134" hidden="1">'9-23-21'!$C$28:$M$28</definedName>
    <definedName name="_xlchart.v1.135" hidden="1">'9-23-21'!$C$29:$M$29</definedName>
    <definedName name="_xlchart.v1.136" hidden="1">'9-23-21'!$B$22</definedName>
    <definedName name="_xlchart.v1.137" hidden="1">'9-23-21'!$B$23</definedName>
    <definedName name="_xlchart.v1.138" hidden="1">'9-23-21'!$B$24</definedName>
    <definedName name="_xlchart.v1.139" hidden="1">'9-23-21'!$B$25</definedName>
    <definedName name="_xlchart.v1.14" hidden="1">'9-23-21'!$C$27:$M$27</definedName>
    <definedName name="_xlchart.v1.140" hidden="1">'9-23-21'!$B$26</definedName>
    <definedName name="_xlchart.v1.141" hidden="1">'9-23-21'!$B$27</definedName>
    <definedName name="_xlchart.v1.142" hidden="1">'9-23-21'!$B$28</definedName>
    <definedName name="_xlchart.v1.143" hidden="1">'9-23-21'!$B$29</definedName>
    <definedName name="_xlchart.v1.144" hidden="1">'9-23-21'!$C$21:$M$21</definedName>
    <definedName name="_xlchart.v1.145" hidden="1">'9-23-21'!$C$22:$M$22</definedName>
    <definedName name="_xlchart.v1.146" hidden="1">'9-23-21'!$C$23:$M$23</definedName>
    <definedName name="_xlchart.v1.147" hidden="1">'9-23-21'!$C$24:$M$24</definedName>
    <definedName name="_xlchart.v1.148" hidden="1">'9-23-21'!$C$25:$M$25</definedName>
    <definedName name="_xlchart.v1.149" hidden="1">'9-23-21'!$C$26:$M$26</definedName>
    <definedName name="_xlchart.v1.15" hidden="1">'9-23-21'!$C$28:$M$28</definedName>
    <definedName name="_xlchart.v1.150" hidden="1">'9-23-21'!$C$27:$M$27</definedName>
    <definedName name="_xlchart.v1.151" hidden="1">'9-23-21'!$C$28:$M$28</definedName>
    <definedName name="_xlchart.v1.152" hidden="1">'9-23-21'!$C$29:$M$29</definedName>
    <definedName name="_xlchart.v1.153" hidden="1">'9-23-21'!$B$22</definedName>
    <definedName name="_xlchart.v1.154" hidden="1">'9-23-21'!$B$23</definedName>
    <definedName name="_xlchart.v1.155" hidden="1">'9-23-21'!$B$24</definedName>
    <definedName name="_xlchart.v1.156" hidden="1">'9-23-21'!$B$25</definedName>
    <definedName name="_xlchart.v1.157" hidden="1">'9-23-21'!$B$26</definedName>
    <definedName name="_xlchart.v1.158" hidden="1">'9-23-21'!$B$27</definedName>
    <definedName name="_xlchart.v1.159" hidden="1">'9-23-21'!$B$28</definedName>
    <definedName name="_xlchart.v1.16" hidden="1">'9-23-21'!$C$29:$M$29</definedName>
    <definedName name="_xlchart.v1.160" hidden="1">'9-23-21'!$B$29</definedName>
    <definedName name="_xlchart.v1.161" hidden="1">'9-23-21'!$C$21:$M$21</definedName>
    <definedName name="_xlchart.v1.162" hidden="1">'9-23-21'!$C$22:$M$22</definedName>
    <definedName name="_xlchart.v1.163" hidden="1">'9-23-21'!$C$23:$M$23</definedName>
    <definedName name="_xlchart.v1.164" hidden="1">'9-23-21'!$C$24:$M$24</definedName>
    <definedName name="_xlchart.v1.165" hidden="1">'9-23-21'!$C$25:$M$25</definedName>
    <definedName name="_xlchart.v1.166" hidden="1">'9-23-21'!$C$26:$M$26</definedName>
    <definedName name="_xlchart.v1.167" hidden="1">'9-23-21'!$C$27:$M$27</definedName>
    <definedName name="_xlchart.v1.168" hidden="1">'9-23-21'!$C$28:$M$28</definedName>
    <definedName name="_xlchart.v1.169" hidden="1">'9-23-21'!$C$29:$M$29</definedName>
    <definedName name="_xlchart.v1.17" hidden="1">'9-23-21'!$B$22</definedName>
    <definedName name="_xlchart.v1.18" hidden="1">'9-23-21'!$B$23</definedName>
    <definedName name="_xlchart.v1.19" hidden="1">'9-23-21'!$B$24</definedName>
    <definedName name="_xlchart.v1.2" hidden="1">'9-23-21'!$B$24</definedName>
    <definedName name="_xlchart.v1.20" hidden="1">'9-23-21'!$B$25</definedName>
    <definedName name="_xlchart.v1.21" hidden="1">'9-23-21'!$B$26</definedName>
    <definedName name="_xlchart.v1.22" hidden="1">'9-23-21'!$B$27</definedName>
    <definedName name="_xlchart.v1.23" hidden="1">'9-23-21'!$B$28</definedName>
    <definedName name="_xlchart.v1.24" hidden="1">'9-23-21'!$B$29</definedName>
    <definedName name="_xlchart.v1.25" hidden="1">'9-23-21'!$C$21:$M$21</definedName>
    <definedName name="_xlchart.v1.26" hidden="1">'9-23-21'!$C$22:$M$22</definedName>
    <definedName name="_xlchart.v1.27" hidden="1">'9-23-21'!$C$23:$M$23</definedName>
    <definedName name="_xlchart.v1.28" hidden="1">'9-23-21'!$C$24:$M$24</definedName>
    <definedName name="_xlchart.v1.29" hidden="1">'9-23-21'!$C$25:$M$25</definedName>
    <definedName name="_xlchart.v1.3" hidden="1">'9-23-21'!$B$25</definedName>
    <definedName name="_xlchart.v1.30" hidden="1">'9-23-21'!$C$26:$M$26</definedName>
    <definedName name="_xlchart.v1.31" hidden="1">'9-23-21'!$C$27:$M$27</definedName>
    <definedName name="_xlchart.v1.32" hidden="1">'9-23-21'!$C$28:$M$28</definedName>
    <definedName name="_xlchart.v1.33" hidden="1">'9-23-21'!$C$29:$M$29</definedName>
    <definedName name="_xlchart.v1.34" hidden="1">'9-23-21'!$B$22</definedName>
    <definedName name="_xlchart.v1.35" hidden="1">'9-23-21'!$B$23</definedName>
    <definedName name="_xlchart.v1.36" hidden="1">'9-23-21'!$B$24</definedName>
    <definedName name="_xlchart.v1.37" hidden="1">'9-23-21'!$B$25</definedName>
    <definedName name="_xlchart.v1.38" hidden="1">'9-23-21'!$B$26</definedName>
    <definedName name="_xlchart.v1.39" hidden="1">'9-23-21'!$B$27</definedName>
    <definedName name="_xlchart.v1.4" hidden="1">'9-23-21'!$B$26</definedName>
    <definedName name="_xlchart.v1.40" hidden="1">'9-23-21'!$B$28</definedName>
    <definedName name="_xlchart.v1.41" hidden="1">'9-23-21'!$B$29</definedName>
    <definedName name="_xlchart.v1.42" hidden="1">'9-23-21'!$C$21:$M$21</definedName>
    <definedName name="_xlchart.v1.43" hidden="1">'9-23-21'!$C$22:$M$22</definedName>
    <definedName name="_xlchart.v1.44" hidden="1">'9-23-21'!$C$23:$M$23</definedName>
    <definedName name="_xlchart.v1.45" hidden="1">'9-23-21'!$C$24:$M$24</definedName>
    <definedName name="_xlchart.v1.46" hidden="1">'9-23-21'!$C$25:$M$25</definedName>
    <definedName name="_xlchart.v1.47" hidden="1">'9-23-21'!$C$26:$M$26</definedName>
    <definedName name="_xlchart.v1.48" hidden="1">'9-23-21'!$C$27:$M$27</definedName>
    <definedName name="_xlchart.v1.49" hidden="1">'9-23-21'!$C$28:$M$28</definedName>
    <definedName name="_xlchart.v1.5" hidden="1">'9-23-21'!$B$27</definedName>
    <definedName name="_xlchart.v1.50" hidden="1">'9-23-21'!$C$29:$M$29</definedName>
    <definedName name="_xlchart.v1.51" hidden="1">'9-23-21'!$B$22</definedName>
    <definedName name="_xlchart.v1.52" hidden="1">'9-23-21'!$B$23</definedName>
    <definedName name="_xlchart.v1.53" hidden="1">'9-23-21'!$B$24</definedName>
    <definedName name="_xlchart.v1.54" hidden="1">'9-23-21'!$B$25</definedName>
    <definedName name="_xlchart.v1.55" hidden="1">'9-23-21'!$B$26</definedName>
    <definedName name="_xlchart.v1.56" hidden="1">'9-23-21'!$B$27</definedName>
    <definedName name="_xlchart.v1.57" hidden="1">'9-23-21'!$B$28</definedName>
    <definedName name="_xlchart.v1.58" hidden="1">'9-23-21'!$B$29</definedName>
    <definedName name="_xlchart.v1.59" hidden="1">'9-23-21'!$C$21:$M$21</definedName>
    <definedName name="_xlchart.v1.6" hidden="1">'9-23-21'!$B$28</definedName>
    <definedName name="_xlchart.v1.60" hidden="1">'9-23-21'!$C$22:$M$22</definedName>
    <definedName name="_xlchart.v1.61" hidden="1">'9-23-21'!$C$23:$M$23</definedName>
    <definedName name="_xlchart.v1.62" hidden="1">'9-23-21'!$C$24:$M$24</definedName>
    <definedName name="_xlchart.v1.63" hidden="1">'9-23-21'!$C$25:$M$25</definedName>
    <definedName name="_xlchart.v1.64" hidden="1">'9-23-21'!$C$26:$M$26</definedName>
    <definedName name="_xlchart.v1.65" hidden="1">'9-23-21'!$C$27:$M$27</definedName>
    <definedName name="_xlchart.v1.66" hidden="1">'9-23-21'!$C$28:$M$28</definedName>
    <definedName name="_xlchart.v1.67" hidden="1">'9-23-21'!$C$29:$M$29</definedName>
    <definedName name="_xlchart.v1.68" hidden="1">'9-23-21'!$B$22</definedName>
    <definedName name="_xlchart.v1.69" hidden="1">'9-23-21'!$B$23</definedName>
    <definedName name="_xlchart.v1.7" hidden="1">'9-23-21'!$B$29</definedName>
    <definedName name="_xlchart.v1.70" hidden="1">'9-23-21'!$B$24</definedName>
    <definedName name="_xlchart.v1.71" hidden="1">'9-23-21'!$B$25</definedName>
    <definedName name="_xlchart.v1.72" hidden="1">'9-23-21'!$B$26</definedName>
    <definedName name="_xlchart.v1.73" hidden="1">'9-23-21'!$B$27</definedName>
    <definedName name="_xlchart.v1.74" hidden="1">'9-23-21'!$B$28</definedName>
    <definedName name="_xlchart.v1.75" hidden="1">'9-23-21'!$B$29</definedName>
    <definedName name="_xlchart.v1.76" hidden="1">'9-23-21'!$C$21:$M$21</definedName>
    <definedName name="_xlchart.v1.77" hidden="1">'9-23-21'!$C$22:$M$22</definedName>
    <definedName name="_xlchart.v1.78" hidden="1">'9-23-21'!$C$23:$M$23</definedName>
    <definedName name="_xlchart.v1.79" hidden="1">'9-23-21'!$C$24:$M$24</definedName>
    <definedName name="_xlchart.v1.8" hidden="1">'9-23-21'!$C$21:$M$21</definedName>
    <definedName name="_xlchart.v1.80" hidden="1">'9-23-21'!$C$25:$M$25</definedName>
    <definedName name="_xlchart.v1.81" hidden="1">'9-23-21'!$C$26:$M$26</definedName>
    <definedName name="_xlchart.v1.82" hidden="1">'9-23-21'!$C$27:$M$27</definedName>
    <definedName name="_xlchart.v1.83" hidden="1">'9-23-21'!$C$28:$M$28</definedName>
    <definedName name="_xlchart.v1.84" hidden="1">'9-23-21'!$C$29:$M$29</definedName>
    <definedName name="_xlchart.v1.85" hidden="1">'9-23-21'!$B$22</definedName>
    <definedName name="_xlchart.v1.86" hidden="1">'9-23-21'!$B$23</definedName>
    <definedName name="_xlchart.v1.87" hidden="1">'9-23-21'!$B$24</definedName>
    <definedName name="_xlchart.v1.88" hidden="1">'9-23-21'!$B$25</definedName>
    <definedName name="_xlchart.v1.89" hidden="1">'9-23-21'!$B$26</definedName>
    <definedName name="_xlchart.v1.9" hidden="1">'9-23-21'!$C$22:$M$22</definedName>
    <definedName name="_xlchart.v1.90" hidden="1">'9-23-21'!$B$27</definedName>
    <definedName name="_xlchart.v1.91" hidden="1">'9-23-21'!$B$28</definedName>
    <definedName name="_xlchart.v1.92" hidden="1">'9-23-21'!$B$29</definedName>
    <definedName name="_xlchart.v1.93" hidden="1">'9-23-21'!$C$21:$M$21</definedName>
    <definedName name="_xlchart.v1.94" hidden="1">'9-23-21'!$C$22:$M$22</definedName>
    <definedName name="_xlchart.v1.95" hidden="1">'9-23-21'!$C$23:$M$23</definedName>
    <definedName name="_xlchart.v1.96" hidden="1">'9-23-21'!$C$24:$M$24</definedName>
    <definedName name="_xlchart.v1.97" hidden="1">'9-23-21'!$C$25:$M$25</definedName>
    <definedName name="_xlchart.v1.98" hidden="1">'9-23-21'!$C$26:$M$26</definedName>
    <definedName name="_xlchart.v1.99" hidden="1">'9-23-21'!$C$27:$M$27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D22" i="1"/>
  <c r="D23" i="1"/>
  <c r="D24" i="1"/>
  <c r="D25" i="1"/>
  <c r="D26" i="1"/>
  <c r="D27" i="1"/>
  <c r="D28" i="1"/>
  <c r="D29" i="1"/>
  <c r="C29" i="1"/>
  <c r="C28" i="1"/>
  <c r="C27" i="1"/>
  <c r="C26" i="1"/>
  <c r="C25" i="1"/>
  <c r="C24" i="1"/>
  <c r="C23" i="1"/>
  <c r="C22" i="1"/>
  <c r="BB15" i="1"/>
  <c r="AB15" i="1"/>
  <c r="DC16" i="1"/>
  <c r="DD16" i="1"/>
  <c r="DE16" i="1"/>
  <c r="DF16" i="1"/>
  <c r="DG16" i="1"/>
  <c r="DH16" i="1"/>
  <c r="DI16" i="1"/>
  <c r="DJ16" i="1"/>
  <c r="DK16" i="1"/>
  <c r="DL16" i="1"/>
  <c r="DB16" i="1"/>
  <c r="CP16" i="1"/>
  <c r="CQ16" i="1"/>
  <c r="CR16" i="1"/>
  <c r="CS16" i="1"/>
  <c r="CT16" i="1"/>
  <c r="CU16" i="1"/>
  <c r="CV16" i="1"/>
  <c r="CW16" i="1"/>
  <c r="CX16" i="1"/>
  <c r="CY16" i="1"/>
  <c r="CO16" i="1"/>
  <c r="CC16" i="1"/>
  <c r="CD16" i="1"/>
  <c r="CE16" i="1"/>
  <c r="CF16" i="1"/>
  <c r="CG16" i="1"/>
  <c r="CH16" i="1"/>
  <c r="CI16" i="1"/>
  <c r="CJ16" i="1"/>
  <c r="CK16" i="1"/>
  <c r="CL16" i="1"/>
  <c r="CB16" i="1"/>
  <c r="BP16" i="1"/>
  <c r="BQ16" i="1"/>
  <c r="BR16" i="1"/>
  <c r="BS16" i="1"/>
  <c r="BT16" i="1"/>
  <c r="BU16" i="1"/>
  <c r="BV16" i="1"/>
  <c r="BW16" i="1"/>
  <c r="BX16" i="1"/>
  <c r="BY16" i="1"/>
  <c r="BO16" i="1"/>
  <c r="BC16" i="1"/>
  <c r="BD16" i="1"/>
  <c r="BE16" i="1"/>
  <c r="BF16" i="1"/>
  <c r="BG16" i="1"/>
  <c r="BH16" i="1"/>
  <c r="BI16" i="1"/>
  <c r="BJ16" i="1"/>
  <c r="BK16" i="1"/>
  <c r="BL16" i="1"/>
  <c r="BB16" i="1"/>
  <c r="AP16" i="1"/>
  <c r="AQ16" i="1"/>
  <c r="AR16" i="1"/>
  <c r="AS16" i="1"/>
  <c r="AT16" i="1"/>
  <c r="AU16" i="1"/>
  <c r="AV16" i="1"/>
  <c r="AW16" i="1"/>
  <c r="AX16" i="1"/>
  <c r="AY16" i="1"/>
  <c r="AO16" i="1"/>
  <c r="AC16" i="1"/>
  <c r="AD16" i="1"/>
  <c r="AE16" i="1"/>
  <c r="AF16" i="1"/>
  <c r="AG16" i="1"/>
  <c r="AH16" i="1"/>
  <c r="AI16" i="1"/>
  <c r="AJ16" i="1"/>
  <c r="AK16" i="1"/>
  <c r="AL16" i="1"/>
  <c r="AB16" i="1"/>
  <c r="P16" i="1"/>
  <c r="Q16" i="1"/>
  <c r="R16" i="1"/>
  <c r="S16" i="1"/>
  <c r="T16" i="1"/>
  <c r="U16" i="1"/>
  <c r="V16" i="1"/>
  <c r="W16" i="1"/>
  <c r="X16" i="1"/>
  <c r="Y16" i="1"/>
  <c r="O16" i="1"/>
  <c r="CP15" i="1"/>
  <c r="CQ15" i="1"/>
  <c r="CS15" i="1"/>
  <c r="CV15" i="1"/>
  <c r="CD15" i="1"/>
  <c r="CF15" i="1"/>
  <c r="BQ15" i="1"/>
  <c r="E14" i="1"/>
  <c r="C14" i="1"/>
  <c r="B14" i="1"/>
  <c r="O14" i="1"/>
  <c r="DL14" i="1"/>
  <c r="DL15" i="1" s="1"/>
  <c r="DK14" i="1"/>
  <c r="DJ14" i="1"/>
  <c r="DI14" i="1"/>
  <c r="DH14" i="1"/>
  <c r="DG14" i="1"/>
  <c r="DG15" i="1" s="1"/>
  <c r="DF14" i="1"/>
  <c r="DE14" i="1"/>
  <c r="DD14" i="1"/>
  <c r="DC14" i="1"/>
  <c r="DB14" i="1"/>
  <c r="CY14" i="1"/>
  <c r="CY15" i="1" s="1"/>
  <c r="CX14" i="1"/>
  <c r="CW14" i="1"/>
  <c r="CV14" i="1"/>
  <c r="CU14" i="1"/>
  <c r="CU15" i="1" s="1"/>
  <c r="CT14" i="1"/>
  <c r="CT15" i="1" s="1"/>
  <c r="CS14" i="1"/>
  <c r="CR14" i="1"/>
  <c r="CQ14" i="1"/>
  <c r="CP14" i="1"/>
  <c r="CO14" i="1"/>
  <c r="CL14" i="1"/>
  <c r="CL15" i="1" s="1"/>
  <c r="CK14" i="1"/>
  <c r="CJ14" i="1"/>
  <c r="CI14" i="1"/>
  <c r="CH14" i="1"/>
  <c r="CH15" i="1" s="1"/>
  <c r="CG14" i="1"/>
  <c r="CG15" i="1" s="1"/>
  <c r="CF14" i="1"/>
  <c r="CE14" i="1"/>
  <c r="CD14" i="1"/>
  <c r="CC14" i="1"/>
  <c r="CB14" i="1"/>
  <c r="BY14" i="1"/>
  <c r="BY15" i="1" s="1"/>
  <c r="BX14" i="1"/>
  <c r="BW14" i="1"/>
  <c r="BV14" i="1"/>
  <c r="BU14" i="1"/>
  <c r="BT14" i="1"/>
  <c r="BS14" i="1"/>
  <c r="BS15" i="1" s="1"/>
  <c r="BR14" i="1"/>
  <c r="BQ14" i="1"/>
  <c r="BP14" i="1"/>
  <c r="BP15" i="1" s="1"/>
  <c r="BO14" i="1"/>
  <c r="BL14" i="1"/>
  <c r="BL15" i="1" s="1"/>
  <c r="BK14" i="1"/>
  <c r="BJ14" i="1"/>
  <c r="BI14" i="1"/>
  <c r="BH14" i="1"/>
  <c r="BH15" i="1" s="1"/>
  <c r="BG14" i="1"/>
  <c r="BG15" i="1" s="1"/>
  <c r="BF14" i="1"/>
  <c r="BF15" i="1" s="1"/>
  <c r="BE14" i="1"/>
  <c r="BD14" i="1"/>
  <c r="BD15" i="1" s="1"/>
  <c r="BC14" i="1"/>
  <c r="BC15" i="1" s="1"/>
  <c r="BB14" i="1"/>
  <c r="AY14" i="1"/>
  <c r="AY15" i="1" s="1"/>
  <c r="AX14" i="1"/>
  <c r="AW14" i="1"/>
  <c r="AV14" i="1"/>
  <c r="AU14" i="1"/>
  <c r="AU15" i="1" s="1"/>
  <c r="AT14" i="1"/>
  <c r="AT15" i="1" s="1"/>
  <c r="AS14" i="1"/>
  <c r="AS15" i="1" s="1"/>
  <c r="AR14" i="1"/>
  <c r="AQ14" i="1"/>
  <c r="AQ15" i="1" s="1"/>
  <c r="AP14" i="1"/>
  <c r="AP15" i="1" s="1"/>
  <c r="AO14" i="1"/>
  <c r="AL14" i="1"/>
  <c r="AL15" i="1" s="1"/>
  <c r="AK14" i="1"/>
  <c r="AJ14" i="1"/>
  <c r="AI14" i="1"/>
  <c r="AH14" i="1"/>
  <c r="AH15" i="1" s="1"/>
  <c r="AG14" i="1"/>
  <c r="AF14" i="1"/>
  <c r="AF15" i="1" s="1"/>
  <c r="AE14" i="1"/>
  <c r="AD14" i="1"/>
  <c r="AD15" i="1" s="1"/>
  <c r="AC14" i="1"/>
  <c r="AB14" i="1"/>
  <c r="P14" i="1"/>
  <c r="P15" i="1" s="1"/>
  <c r="Q14" i="1"/>
  <c r="Q15" i="1" s="1"/>
  <c r="R14" i="1"/>
  <c r="S14" i="1"/>
  <c r="T14" i="1"/>
  <c r="T15" i="1" s="1"/>
  <c r="U14" i="1"/>
  <c r="V14" i="1"/>
  <c r="W14" i="1"/>
  <c r="X14" i="1"/>
  <c r="Y14" i="1"/>
  <c r="Y15" i="1" s="1"/>
  <c r="D14" i="1"/>
  <c r="DD15" i="1" s="1"/>
  <c r="F14" i="1"/>
  <c r="G14" i="1"/>
  <c r="BT15" i="1" s="1"/>
  <c r="H14" i="1"/>
  <c r="I14" i="1"/>
  <c r="AV15" i="1" s="1"/>
  <c r="J14" i="1"/>
  <c r="CW15" i="1" s="1"/>
  <c r="K14" i="1"/>
  <c r="DK15" i="1" s="1"/>
  <c r="L14" i="1"/>
  <c r="DC15" i="1" l="1"/>
  <c r="CE15" i="1"/>
  <c r="BU15" i="1"/>
  <c r="AK15" i="1"/>
  <c r="AX15" i="1"/>
  <c r="X15" i="1"/>
  <c r="CK15" i="1"/>
  <c r="CX15" i="1"/>
  <c r="BK15" i="1"/>
  <c r="BX15" i="1"/>
  <c r="S15" i="1"/>
  <c r="BJ15" i="1"/>
  <c r="CJ15" i="1"/>
  <c r="AJ15" i="1"/>
  <c r="AR15" i="1"/>
  <c r="CR15" i="1"/>
  <c r="BR15" i="1"/>
  <c r="R15" i="1"/>
  <c r="BI15" i="1"/>
  <c r="DH15" i="1"/>
  <c r="V15" i="1"/>
  <c r="BV15" i="1"/>
  <c r="DE15" i="1"/>
  <c r="AI15" i="1"/>
  <c r="CI15" i="1"/>
  <c r="AE15" i="1"/>
  <c r="BE15" i="1"/>
  <c r="DJ15" i="1"/>
  <c r="DI15" i="1"/>
  <c r="AC15" i="1"/>
  <c r="W15" i="1"/>
  <c r="BW15" i="1"/>
  <c r="CC15" i="1"/>
  <c r="DF15" i="1"/>
  <c r="U15" i="1"/>
  <c r="AW15" i="1"/>
  <c r="DB15" i="1"/>
  <c r="CO15" i="1"/>
  <c r="CB15" i="1"/>
  <c r="O15" i="1"/>
  <c r="BO15" i="1"/>
  <c r="AO15" i="1"/>
  <c r="AG15" i="1"/>
</calcChain>
</file>

<file path=xl/sharedStrings.xml><?xml version="1.0" encoding="utf-8"?>
<sst xmlns="http://schemas.openxmlformats.org/spreadsheetml/2006/main" count="64" uniqueCount="27">
  <si>
    <t>Sequential Lloyd</t>
  </si>
  <si>
    <t>trial\k</t>
  </si>
  <si>
    <t>Average</t>
  </si>
  <si>
    <t>1,000,000 points</t>
  </si>
  <si>
    <t>MPI Lloyd</t>
  </si>
  <si>
    <t>1,000,000 points, 1 proccess</t>
  </si>
  <si>
    <t>1,000,000 points, 8 proccess</t>
  </si>
  <si>
    <t>1,000,000 points, 7 proccess</t>
  </si>
  <si>
    <t>1,000,000 points, 6 proccess</t>
  </si>
  <si>
    <t>1,000,000 points, 5 proccess</t>
  </si>
  <si>
    <t>1,000,000 points, 4 proccess</t>
  </si>
  <si>
    <t>1,000,000 points, 3 proccess</t>
  </si>
  <si>
    <t>1,000,000 points, 2 proccess</t>
  </si>
  <si>
    <t>Speedup</t>
  </si>
  <si>
    <t>Lin dif</t>
  </si>
  <si>
    <t>k=1</t>
  </si>
  <si>
    <t>k=2</t>
  </si>
  <si>
    <t>k=4</t>
  </si>
  <si>
    <t>k=8</t>
  </si>
  <si>
    <t>k=16</t>
  </si>
  <si>
    <t>k=32</t>
  </si>
  <si>
    <t>k=64</t>
  </si>
  <si>
    <t>k=128</t>
  </si>
  <si>
    <t>k=256</t>
  </si>
  <si>
    <t>k=512</t>
  </si>
  <si>
    <t>k=1024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</si>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</sst>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Speedup</a:t>
            </a:r>
            <a:r>
              <a:rPr lang="en-US" baseline="0"/>
              <a:t> over Number of Processes for {k=2^n: 0&lt;=n&lt;=10}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'9-23-21'!$C$21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'9-23-21'!$C$22:$C$29</c:f>
              <c:numCache>
                <c:formatCode>General</c:formatCode>
                <c:ptCount val="8"/>
                <c:pt idx="0">
                  <c:v>1.2240100030228918</c:v>
                </c:pt>
                <c:pt idx="1">
                  <c:v>1.7875098449390743</c:v>
                </c:pt>
                <c:pt idx="2">
                  <c:v>2.2885292228644829</c:v>
                </c:pt>
                <c:pt idx="3">
                  <c:v>2.6119439089289775</c:v>
                </c:pt>
                <c:pt idx="4">
                  <c:v>2.685609629255572</c:v>
                </c:pt>
                <c:pt idx="5">
                  <c:v>2.8048836165841449</c:v>
                </c:pt>
                <c:pt idx="6">
                  <c:v>2.8879037160108605</c:v>
                </c:pt>
                <c:pt idx="7">
                  <c:v>3.1963042698241839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C-5249-9B6D-66FA70DC580F}"/>
            </c:ext>
          </c:extLst>
        </c:ser>
        <c:ser>
          <c:idx val="1"/>
          <c:order val="1"/>
          <c:tx>
            <c:strRef>
              <c:f>'9-23-21'!$D$21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'9-23-21'!$D$22:$D$29</c:f>
              <c:numCache>
                <c:formatCode>General</c:formatCode>
                <c:ptCount val="8"/>
                <c:pt idx="0">
                  <c:v>1.0295977535790095</c:v>
                </c:pt>
                <c:pt idx="1">
                  <c:v>1.8613454617616614</c:v>
                </c:pt>
                <c:pt idx="2">
                  <c:v>2.3122487969738206</c:v>
                </c:pt>
                <c:pt idx="3">
                  <c:v>2.8020007024257914</c:v>
                </c:pt>
                <c:pt idx="4">
                  <c:v>3.2764143595553352</c:v>
                </c:pt>
                <c:pt idx="5">
                  <c:v>3.4591141057331942</c:v>
                </c:pt>
                <c:pt idx="6">
                  <c:v>3.7359858546549649</c:v>
                </c:pt>
                <c:pt idx="7">
                  <c:v>4.0386001763016797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C-5249-9B6D-66FA70DC580F}"/>
            </c:ext>
          </c:extLst>
        </c:ser>
        <c:ser>
          <c:idx val="2"/>
          <c:order val="2"/>
          <c:tx>
            <c:strRef>
              <c:f>'9-23-21'!$E$21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'9-23-21'!$E$22:$E$29</c:f>
              <c:numCache>
                <c:formatCode>General</c:formatCode>
                <c:ptCount val="8"/>
                <c:pt idx="0">
                  <c:v>1.030736098061102</c:v>
                </c:pt>
                <c:pt idx="1">
                  <c:v>1.8606905148937669</c:v>
                </c:pt>
                <c:pt idx="2">
                  <c:v>2.2947094823902501</c:v>
                </c:pt>
                <c:pt idx="3">
                  <c:v>2.8364076052399154</c:v>
                </c:pt>
                <c:pt idx="4">
                  <c:v>3.3026923265896695</c:v>
                </c:pt>
                <c:pt idx="5">
                  <c:v>3.4441136613798307</c:v>
                </c:pt>
                <c:pt idx="6">
                  <c:v>3.9246026792724811</c:v>
                </c:pt>
                <c:pt idx="7">
                  <c:v>4.1113032694570864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C-5249-9B6D-66FA70DC580F}"/>
            </c:ext>
          </c:extLst>
        </c:ser>
        <c:ser>
          <c:idx val="3"/>
          <c:order val="3"/>
          <c:tx>
            <c:strRef>
              <c:f>'9-23-21'!$F$21</c:f>
              <c:strCache>
                <c:ptCount val="1"/>
                <c:pt idx="0">
                  <c:v>k=8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'9-23-21'!$F$22:$F$29</c:f>
              <c:numCache>
                <c:formatCode>General</c:formatCode>
                <c:ptCount val="8"/>
                <c:pt idx="0">
                  <c:v>0.99619508686938207</c:v>
                </c:pt>
                <c:pt idx="1">
                  <c:v>1.8618339180000616</c:v>
                </c:pt>
                <c:pt idx="2">
                  <c:v>2.5981957403553859</c:v>
                </c:pt>
                <c:pt idx="3">
                  <c:v>3.1044235974849972</c:v>
                </c:pt>
                <c:pt idx="4">
                  <c:v>3.7418881490223104</c:v>
                </c:pt>
                <c:pt idx="5">
                  <c:v>4.3518879319483572</c:v>
                </c:pt>
                <c:pt idx="6">
                  <c:v>4.6568768406949665</c:v>
                </c:pt>
                <c:pt idx="7">
                  <c:v>4.95951825710039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C-5249-9B6D-66FA70DC580F}"/>
            </c:ext>
          </c:extLst>
        </c:ser>
        <c:ser>
          <c:idx val="4"/>
          <c:order val="4"/>
          <c:tx>
            <c:strRef>
              <c:f>'9-23-21'!$G$21</c:f>
              <c:strCache>
                <c:ptCount val="1"/>
                <c:pt idx="0">
                  <c:v>k=16</c:v>
                </c:pt>
              </c:strCache>
            </c:strRef>
          </c:tx>
          <c:spPr>
            <a:ln w="28575" cap="rnd">
              <a:solidFill>
                <a:schemeClr val="accent5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'9-23-21'!$G$22:$G$29</c:f>
              <c:numCache>
                <c:formatCode>General</c:formatCode>
                <c:ptCount val="8"/>
                <c:pt idx="0">
                  <c:v>0.94657375254700049</c:v>
                </c:pt>
                <c:pt idx="1">
                  <c:v>1.8412833273196954</c:v>
                </c:pt>
                <c:pt idx="2">
                  <c:v>2.7648141407236415</c:v>
                </c:pt>
                <c:pt idx="3">
                  <c:v>3.5369959377223505</c:v>
                </c:pt>
                <c:pt idx="4">
                  <c:v>4.2640087454588329</c:v>
                </c:pt>
                <c:pt idx="5">
                  <c:v>5.0051233312501813</c:v>
                </c:pt>
                <c:pt idx="6">
                  <c:v>5.7246666726761282</c:v>
                </c:pt>
                <c:pt idx="7">
                  <c:v>6.4626546373768052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C-5249-9B6D-66FA70DC580F}"/>
            </c:ext>
          </c:extLst>
        </c:ser>
        <c:ser>
          <c:idx val="5"/>
          <c:order val="5"/>
          <c:tx>
            <c:strRef>
              <c:f>'9-23-21'!$H$21</c:f>
              <c:strCache>
                <c:ptCount val="1"/>
                <c:pt idx="0">
                  <c:v>k=32</c:v>
                </c:pt>
              </c:strCache>
            </c:strRef>
          </c:tx>
          <c:spPr>
            <a:ln w="28575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'9-23-21'!$H$22:$H$29</c:f>
              <c:numCache>
                <c:formatCode>General</c:formatCode>
                <c:ptCount val="8"/>
                <c:pt idx="0">
                  <c:v>0.94969487300775846</c:v>
                </c:pt>
                <c:pt idx="1">
                  <c:v>1.8715615291641294</c:v>
                </c:pt>
                <c:pt idx="2">
                  <c:v>2.8484858722040607</c:v>
                </c:pt>
                <c:pt idx="3">
                  <c:v>3.6736826131230114</c:v>
                </c:pt>
                <c:pt idx="4">
                  <c:v>4.4089937249061046</c:v>
                </c:pt>
                <c:pt idx="5">
                  <c:v>5.2572092035205014</c:v>
                </c:pt>
                <c:pt idx="6">
                  <c:v>6.0573147907586318</c:v>
                </c:pt>
                <c:pt idx="7">
                  <c:v>6.788899494753136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C-5249-9B6D-66FA70DC580F}"/>
            </c:ext>
          </c:extLst>
        </c:ser>
        <c:ser>
          <c:idx val="6"/>
          <c:order val="6"/>
          <c:tx>
            <c:strRef>
              <c:f>'9-23-21'!$I$21</c:f>
              <c:strCache>
                <c:ptCount val="1"/>
                <c:pt idx="0">
                  <c:v>k=64</c:v>
                </c:pt>
              </c:strCache>
            </c:strRef>
          </c:tx>
          <c:spPr>
            <a:ln w="28575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'9-23-21'!$I$22:$I$29</c:f>
              <c:numCache>
                <c:formatCode>General</c:formatCode>
                <c:ptCount val="8"/>
                <c:pt idx="0">
                  <c:v>0.95061839782004476</c:v>
                </c:pt>
                <c:pt idx="1">
                  <c:v>1.8722262709021453</c:v>
                </c:pt>
                <c:pt idx="2">
                  <c:v>2.871824623094847</c:v>
                </c:pt>
                <c:pt idx="3">
                  <c:v>3.7448729762858108</c:v>
                </c:pt>
                <c:pt idx="4">
                  <c:v>4.4425014248597847</c:v>
                </c:pt>
                <c:pt idx="5">
                  <c:v>5.3100558164504612</c:v>
                </c:pt>
                <c:pt idx="6">
                  <c:v>6.1497002684830679</c:v>
                </c:pt>
                <c:pt idx="7">
                  <c:v>6.9967416962825286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C-5249-9B6D-66FA70DC580F}"/>
            </c:ext>
          </c:extLst>
        </c:ser>
        <c:ser>
          <c:idx val="7"/>
          <c:order val="7"/>
          <c:tx>
            <c:strRef>
              <c:f>'9-23-21'!$J$21</c:f>
              <c:strCache>
                <c:ptCount val="1"/>
                <c:pt idx="0">
                  <c:v>k=128</c:v>
                </c:pt>
              </c:strCache>
            </c:strRef>
          </c:tx>
          <c:spPr>
            <a:ln w="28575" cap="rnd">
              <a:solidFill>
                <a:schemeClr val="accent5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'9-23-21'!$J$22:$J$29</c:f>
              <c:numCache>
                <c:formatCode>General</c:formatCode>
                <c:ptCount val="8"/>
                <c:pt idx="0">
                  <c:v>0.95172415953319911</c:v>
                </c:pt>
                <c:pt idx="1">
                  <c:v>1.8788805220164198</c:v>
                </c:pt>
                <c:pt idx="2">
                  <c:v>2.8881822051504766</c:v>
                </c:pt>
                <c:pt idx="3">
                  <c:v>3.7735522389613232</c:v>
                </c:pt>
                <c:pt idx="4">
                  <c:v>4.4746687249470698</c:v>
                </c:pt>
                <c:pt idx="5">
                  <c:v>5.364603249841001</c:v>
                </c:pt>
                <c:pt idx="6">
                  <c:v>6.2395780937384826</c:v>
                </c:pt>
                <c:pt idx="7">
                  <c:v>7.112592413871984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DC-5249-9B6D-66FA70DC580F}"/>
            </c:ext>
          </c:extLst>
        </c:ser>
        <c:ser>
          <c:idx val="8"/>
          <c:order val="8"/>
          <c:tx>
            <c:strRef>
              <c:f>'9-23-21'!$K$21</c:f>
              <c:strCache>
                <c:ptCount val="1"/>
                <c:pt idx="0">
                  <c:v>k=256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'9-23-21'!$K$22:$K$29</c:f>
              <c:numCache>
                <c:formatCode>General</c:formatCode>
                <c:ptCount val="8"/>
                <c:pt idx="0">
                  <c:v>0.95337972438899243</c:v>
                </c:pt>
                <c:pt idx="1">
                  <c:v>1.8815864755175928</c:v>
                </c:pt>
                <c:pt idx="2">
                  <c:v>2.8984178028356058</c:v>
                </c:pt>
                <c:pt idx="3">
                  <c:v>3.7849539739232947</c:v>
                </c:pt>
                <c:pt idx="4">
                  <c:v>4.4892103403717218</c:v>
                </c:pt>
                <c:pt idx="5">
                  <c:v>5.3819940317509323</c:v>
                </c:pt>
                <c:pt idx="6">
                  <c:v>6.2638678470647067</c:v>
                </c:pt>
                <c:pt idx="7">
                  <c:v>7.1465471350745853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DC-5249-9B6D-66FA70DC580F}"/>
            </c:ext>
          </c:extLst>
        </c:ser>
        <c:ser>
          <c:idx val="9"/>
          <c:order val="9"/>
          <c:tx>
            <c:strRef>
              <c:f>'9-23-21'!$L$21</c:f>
              <c:strCache>
                <c:ptCount val="1"/>
                <c:pt idx="0">
                  <c:v>k=512</c:v>
                </c:pt>
              </c:strCache>
            </c:strRef>
          </c:tx>
          <c:spPr>
            <a:ln w="28575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'9-23-21'!$L$22:$L$29</c:f>
              <c:numCache>
                <c:formatCode>General</c:formatCode>
                <c:ptCount val="8"/>
                <c:pt idx="0">
                  <c:v>0.95301309681828328</c:v>
                </c:pt>
                <c:pt idx="1">
                  <c:v>1.8791921612970024</c:v>
                </c:pt>
                <c:pt idx="2">
                  <c:v>2.8986121163822296</c:v>
                </c:pt>
                <c:pt idx="3">
                  <c:v>3.7807138140659347</c:v>
                </c:pt>
                <c:pt idx="4">
                  <c:v>4.4890937396179087</c:v>
                </c:pt>
                <c:pt idx="5">
                  <c:v>5.3829679854593886</c:v>
                </c:pt>
                <c:pt idx="6">
                  <c:v>6.2722498658551258</c:v>
                </c:pt>
                <c:pt idx="7">
                  <c:v>7.1557538884240355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DC-5249-9B6D-66FA70DC580F}"/>
            </c:ext>
          </c:extLst>
        </c:ser>
        <c:ser>
          <c:idx val="10"/>
          <c:order val="10"/>
          <c:tx>
            <c:strRef>
              <c:f>'9-23-21'!$M$21</c:f>
              <c:strCache>
                <c:ptCount val="1"/>
                <c:pt idx="0">
                  <c:v>k=1024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'9-23-21'!$M$22:$M$29</c:f>
              <c:numCache>
                <c:formatCode>General</c:formatCode>
                <c:ptCount val="8"/>
                <c:pt idx="0">
                  <c:v>0.95324157169309975</c:v>
                </c:pt>
                <c:pt idx="1">
                  <c:v>1.8805392295099488</c:v>
                </c:pt>
                <c:pt idx="2">
                  <c:v>2.901335754302965</c:v>
                </c:pt>
                <c:pt idx="3">
                  <c:v>3.7851722010260422</c:v>
                </c:pt>
                <c:pt idx="4">
                  <c:v>4.492880840799983</c:v>
                </c:pt>
                <c:pt idx="5">
                  <c:v>5.3917876147739072</c:v>
                </c:pt>
                <c:pt idx="6">
                  <c:v>6.2842853089283972</c:v>
                </c:pt>
                <c:pt idx="7">
                  <c:v>7.1792240835620813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DC-5249-9B6D-66FA70DC580F}"/>
            </c:ext>
          </c:extLst>
        </c:ser>
        <c:ser>
          <c:idx val="11"/>
          <c:order val="11"/>
          <c:tx>
            <c:strRef>
              <c:f>'9-23-21'!$N$21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5">
                  <a:shade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'9-23-21'!$B$22:$B$29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'9-23-21'!$N$22:$N$29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DC-5249-9B6D-66FA70DC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522767"/>
        <c:axId val="1763454575"/>
      </c:lineChart>
      <c:catAx>
        <c:axId val="176352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4575"/>
        <c:crosses val="autoZero"/>
        <c:auto val="1"/>
        <c:lblAlgn val="ctr"/>
        <c:lblOffset val="100"/>
        <c:noMultiLvlLbl val="0"/>
      </c:catAx>
      <c:valAx>
        <c:axId val="17634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1301749</xdr:colOff>
      <xdr:row>33</xdr:row>
      <xdr:rowOff>2721</xdr:rowOff>
    </xdr:from>
    <xdr:to>
      <xdr:col>12</xdr:col>
      <xdr:colOff>816429</xdr:colOff>
      <xdr:row>73</xdr:row>
      <xdr:rowOff>9072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9BF033-3AEA-8040-8778-61DD656F9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9FC1-3935-1348-B1DE-5CB72262D05A}">
  <dimension ref="A1:DL29"/>
  <sheetViews>
    <sheetView tabSelected="1" topLeftCell="A37" zoomScale="140" zoomScaleNormal="140" workbookViewId="0">
      <selection activeCell="O51" sqref="O51"/>
    </sheetView>
  </sheetViews>
  <sheetFormatPr baseColWidth="10" defaultRowHeight="16" x14ac:dyDescent="0.2"/>
  <cols>
    <col min="1" max="1" width="17.1640625" style="1" customWidth="1"/>
    <col min="2" max="2" width="11.5" style="1" bestFit="1" customWidth="1"/>
    <col min="3" max="16384" width="10.83203125" style="1"/>
  </cols>
  <sheetData>
    <row r="1" spans="1:116" x14ac:dyDescent="0.2">
      <c r="A1" s="1" t="s">
        <v>0</v>
      </c>
      <c r="B1" s="1" t="s">
        <v>3</v>
      </c>
      <c r="N1" s="1" t="s">
        <v>4</v>
      </c>
      <c r="O1" s="1" t="s">
        <v>5</v>
      </c>
      <c r="AA1" s="1" t="s">
        <v>4</v>
      </c>
      <c r="AB1" s="1" t="s">
        <v>12</v>
      </c>
      <c r="AN1" s="1" t="s">
        <v>4</v>
      </c>
      <c r="AO1" s="1" t="s">
        <v>11</v>
      </c>
      <c r="BA1" s="1" t="s">
        <v>4</v>
      </c>
      <c r="BB1" s="1" t="s">
        <v>10</v>
      </c>
      <c r="BN1" s="1" t="s">
        <v>4</v>
      </c>
      <c r="BO1" s="1" t="s">
        <v>9</v>
      </c>
      <c r="CA1" s="1" t="s">
        <v>4</v>
      </c>
      <c r="CB1" s="1" t="s">
        <v>8</v>
      </c>
      <c r="CN1" s="1" t="s">
        <v>4</v>
      </c>
      <c r="CO1" s="1" t="s">
        <v>7</v>
      </c>
      <c r="DA1" s="1" t="s">
        <v>4</v>
      </c>
      <c r="DB1" s="1" t="s">
        <v>6</v>
      </c>
    </row>
    <row r="2" spans="1:116" x14ac:dyDescent="0.2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N2" s="1" t="s">
        <v>1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AA2" s="1" t="s">
        <v>1</v>
      </c>
      <c r="AB2" s="1">
        <v>1</v>
      </c>
      <c r="AC2" s="1">
        <v>2</v>
      </c>
      <c r="AD2" s="1">
        <v>4</v>
      </c>
      <c r="AE2" s="1">
        <v>8</v>
      </c>
      <c r="AF2" s="1">
        <v>16</v>
      </c>
      <c r="AG2" s="1">
        <v>32</v>
      </c>
      <c r="AH2" s="1">
        <v>64</v>
      </c>
      <c r="AI2" s="1">
        <v>128</v>
      </c>
      <c r="AJ2" s="1">
        <v>256</v>
      </c>
      <c r="AK2" s="1">
        <v>512</v>
      </c>
      <c r="AL2" s="1">
        <v>1024</v>
      </c>
      <c r="AN2" s="1" t="s">
        <v>1</v>
      </c>
      <c r="AO2" s="1">
        <v>1</v>
      </c>
      <c r="AP2" s="1">
        <v>2</v>
      </c>
      <c r="AQ2" s="1">
        <v>4</v>
      </c>
      <c r="AR2" s="1">
        <v>8</v>
      </c>
      <c r="AS2" s="1">
        <v>16</v>
      </c>
      <c r="AT2" s="1">
        <v>32</v>
      </c>
      <c r="AU2" s="1">
        <v>64</v>
      </c>
      <c r="AV2" s="1">
        <v>128</v>
      </c>
      <c r="AW2" s="1">
        <v>256</v>
      </c>
      <c r="AX2" s="1">
        <v>512</v>
      </c>
      <c r="AY2" s="1">
        <v>1024</v>
      </c>
      <c r="BA2" s="1" t="s">
        <v>1</v>
      </c>
      <c r="BB2" s="1">
        <v>1</v>
      </c>
      <c r="BC2" s="1">
        <v>2</v>
      </c>
      <c r="BD2" s="1">
        <v>4</v>
      </c>
      <c r="BE2" s="1">
        <v>8</v>
      </c>
      <c r="BF2" s="1">
        <v>16</v>
      </c>
      <c r="BG2" s="1">
        <v>32</v>
      </c>
      <c r="BH2" s="1">
        <v>64</v>
      </c>
      <c r="BI2" s="1">
        <v>128</v>
      </c>
      <c r="BJ2" s="1">
        <v>256</v>
      </c>
      <c r="BK2" s="1">
        <v>512</v>
      </c>
      <c r="BL2" s="1">
        <v>1024</v>
      </c>
      <c r="BN2" s="1" t="s">
        <v>1</v>
      </c>
      <c r="BO2" s="1">
        <v>1</v>
      </c>
      <c r="BP2" s="1">
        <v>2</v>
      </c>
      <c r="BQ2" s="1">
        <v>4</v>
      </c>
      <c r="BR2" s="1">
        <v>8</v>
      </c>
      <c r="BS2" s="1">
        <v>16</v>
      </c>
      <c r="BT2" s="1">
        <v>32</v>
      </c>
      <c r="BU2" s="1">
        <v>64</v>
      </c>
      <c r="BV2" s="1">
        <v>128</v>
      </c>
      <c r="BW2" s="1">
        <v>256</v>
      </c>
      <c r="BX2" s="1">
        <v>512</v>
      </c>
      <c r="BY2" s="1">
        <v>1024</v>
      </c>
      <c r="CA2" s="1" t="s">
        <v>1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  <c r="CH2" s="1">
        <v>64</v>
      </c>
      <c r="CI2" s="1">
        <v>128</v>
      </c>
      <c r="CJ2" s="1">
        <v>256</v>
      </c>
      <c r="CK2" s="1">
        <v>512</v>
      </c>
      <c r="CL2" s="1">
        <v>1024</v>
      </c>
      <c r="CN2" s="1" t="s">
        <v>1</v>
      </c>
      <c r="CO2" s="1">
        <v>1</v>
      </c>
      <c r="CP2" s="1">
        <v>2</v>
      </c>
      <c r="CQ2" s="1">
        <v>4</v>
      </c>
      <c r="CR2" s="1">
        <v>8</v>
      </c>
      <c r="CS2" s="1">
        <v>16</v>
      </c>
      <c r="CT2" s="1">
        <v>32</v>
      </c>
      <c r="CU2" s="1">
        <v>64</v>
      </c>
      <c r="CV2" s="1">
        <v>128</v>
      </c>
      <c r="CW2" s="1">
        <v>256</v>
      </c>
      <c r="CX2" s="1">
        <v>512</v>
      </c>
      <c r="CY2" s="1">
        <v>1024</v>
      </c>
      <c r="DA2" s="1" t="s">
        <v>1</v>
      </c>
      <c r="DB2" s="1">
        <v>1</v>
      </c>
      <c r="DC2" s="1">
        <v>2</v>
      </c>
      <c r="DD2" s="1">
        <v>4</v>
      </c>
      <c r="DE2" s="1">
        <v>8</v>
      </c>
      <c r="DF2" s="1">
        <v>16</v>
      </c>
      <c r="DG2" s="1">
        <v>32</v>
      </c>
      <c r="DH2" s="1">
        <v>64</v>
      </c>
      <c r="DI2" s="1">
        <v>128</v>
      </c>
      <c r="DJ2" s="1">
        <v>256</v>
      </c>
      <c r="DK2" s="1">
        <v>512</v>
      </c>
      <c r="DL2" s="1">
        <v>1024</v>
      </c>
    </row>
    <row r="3" spans="1:116" x14ac:dyDescent="0.2">
      <c r="A3" s="1">
        <v>1</v>
      </c>
      <c r="B3" s="2">
        <v>4.8883000000000003E-2</v>
      </c>
      <c r="C3" s="1">
        <v>0.175515</v>
      </c>
      <c r="D3" s="1">
        <v>0.22872000000000001</v>
      </c>
      <c r="E3" s="1">
        <v>0.69297200000000003</v>
      </c>
      <c r="F3" s="1">
        <v>7.7749240000000004</v>
      </c>
      <c r="G3" s="1">
        <v>22.305965</v>
      </c>
      <c r="H3" s="1">
        <v>49.993169999999999</v>
      </c>
      <c r="I3" s="1">
        <v>161.13754499999999</v>
      </c>
      <c r="J3" s="1">
        <v>251.191428</v>
      </c>
      <c r="K3" s="1">
        <v>259.14254899999997</v>
      </c>
      <c r="L3" s="1">
        <v>1121.5162909999999</v>
      </c>
      <c r="N3" s="1">
        <v>1</v>
      </c>
      <c r="O3" s="1">
        <v>3.5345000000000001E-2</v>
      </c>
      <c r="P3" s="1">
        <v>0.17050000000000001</v>
      </c>
      <c r="Q3" s="1">
        <v>0.23702799999999999</v>
      </c>
      <c r="R3" s="1">
        <v>0.67757999999999996</v>
      </c>
      <c r="S3" s="1">
        <v>8.2452819999999996</v>
      </c>
      <c r="T3" s="1">
        <v>23.511551999999998</v>
      </c>
      <c r="U3" s="1">
        <v>52.530678999999999</v>
      </c>
      <c r="V3" s="1">
        <v>169.36089799999999</v>
      </c>
      <c r="W3" s="1">
        <v>263.52199999999999</v>
      </c>
      <c r="X3" s="1">
        <v>272.16110900000001</v>
      </c>
      <c r="Y3" s="1">
        <v>1175.631787</v>
      </c>
      <c r="AA3" s="1">
        <v>1</v>
      </c>
      <c r="AB3" s="1">
        <v>2.3519999999999999E-2</v>
      </c>
      <c r="AC3" s="1">
        <v>9.0801000000000007E-2</v>
      </c>
      <c r="AD3" s="1">
        <v>0.13034000000000001</v>
      </c>
      <c r="AE3" s="1">
        <v>0.35094700000000001</v>
      </c>
      <c r="AF3" s="1">
        <v>4.2352439999999998</v>
      </c>
      <c r="AG3" s="1">
        <v>11.942251000000001</v>
      </c>
      <c r="AH3" s="1">
        <v>26.635655</v>
      </c>
      <c r="AI3" s="1">
        <v>85.849323999999996</v>
      </c>
      <c r="AJ3" s="1">
        <v>133.58579499999999</v>
      </c>
      <c r="AK3" s="1">
        <v>138.09399400000001</v>
      </c>
      <c r="AL3" s="1">
        <v>595.60414700000001</v>
      </c>
      <c r="AN3" s="1">
        <v>1</v>
      </c>
      <c r="AO3" s="1">
        <v>1.9102999999999998E-2</v>
      </c>
      <c r="AP3" s="1">
        <v>7.0357000000000003E-2</v>
      </c>
      <c r="AQ3" s="1">
        <v>9.6519999999999995E-2</v>
      </c>
      <c r="AR3" s="1">
        <v>0.26744800000000002</v>
      </c>
      <c r="AS3" s="1">
        <v>2.8132779999999999</v>
      </c>
      <c r="AT3" s="1">
        <v>7.8542370000000004</v>
      </c>
      <c r="AU3" s="1">
        <v>17.407359</v>
      </c>
      <c r="AV3" s="1">
        <v>55.740310999999998</v>
      </c>
      <c r="AW3" s="1">
        <v>86.749892000000003</v>
      </c>
      <c r="AX3" s="1">
        <v>89.275602000000006</v>
      </c>
      <c r="AY3" s="1">
        <v>386.79085099999998</v>
      </c>
      <c r="BA3" s="1">
        <v>1</v>
      </c>
      <c r="BB3" s="1">
        <v>1.7607000000000001E-2</v>
      </c>
      <c r="BC3" s="1">
        <v>5.5555E-2</v>
      </c>
      <c r="BD3" s="1">
        <v>7.8552999999999998E-2</v>
      </c>
      <c r="BE3" s="1">
        <v>0.20796200000000001</v>
      </c>
      <c r="BF3" s="1">
        <v>2.1972830000000001</v>
      </c>
      <c r="BG3" s="1">
        <v>6.05185</v>
      </c>
      <c r="BH3" s="1">
        <v>13.340776</v>
      </c>
      <c r="BI3" s="1">
        <v>42.686321</v>
      </c>
      <c r="BJ3" s="1">
        <v>66.377295000000004</v>
      </c>
      <c r="BK3" s="1">
        <v>68.589663000000002</v>
      </c>
      <c r="BL3" s="1">
        <v>296.86958700000002</v>
      </c>
      <c r="BN3" s="1">
        <v>1</v>
      </c>
      <c r="BO3" s="1">
        <v>1.5017000000000001E-2</v>
      </c>
      <c r="BP3" s="1">
        <v>5.6339E-2</v>
      </c>
      <c r="BQ3" s="1">
        <v>6.8548999999999999E-2</v>
      </c>
      <c r="BR3" s="1">
        <v>0.17924899999999999</v>
      </c>
      <c r="BS3" s="1">
        <v>1.8363860000000001</v>
      </c>
      <c r="BT3" s="1">
        <v>5.0684699999999996</v>
      </c>
      <c r="BU3" s="1">
        <v>11.242227</v>
      </c>
      <c r="BV3" s="1">
        <v>36.014902999999997</v>
      </c>
      <c r="BW3" s="1">
        <v>55.939174000000001</v>
      </c>
      <c r="BX3" s="1">
        <v>57.827074000000003</v>
      </c>
      <c r="BY3" s="1">
        <v>249.32588699999999</v>
      </c>
      <c r="CA3" s="1">
        <v>1</v>
      </c>
      <c r="CB3" s="1">
        <v>1.5325999999999999E-2</v>
      </c>
      <c r="CC3" s="1">
        <v>5.2102000000000002E-2</v>
      </c>
      <c r="CD3" s="1">
        <v>8.7306999999999996E-2</v>
      </c>
      <c r="CE3" s="1">
        <v>0.156335</v>
      </c>
      <c r="CF3" s="1">
        <v>1.572044</v>
      </c>
      <c r="CG3" s="1">
        <v>4.2646759999999997</v>
      </c>
      <c r="CH3" s="1">
        <v>9.411232</v>
      </c>
      <c r="CI3" s="1">
        <v>30.029471999999998</v>
      </c>
      <c r="CJ3" s="1">
        <v>46.675654999999999</v>
      </c>
      <c r="CK3" s="1">
        <v>48.224721000000002</v>
      </c>
      <c r="CL3" s="1">
        <v>208.07654299999999</v>
      </c>
      <c r="CN3" s="1">
        <v>1</v>
      </c>
      <c r="CO3" s="1">
        <v>1.6131E-2</v>
      </c>
      <c r="CP3" s="1">
        <v>4.7086999999999997E-2</v>
      </c>
      <c r="CQ3" s="1">
        <v>7.7449000000000004E-2</v>
      </c>
      <c r="CR3" s="1">
        <v>0.14963000000000001</v>
      </c>
      <c r="CS3" s="1">
        <v>1.324317</v>
      </c>
      <c r="CT3" s="1">
        <v>3.6975030000000002</v>
      </c>
      <c r="CU3" s="1">
        <v>8.1146720000000006</v>
      </c>
      <c r="CV3" s="1">
        <v>25.800533999999999</v>
      </c>
      <c r="CW3" s="1">
        <v>40.060589</v>
      </c>
      <c r="CX3" s="1">
        <v>41.362338000000001</v>
      </c>
      <c r="CY3" s="1">
        <v>178.45262600000001</v>
      </c>
      <c r="DA3" s="1">
        <v>1</v>
      </c>
      <c r="DB3" s="1">
        <v>1.2844E-2</v>
      </c>
      <c r="DC3" s="1">
        <v>4.3594000000000001E-2</v>
      </c>
      <c r="DD3" s="1">
        <v>5.8437999999999997E-2</v>
      </c>
      <c r="DE3" s="1">
        <v>0.172786</v>
      </c>
      <c r="DF3" s="1">
        <v>1.204216</v>
      </c>
      <c r="DG3" s="1">
        <v>3.3402289999999999</v>
      </c>
      <c r="DH3" s="1">
        <v>7.1213790000000001</v>
      </c>
      <c r="DI3" s="1">
        <v>22.624866999999998</v>
      </c>
      <c r="DJ3" s="1">
        <v>35.141224999999999</v>
      </c>
      <c r="DK3" s="1">
        <v>36.229100000000003</v>
      </c>
      <c r="DL3" s="1">
        <v>156.15064000000001</v>
      </c>
    </row>
    <row r="4" spans="1:116" x14ac:dyDescent="0.2">
      <c r="A4" s="1">
        <v>2</v>
      </c>
      <c r="B4" s="1">
        <v>4.5553000000000003E-2</v>
      </c>
      <c r="C4" s="1">
        <v>0.17227799999999999</v>
      </c>
      <c r="D4" s="1">
        <v>0.241621</v>
      </c>
      <c r="E4" s="1">
        <v>0.68952100000000005</v>
      </c>
      <c r="F4" s="1">
        <v>7.7478239999999996</v>
      </c>
      <c r="G4" s="1">
        <v>22.405830999999999</v>
      </c>
      <c r="H4" s="1">
        <v>49.932554000000003</v>
      </c>
      <c r="I4" s="1">
        <v>161.03941599999999</v>
      </c>
      <c r="J4" s="1">
        <v>251.22917100000001</v>
      </c>
      <c r="K4" s="1">
        <v>259.24486000000002</v>
      </c>
      <c r="L4" s="1">
        <v>1121.2263109999999</v>
      </c>
      <c r="N4" s="1">
        <v>2</v>
      </c>
      <c r="O4" s="1">
        <v>3.6725000000000001E-2</v>
      </c>
      <c r="P4" s="1">
        <v>0.16403599999999999</v>
      </c>
      <c r="Q4" s="1">
        <v>0.23899599999999999</v>
      </c>
      <c r="R4" s="1">
        <v>0.67655600000000005</v>
      </c>
      <c r="S4" s="1">
        <v>8.2118819999999992</v>
      </c>
      <c r="T4" s="1">
        <v>23.537580999999999</v>
      </c>
      <c r="U4" s="1">
        <v>52.468561000000001</v>
      </c>
      <c r="V4" s="1">
        <v>169.41342499999999</v>
      </c>
      <c r="W4" s="1">
        <v>263.42696000000001</v>
      </c>
      <c r="X4" s="1">
        <v>272.59492999999998</v>
      </c>
      <c r="Y4" s="1">
        <v>1175.3563710000001</v>
      </c>
      <c r="AA4" s="1">
        <v>2</v>
      </c>
      <c r="AB4" s="1">
        <v>2.6138000000000002E-2</v>
      </c>
      <c r="AC4" s="1">
        <v>9.153E-2</v>
      </c>
      <c r="AD4" s="1">
        <v>0.131635</v>
      </c>
      <c r="AE4" s="1">
        <v>0.35577399999999998</v>
      </c>
      <c r="AF4" s="1">
        <v>4.2287610000000004</v>
      </c>
      <c r="AG4" s="1">
        <v>11.925583</v>
      </c>
      <c r="AH4" s="1">
        <v>26.624545000000001</v>
      </c>
      <c r="AI4" s="1">
        <v>85.795575999999997</v>
      </c>
      <c r="AJ4" s="1">
        <v>133.573519</v>
      </c>
      <c r="AK4" s="1">
        <v>138.33076399999999</v>
      </c>
      <c r="AL4" s="1">
        <v>596.22238200000004</v>
      </c>
      <c r="AN4" s="1">
        <v>2</v>
      </c>
      <c r="AO4" s="1">
        <v>1.9366000000000001E-2</v>
      </c>
      <c r="AP4" s="1">
        <v>7.7172000000000004E-2</v>
      </c>
      <c r="AQ4" s="1">
        <v>0.11192100000000001</v>
      </c>
      <c r="AR4" s="1">
        <v>0.26839000000000002</v>
      </c>
      <c r="AS4" s="1">
        <v>2.7970670000000002</v>
      </c>
      <c r="AT4" s="1">
        <v>7.8499340000000002</v>
      </c>
      <c r="AU4" s="1">
        <v>17.383911999999999</v>
      </c>
      <c r="AV4" s="1">
        <v>56.178556999999998</v>
      </c>
      <c r="AW4" s="1">
        <v>86.666775999999999</v>
      </c>
      <c r="AX4" s="1">
        <v>89.668582000000001</v>
      </c>
      <c r="AY4" s="1">
        <v>386.10694100000001</v>
      </c>
      <c r="BA4" s="1">
        <v>2</v>
      </c>
      <c r="BB4" s="1">
        <v>1.6863E-2</v>
      </c>
      <c r="BC4" s="1">
        <v>5.7993999999999997E-2</v>
      </c>
      <c r="BD4" s="1">
        <v>7.7536999999999995E-2</v>
      </c>
      <c r="BE4" s="1">
        <v>0.205211</v>
      </c>
      <c r="BF4" s="1">
        <v>2.2348840000000001</v>
      </c>
      <c r="BG4" s="1">
        <v>6.0494859999999999</v>
      </c>
      <c r="BH4" s="1">
        <v>13.336252</v>
      </c>
      <c r="BI4" s="1">
        <v>42.687044</v>
      </c>
      <c r="BJ4" s="1">
        <v>66.350426999999996</v>
      </c>
      <c r="BK4" s="1">
        <v>68.561926999999997</v>
      </c>
      <c r="BL4" s="1">
        <v>295.97896800000001</v>
      </c>
      <c r="BN4" s="1">
        <v>2</v>
      </c>
      <c r="BO4" s="1">
        <v>1.5942999999999999E-2</v>
      </c>
      <c r="BP4" s="1">
        <v>4.9981999999999999E-2</v>
      </c>
      <c r="BQ4" s="1">
        <v>6.447E-2</v>
      </c>
      <c r="BR4" s="1">
        <v>0.19164300000000001</v>
      </c>
      <c r="BS4" s="1">
        <v>1.828368</v>
      </c>
      <c r="BT4" s="1">
        <v>5.0451759999999997</v>
      </c>
      <c r="BU4" s="1">
        <v>11.245264000000001</v>
      </c>
      <c r="BV4" s="1">
        <v>35.961131000000002</v>
      </c>
      <c r="BW4" s="1">
        <v>56.009914999999999</v>
      </c>
      <c r="BX4" s="1">
        <v>57.749201999999997</v>
      </c>
      <c r="BY4" s="1">
        <v>249.48909599999999</v>
      </c>
      <c r="CA4" s="1">
        <v>2</v>
      </c>
      <c r="CB4" s="1">
        <v>1.5166000000000001E-2</v>
      </c>
      <c r="CC4" s="1">
        <v>4.8175999999999997E-2</v>
      </c>
      <c r="CD4" s="1">
        <v>5.8972999999999998E-2</v>
      </c>
      <c r="CE4" s="1">
        <v>0.16056699999999999</v>
      </c>
      <c r="CF4" s="1">
        <v>1.5339719999999999</v>
      </c>
      <c r="CG4" s="1">
        <v>4.2464320000000004</v>
      </c>
      <c r="CH4" s="1">
        <v>9.3948060000000009</v>
      </c>
      <c r="CI4" s="1">
        <v>30.0458</v>
      </c>
      <c r="CJ4" s="1">
        <v>46.650145999999999</v>
      </c>
      <c r="CK4" s="1">
        <v>48.163553999999998</v>
      </c>
      <c r="CL4" s="1">
        <v>207.78349800000001</v>
      </c>
      <c r="CN4" s="1">
        <v>2</v>
      </c>
      <c r="CO4" s="1">
        <v>1.3677E-2</v>
      </c>
      <c r="CP4" s="1">
        <v>5.5077000000000001E-2</v>
      </c>
      <c r="CQ4" s="1">
        <v>5.4989000000000003E-2</v>
      </c>
      <c r="CR4" s="1">
        <v>0.167299</v>
      </c>
      <c r="CS4" s="1">
        <v>1.3461939999999999</v>
      </c>
      <c r="CT4" s="1">
        <v>3.686296</v>
      </c>
      <c r="CU4" s="1">
        <v>8.0979939999999999</v>
      </c>
      <c r="CV4" s="1">
        <v>25.860285999999999</v>
      </c>
      <c r="CW4" s="1">
        <v>40.058449000000003</v>
      </c>
      <c r="CX4" s="1">
        <v>41.496375</v>
      </c>
      <c r="CY4" s="1">
        <v>178.40098499999999</v>
      </c>
      <c r="DA4" s="1">
        <v>2</v>
      </c>
      <c r="DB4" s="1">
        <v>1.2888999999999999E-2</v>
      </c>
      <c r="DC4" s="1">
        <v>4.7992E-2</v>
      </c>
      <c r="DD4" s="1">
        <v>6.6708000000000003E-2</v>
      </c>
      <c r="DE4" s="1">
        <v>0.17264199999999999</v>
      </c>
      <c r="DF4" s="1">
        <v>1.1790719999999999</v>
      </c>
      <c r="DG4" s="1">
        <v>3.2573270000000001</v>
      </c>
      <c r="DH4" s="1">
        <v>7.1595180000000003</v>
      </c>
      <c r="DI4" s="1">
        <v>22.673521999999998</v>
      </c>
      <c r="DJ4" s="1">
        <v>35.126401000000001</v>
      </c>
      <c r="DK4" s="1">
        <v>36.237321999999999</v>
      </c>
      <c r="DL4" s="1">
        <v>156.60262299999999</v>
      </c>
    </row>
    <row r="5" spans="1:116" x14ac:dyDescent="0.2">
      <c r="A5" s="1">
        <v>3</v>
      </c>
      <c r="B5" s="1">
        <v>5.2597999999999999E-2</v>
      </c>
      <c r="C5" s="1">
        <v>0.17483099999999999</v>
      </c>
      <c r="D5" s="1">
        <v>0.25277699999999997</v>
      </c>
      <c r="E5" s="1">
        <v>0.65843700000000005</v>
      </c>
      <c r="F5" s="1">
        <v>7.7432590000000001</v>
      </c>
      <c r="G5" s="1">
        <v>22.306222000000002</v>
      </c>
      <c r="H5" s="1">
        <v>49.951348000000003</v>
      </c>
      <c r="I5" s="1">
        <v>161.099988</v>
      </c>
      <c r="J5" s="1">
        <v>251.157264</v>
      </c>
      <c r="K5" s="1">
        <v>259.626687</v>
      </c>
      <c r="L5" s="1">
        <v>1120.42389</v>
      </c>
      <c r="N5" s="1">
        <v>3</v>
      </c>
      <c r="O5" s="1">
        <v>3.6149000000000001E-2</v>
      </c>
      <c r="P5" s="1">
        <v>0.17106199999999999</v>
      </c>
      <c r="Q5" s="1">
        <v>0.23119200000000001</v>
      </c>
      <c r="R5" s="1">
        <v>0.68121699999999996</v>
      </c>
      <c r="S5" s="1">
        <v>8.2261229999999994</v>
      </c>
      <c r="T5" s="1">
        <v>23.453341000000002</v>
      </c>
      <c r="U5" s="1">
        <v>52.593955999999999</v>
      </c>
      <c r="V5" s="1">
        <v>169.277897</v>
      </c>
      <c r="W5" s="1">
        <v>263.48192799999998</v>
      </c>
      <c r="X5" s="1">
        <v>272.12210099999999</v>
      </c>
      <c r="Y5" s="1">
        <v>1175.6588039999999</v>
      </c>
      <c r="AA5" s="1">
        <v>3</v>
      </c>
      <c r="AB5" s="1">
        <v>2.5978999999999999E-2</v>
      </c>
      <c r="AC5" s="1">
        <v>9.4053999999999999E-2</v>
      </c>
      <c r="AD5" s="1">
        <v>0.131018</v>
      </c>
      <c r="AE5" s="1">
        <v>0.356738</v>
      </c>
      <c r="AF5" s="1">
        <v>4.2157150000000003</v>
      </c>
      <c r="AG5" s="1">
        <v>12.018708999999999</v>
      </c>
      <c r="AH5" s="1">
        <v>26.678218000000001</v>
      </c>
      <c r="AI5" s="1">
        <v>85.729563999999996</v>
      </c>
      <c r="AJ5" s="1">
        <v>133.48656099999999</v>
      </c>
      <c r="AK5" s="1">
        <v>137.991007</v>
      </c>
      <c r="AL5" s="1">
        <v>595.92317200000002</v>
      </c>
      <c r="AN5" s="1">
        <v>3</v>
      </c>
      <c r="AO5" s="1">
        <v>1.9935999999999999E-2</v>
      </c>
      <c r="AP5" s="1">
        <v>7.3118000000000002E-2</v>
      </c>
      <c r="AQ5" s="1">
        <v>9.5186999999999994E-2</v>
      </c>
      <c r="AR5" s="1">
        <v>0.26014399999999999</v>
      </c>
      <c r="AS5" s="1">
        <v>2.8004169999999999</v>
      </c>
      <c r="AT5" s="1">
        <v>7.8431360000000003</v>
      </c>
      <c r="AU5" s="1">
        <v>17.403575</v>
      </c>
      <c r="AV5" s="1">
        <v>55.766067999999997</v>
      </c>
      <c r="AW5" s="1">
        <v>86.716800000000006</v>
      </c>
      <c r="AX5" s="1">
        <v>89.718602000000004</v>
      </c>
      <c r="AY5" s="1">
        <v>386.32862</v>
      </c>
      <c r="BA5" s="1">
        <v>3</v>
      </c>
      <c r="BB5" s="1">
        <v>1.7094000000000002E-2</v>
      </c>
      <c r="BC5" s="1">
        <v>5.8210999999999999E-2</v>
      </c>
      <c r="BD5" s="1">
        <v>0.11516999999999999</v>
      </c>
      <c r="BE5" s="1">
        <v>0.20649999999999999</v>
      </c>
      <c r="BF5" s="1">
        <v>2.1978209999999998</v>
      </c>
      <c r="BG5" s="1">
        <v>6.027768</v>
      </c>
      <c r="BH5" s="1">
        <v>13.367171000000001</v>
      </c>
      <c r="BI5" s="1">
        <v>42.689734000000001</v>
      </c>
      <c r="BJ5" s="1">
        <v>66.371148000000005</v>
      </c>
      <c r="BK5" s="1">
        <v>68.559019000000006</v>
      </c>
      <c r="BL5" s="1">
        <v>296.80641700000001</v>
      </c>
      <c r="BN5" s="1">
        <v>3</v>
      </c>
      <c r="BO5" s="1">
        <v>2.0560999999999999E-2</v>
      </c>
      <c r="BP5" s="1">
        <v>5.2462000000000002E-2</v>
      </c>
      <c r="BQ5" s="1">
        <v>7.6472999999999999E-2</v>
      </c>
      <c r="BR5" s="1">
        <v>0.25229099999999999</v>
      </c>
      <c r="BS5" s="1">
        <v>1.820818</v>
      </c>
      <c r="BT5" s="1">
        <v>5.0857140000000003</v>
      </c>
      <c r="BU5" s="1">
        <v>11.260263</v>
      </c>
      <c r="BV5" s="1">
        <v>35.986857000000001</v>
      </c>
      <c r="BW5" s="1">
        <v>55.945338</v>
      </c>
      <c r="BX5" s="1">
        <v>57.860562999999999</v>
      </c>
      <c r="BY5" s="1">
        <v>249.421964</v>
      </c>
      <c r="CA5" s="1">
        <v>3</v>
      </c>
      <c r="CB5" s="1">
        <v>1.9144000000000001E-2</v>
      </c>
      <c r="CC5" s="1">
        <v>4.9629E-2</v>
      </c>
      <c r="CD5" s="1">
        <v>6.9274000000000002E-2</v>
      </c>
      <c r="CE5" s="1">
        <v>0.155277</v>
      </c>
      <c r="CF5" s="1">
        <v>1.5650949999999999</v>
      </c>
      <c r="CG5" s="1">
        <v>4.2417179999999997</v>
      </c>
      <c r="CH5" s="1">
        <v>9.3974860000000007</v>
      </c>
      <c r="CI5" s="1">
        <v>30.053438</v>
      </c>
      <c r="CJ5" s="1">
        <v>46.681631000000003</v>
      </c>
      <c r="CK5" s="1">
        <v>48.214078000000001</v>
      </c>
      <c r="CL5" s="1">
        <v>207.74670900000001</v>
      </c>
      <c r="CN5" s="1">
        <v>3</v>
      </c>
      <c r="CO5" s="1">
        <v>1.8192E-2</v>
      </c>
      <c r="CP5" s="1">
        <v>5.3734999999999998E-2</v>
      </c>
      <c r="CQ5" s="1">
        <v>5.5266000000000003E-2</v>
      </c>
      <c r="CR5" s="1">
        <v>0.13261999999999999</v>
      </c>
      <c r="CS5" s="1">
        <v>1.4148480000000001</v>
      </c>
      <c r="CT5" s="1">
        <v>3.7127849999999998</v>
      </c>
      <c r="CU5" s="1">
        <v>8.1020880000000002</v>
      </c>
      <c r="CV5" s="1">
        <v>25.858211000000001</v>
      </c>
      <c r="CW5" s="1">
        <v>40.065407999999998</v>
      </c>
      <c r="CX5" s="1">
        <v>41.338667000000001</v>
      </c>
      <c r="CY5" s="1">
        <v>178.342545</v>
      </c>
      <c r="DA5" s="1">
        <v>3</v>
      </c>
      <c r="DB5" s="1">
        <v>1.2485E-2</v>
      </c>
      <c r="DC5" s="1">
        <v>3.6850000000000001E-2</v>
      </c>
      <c r="DD5" s="1">
        <v>4.9293999999999998E-2</v>
      </c>
      <c r="DE5" s="1">
        <v>0.17130799999999999</v>
      </c>
      <c r="DF5" s="1">
        <v>1.1885680000000001</v>
      </c>
      <c r="DG5" s="1">
        <v>3.251398</v>
      </c>
      <c r="DH5" s="1">
        <v>7.1123430000000001</v>
      </c>
      <c r="DI5" s="1">
        <v>22.673707</v>
      </c>
      <c r="DJ5" s="1">
        <v>35.183435000000003</v>
      </c>
      <c r="DK5" s="1">
        <v>36.253888000000003</v>
      </c>
      <c r="DL5" s="1">
        <v>155.990847</v>
      </c>
    </row>
    <row r="6" spans="1:116" x14ac:dyDescent="0.2">
      <c r="A6" s="1">
        <v>4</v>
      </c>
      <c r="B6" s="1">
        <v>4.6413999999999997E-2</v>
      </c>
      <c r="C6" s="1">
        <v>0.16978399999999999</v>
      </c>
      <c r="D6" s="1">
        <v>0.24800700000000001</v>
      </c>
      <c r="E6" s="1">
        <v>0.69505399999999995</v>
      </c>
      <c r="F6" s="1">
        <v>7.8093079999999997</v>
      </c>
      <c r="G6" s="1">
        <v>22.282964</v>
      </c>
      <c r="H6" s="1">
        <v>49.889601999999996</v>
      </c>
      <c r="I6" s="1">
        <v>161.14762099999999</v>
      </c>
      <c r="J6" s="1">
        <v>251.12925899999999</v>
      </c>
      <c r="K6" s="1">
        <v>259.46669600000001</v>
      </c>
      <c r="L6" s="1">
        <v>1121.533195</v>
      </c>
      <c r="N6" s="1">
        <v>4</v>
      </c>
      <c r="O6" s="1">
        <v>3.6706999999999997E-2</v>
      </c>
      <c r="P6" s="1">
        <v>0.16813700000000001</v>
      </c>
      <c r="Q6" s="1">
        <v>0.23572000000000001</v>
      </c>
      <c r="R6" s="1">
        <v>0.68431500000000001</v>
      </c>
      <c r="S6" s="1">
        <v>8.1025010000000002</v>
      </c>
      <c r="T6" s="1">
        <v>23.447420999999999</v>
      </c>
      <c r="U6" s="1">
        <v>52.486162999999998</v>
      </c>
      <c r="V6" s="1">
        <v>169.34693799999999</v>
      </c>
      <c r="W6" s="1">
        <v>263.55895099999998</v>
      </c>
      <c r="X6" s="1">
        <v>272.36148600000001</v>
      </c>
      <c r="Y6" s="1">
        <v>1176.3766410000001</v>
      </c>
      <c r="AA6" s="1">
        <v>4</v>
      </c>
      <c r="AB6" s="1">
        <v>2.4313000000000001E-2</v>
      </c>
      <c r="AC6" s="1">
        <v>9.5242999999999994E-2</v>
      </c>
      <c r="AD6" s="1">
        <v>0.12954499999999999</v>
      </c>
      <c r="AE6" s="1">
        <v>0.35468899999999998</v>
      </c>
      <c r="AF6" s="1">
        <v>4.2212319999999997</v>
      </c>
      <c r="AG6" s="1">
        <v>11.944611999999999</v>
      </c>
      <c r="AH6" s="1">
        <v>26.706878</v>
      </c>
      <c r="AI6" s="1">
        <v>85.716099999999997</v>
      </c>
      <c r="AJ6" s="1">
        <v>133.41538800000001</v>
      </c>
      <c r="AK6" s="1">
        <v>137.89946599999999</v>
      </c>
      <c r="AL6" s="1">
        <v>596.85316999999998</v>
      </c>
      <c r="AN6" s="1">
        <v>4</v>
      </c>
      <c r="AO6" s="1">
        <v>1.9418000000000001E-2</v>
      </c>
      <c r="AP6" s="1">
        <v>7.6547000000000004E-2</v>
      </c>
      <c r="AQ6" s="1">
        <v>0.10799300000000001</v>
      </c>
      <c r="AR6" s="1">
        <v>0.247192</v>
      </c>
      <c r="AS6" s="1">
        <v>2.835677</v>
      </c>
      <c r="AT6" s="1">
        <v>7.8538750000000004</v>
      </c>
      <c r="AU6" s="1">
        <v>17.399328000000001</v>
      </c>
      <c r="AV6" s="1">
        <v>55.752217999999999</v>
      </c>
      <c r="AW6" s="1">
        <v>86.763045000000005</v>
      </c>
      <c r="AX6" s="1">
        <v>89.447948999999994</v>
      </c>
      <c r="AY6" s="1">
        <v>386.121737</v>
      </c>
      <c r="BA6" s="1">
        <v>4</v>
      </c>
      <c r="BB6" s="1">
        <v>1.7066999999999999E-2</v>
      </c>
      <c r="BC6" s="1">
        <v>5.5990999999999999E-2</v>
      </c>
      <c r="BD6" s="1">
        <v>7.7118000000000006E-2</v>
      </c>
      <c r="BE6" s="1">
        <v>0.201095</v>
      </c>
      <c r="BF6" s="1">
        <v>2.1827670000000001</v>
      </c>
      <c r="BG6" s="1">
        <v>6.0628019999999996</v>
      </c>
      <c r="BH6" s="1">
        <v>13.338837</v>
      </c>
      <c r="BI6" s="1">
        <v>42.722701999999998</v>
      </c>
      <c r="BJ6" s="1">
        <v>66.384928000000002</v>
      </c>
      <c r="BK6" s="1">
        <v>69.029994000000002</v>
      </c>
      <c r="BL6" s="1">
        <v>295.54350799999997</v>
      </c>
      <c r="BN6" s="1">
        <v>4</v>
      </c>
      <c r="BO6" s="1">
        <v>1.6251000000000002E-2</v>
      </c>
      <c r="BP6" s="1">
        <v>5.5858999999999999E-2</v>
      </c>
      <c r="BQ6" s="1">
        <v>8.7845999999999994E-2</v>
      </c>
      <c r="BR6" s="1">
        <v>0.171656</v>
      </c>
      <c r="BS6" s="1">
        <v>1.8386549999999999</v>
      </c>
      <c r="BT6" s="1">
        <v>5.0530900000000001</v>
      </c>
      <c r="BU6" s="1">
        <v>11.219268</v>
      </c>
      <c r="BV6" s="1">
        <v>36.093412000000001</v>
      </c>
      <c r="BW6" s="1">
        <v>55.938656000000002</v>
      </c>
      <c r="BX6" s="1">
        <v>57.850012999999997</v>
      </c>
      <c r="BY6" s="1">
        <v>249.28441799999999</v>
      </c>
      <c r="CA6" s="1">
        <v>4</v>
      </c>
      <c r="CB6" s="1">
        <v>1.3936E-2</v>
      </c>
      <c r="CC6" s="1">
        <v>4.5407999999999997E-2</v>
      </c>
      <c r="CD6" s="1">
        <v>8.2556000000000004E-2</v>
      </c>
      <c r="CE6" s="1">
        <v>0.13930899999999999</v>
      </c>
      <c r="CF6" s="1">
        <v>1.560589</v>
      </c>
      <c r="CG6" s="1">
        <v>4.255903</v>
      </c>
      <c r="CH6" s="1">
        <v>9.467765</v>
      </c>
      <c r="CI6" s="1">
        <v>30.060587999999999</v>
      </c>
      <c r="CJ6" s="1">
        <v>46.678573999999998</v>
      </c>
      <c r="CK6" s="1">
        <v>48.182395999999997</v>
      </c>
      <c r="CL6" s="1">
        <v>207.85417100000001</v>
      </c>
      <c r="CN6" s="1">
        <v>4</v>
      </c>
      <c r="CO6" s="1">
        <v>1.3908E-2</v>
      </c>
      <c r="CP6" s="1">
        <v>4.4989000000000001E-2</v>
      </c>
      <c r="CQ6" s="1">
        <v>5.8368999999999997E-2</v>
      </c>
      <c r="CR6" s="1">
        <v>0.14358799999999999</v>
      </c>
      <c r="CS6" s="1">
        <v>1.4016169999999999</v>
      </c>
      <c r="CT6" s="1">
        <v>3.6998850000000001</v>
      </c>
      <c r="CU6" s="1">
        <v>8.1416299999999993</v>
      </c>
      <c r="CV6" s="1">
        <v>25.824173999999999</v>
      </c>
      <c r="CW6" s="1">
        <v>40.061106000000002</v>
      </c>
      <c r="CX6" s="1">
        <v>41.418222999999998</v>
      </c>
      <c r="CY6" s="1">
        <v>178.409783</v>
      </c>
      <c r="DA6" s="1">
        <v>4</v>
      </c>
      <c r="DB6" s="1">
        <v>1.5546000000000001E-2</v>
      </c>
      <c r="DC6" s="1">
        <v>4.5280000000000001E-2</v>
      </c>
      <c r="DD6" s="1">
        <v>6.4255000000000007E-2</v>
      </c>
      <c r="DE6" s="1">
        <v>0.12726399999999999</v>
      </c>
      <c r="DF6" s="1">
        <v>1.1955979999999999</v>
      </c>
      <c r="DG6" s="1">
        <v>3.301345</v>
      </c>
      <c r="DH6" s="1">
        <v>7.1487249999999998</v>
      </c>
      <c r="DI6" s="1">
        <v>22.658465</v>
      </c>
      <c r="DJ6" s="1">
        <v>35.122954</v>
      </c>
      <c r="DK6" s="1">
        <v>36.304433000000003</v>
      </c>
      <c r="DL6" s="1">
        <v>155.99996999999999</v>
      </c>
    </row>
    <row r="7" spans="1:116" x14ac:dyDescent="0.2">
      <c r="A7" s="1">
        <v>5</v>
      </c>
      <c r="B7" s="1">
        <v>3.8726999999999998E-2</v>
      </c>
      <c r="C7" s="1">
        <v>0.16107199999999999</v>
      </c>
      <c r="D7" s="1">
        <v>0.24595600000000001</v>
      </c>
      <c r="E7" s="1">
        <v>0.657721</v>
      </c>
      <c r="F7" s="1">
        <v>7.8120479999999999</v>
      </c>
      <c r="G7" s="1">
        <v>22.391335999999999</v>
      </c>
      <c r="H7" s="1">
        <v>49.961823000000003</v>
      </c>
      <c r="I7" s="1">
        <v>161.067465</v>
      </c>
      <c r="J7" s="1">
        <v>251.32344900000001</v>
      </c>
      <c r="K7" s="1">
        <v>259.59716200000003</v>
      </c>
      <c r="L7" s="1">
        <v>1120.1286230000001</v>
      </c>
      <c r="N7" s="1">
        <v>5</v>
      </c>
      <c r="O7" s="1">
        <v>3.7894999999999998E-2</v>
      </c>
      <c r="P7" s="1">
        <v>0.16728399999999999</v>
      </c>
      <c r="Q7" s="1">
        <v>0.23607900000000001</v>
      </c>
      <c r="R7" s="1">
        <v>0.67759800000000003</v>
      </c>
      <c r="S7" s="1">
        <v>8.2175940000000001</v>
      </c>
      <c r="T7" s="1">
        <v>23.515459</v>
      </c>
      <c r="U7" s="1">
        <v>52.535314999999997</v>
      </c>
      <c r="V7" s="1">
        <v>169.20225300000001</v>
      </c>
      <c r="W7" s="1">
        <v>263.51315199999999</v>
      </c>
      <c r="X7" s="1">
        <v>272.32784800000002</v>
      </c>
      <c r="Y7" s="1">
        <v>1175.230084</v>
      </c>
      <c r="AA7" s="1">
        <v>5</v>
      </c>
      <c r="AB7" s="1">
        <v>2.6297999999999998E-2</v>
      </c>
      <c r="AC7" s="1">
        <v>9.3765000000000001E-2</v>
      </c>
      <c r="AD7" s="1">
        <v>0.13255600000000001</v>
      </c>
      <c r="AE7" s="1">
        <v>0.35353699999999999</v>
      </c>
      <c r="AF7" s="1">
        <v>4.207452</v>
      </c>
      <c r="AG7" s="1">
        <v>11.927579</v>
      </c>
      <c r="AH7" s="1">
        <v>26.694686000000001</v>
      </c>
      <c r="AI7" s="1">
        <v>85.672259999999994</v>
      </c>
      <c r="AJ7" s="1">
        <v>133.54467</v>
      </c>
      <c r="AK7" s="1">
        <v>137.867738</v>
      </c>
      <c r="AL7" s="1">
        <v>596.11681299999998</v>
      </c>
      <c r="AN7" s="1">
        <v>5</v>
      </c>
      <c r="AO7" s="1">
        <v>1.9066E-2</v>
      </c>
      <c r="AP7" s="1">
        <v>7.5324000000000002E-2</v>
      </c>
      <c r="AQ7" s="1">
        <v>0.12451</v>
      </c>
      <c r="AR7" s="1">
        <v>0.246806</v>
      </c>
      <c r="AS7" s="1">
        <v>2.8188550000000001</v>
      </c>
      <c r="AT7" s="1">
        <v>7.8422609999999997</v>
      </c>
      <c r="AU7" s="1">
        <v>17.425678999999999</v>
      </c>
      <c r="AV7" s="1">
        <v>55.729970000000002</v>
      </c>
      <c r="AW7" s="1">
        <v>86.560884999999999</v>
      </c>
      <c r="AX7" s="1">
        <v>89.544657000000001</v>
      </c>
      <c r="AY7" s="1">
        <v>386.15399500000001</v>
      </c>
      <c r="BA7" s="1">
        <v>5</v>
      </c>
      <c r="BB7" s="1">
        <v>1.7607000000000001E-2</v>
      </c>
      <c r="BC7" s="1">
        <v>6.0955000000000002E-2</v>
      </c>
      <c r="BD7" s="1">
        <v>7.8893000000000005E-2</v>
      </c>
      <c r="BE7" s="1">
        <v>0.219276</v>
      </c>
      <c r="BF7" s="1">
        <v>2.1910430000000001</v>
      </c>
      <c r="BG7" s="1">
        <v>6.1946110000000001</v>
      </c>
      <c r="BH7" s="1">
        <v>13.344274</v>
      </c>
      <c r="BI7" s="1">
        <v>42.733995999999998</v>
      </c>
      <c r="BJ7" s="1">
        <v>66.330017999999995</v>
      </c>
      <c r="BK7" s="1">
        <v>68.605350000000001</v>
      </c>
      <c r="BL7" s="1">
        <v>295.686938</v>
      </c>
      <c r="BN7" s="1">
        <v>5</v>
      </c>
      <c r="BO7" s="1">
        <v>1.5552E-2</v>
      </c>
      <c r="BP7" s="1">
        <v>4.9543999999999998E-2</v>
      </c>
      <c r="BQ7" s="1">
        <v>6.3232999999999998E-2</v>
      </c>
      <c r="BR7" s="1">
        <v>0.15976799999999999</v>
      </c>
      <c r="BS7" s="1">
        <v>1.83351</v>
      </c>
      <c r="BT7" s="1">
        <v>5.0845229999999999</v>
      </c>
      <c r="BU7" s="1">
        <v>11.246244000000001</v>
      </c>
      <c r="BV7" s="1">
        <v>36.078620999999998</v>
      </c>
      <c r="BW7" s="1">
        <v>55.955033999999998</v>
      </c>
      <c r="BX7" s="1">
        <v>57.763281999999997</v>
      </c>
      <c r="BY7" s="1">
        <v>249.580241</v>
      </c>
      <c r="CA7" s="1">
        <v>5</v>
      </c>
      <c r="CB7" s="1">
        <v>1.5384999999999999E-2</v>
      </c>
      <c r="CC7" s="1">
        <v>4.5428000000000003E-2</v>
      </c>
      <c r="CD7" s="1">
        <v>8.0212000000000006E-2</v>
      </c>
      <c r="CE7" s="1">
        <v>0.168181</v>
      </c>
      <c r="CF7" s="1">
        <v>1.5536399999999999</v>
      </c>
      <c r="CG7" s="1">
        <v>4.2535629999999998</v>
      </c>
      <c r="CH7" s="1">
        <v>9.3808330000000009</v>
      </c>
      <c r="CI7" s="1">
        <v>30.026049</v>
      </c>
      <c r="CJ7" s="1">
        <v>46.673279999999998</v>
      </c>
      <c r="CK7" s="1">
        <v>48.253003999999997</v>
      </c>
      <c r="CL7" s="1">
        <v>207.890717</v>
      </c>
      <c r="CN7" s="1">
        <v>5</v>
      </c>
      <c r="CO7" s="1">
        <v>1.4597000000000001E-2</v>
      </c>
      <c r="CP7" s="1">
        <v>4.2708999999999997E-2</v>
      </c>
      <c r="CQ7" s="1">
        <v>6.4135999999999999E-2</v>
      </c>
      <c r="CR7" s="1">
        <v>0.16497700000000001</v>
      </c>
      <c r="CS7" s="1">
        <v>1.341391</v>
      </c>
      <c r="CT7" s="1">
        <v>3.6875179999999999</v>
      </c>
      <c r="CU7" s="1">
        <v>8.1101609999999997</v>
      </c>
      <c r="CV7" s="1">
        <v>25.839130999999998</v>
      </c>
      <c r="CW7" s="1">
        <v>40.120598999999999</v>
      </c>
      <c r="CX7" s="1">
        <v>41.315643000000001</v>
      </c>
      <c r="CY7" s="1">
        <v>178.32636099999999</v>
      </c>
      <c r="DA7" s="1">
        <v>5</v>
      </c>
      <c r="DB7" s="1">
        <v>1.4832E-2</v>
      </c>
      <c r="DC7" s="1">
        <v>4.3286999999999999E-2</v>
      </c>
      <c r="DD7" s="1">
        <v>5.6090000000000001E-2</v>
      </c>
      <c r="DE7" s="1">
        <v>0.111619</v>
      </c>
      <c r="DF7" s="1">
        <v>1.183665</v>
      </c>
      <c r="DG7" s="1">
        <v>3.2765710000000001</v>
      </c>
      <c r="DH7" s="1">
        <v>7.1722799999999998</v>
      </c>
      <c r="DI7" s="1">
        <v>22.660342</v>
      </c>
      <c r="DJ7" s="1">
        <v>35.192618000000003</v>
      </c>
      <c r="DK7" s="1">
        <v>36.215229999999998</v>
      </c>
      <c r="DL7" s="1">
        <v>156.12109799999999</v>
      </c>
    </row>
    <row r="8" spans="1:116" x14ac:dyDescent="0.2">
      <c r="A8" s="1">
        <v>6</v>
      </c>
      <c r="B8" s="1">
        <v>4.2210999999999999E-2</v>
      </c>
      <c r="C8" s="1">
        <v>0.17473</v>
      </c>
      <c r="D8" s="1">
        <v>0.250888</v>
      </c>
      <c r="E8" s="1">
        <v>0.67560799999999999</v>
      </c>
      <c r="F8" s="1">
        <v>7.8445689999999999</v>
      </c>
      <c r="G8" s="1">
        <v>22.315027000000001</v>
      </c>
      <c r="H8" s="1">
        <v>49.974136999999999</v>
      </c>
      <c r="I8" s="1">
        <v>161.27822499999999</v>
      </c>
      <c r="J8" s="1">
        <v>251.39846700000001</v>
      </c>
      <c r="K8" s="1">
        <v>259.469022</v>
      </c>
      <c r="L8" s="1">
        <v>1120.288708</v>
      </c>
      <c r="N8" s="1">
        <v>6</v>
      </c>
      <c r="O8" s="1">
        <v>3.6877E-2</v>
      </c>
      <c r="P8" s="1">
        <v>0.16833799999999999</v>
      </c>
      <c r="Q8" s="1">
        <v>0.236013</v>
      </c>
      <c r="R8" s="1">
        <v>0.68</v>
      </c>
      <c r="S8" s="1">
        <v>8.2119250000000008</v>
      </c>
      <c r="T8" s="1">
        <v>23.681284999999999</v>
      </c>
      <c r="U8" s="1">
        <v>52.5779</v>
      </c>
      <c r="V8" s="1">
        <v>169.24674200000001</v>
      </c>
      <c r="W8" s="1">
        <v>263.32735200000002</v>
      </c>
      <c r="X8" s="1">
        <v>272.011661</v>
      </c>
      <c r="Y8" s="1">
        <v>1175.485136</v>
      </c>
      <c r="AA8" s="1">
        <v>6</v>
      </c>
      <c r="AB8" s="1">
        <v>2.4154999999999999E-2</v>
      </c>
      <c r="AC8" s="1">
        <v>9.0491000000000002E-2</v>
      </c>
      <c r="AD8" s="1">
        <v>0.130632</v>
      </c>
      <c r="AE8" s="1">
        <v>0.35525400000000001</v>
      </c>
      <c r="AF8" s="1">
        <v>4.223884</v>
      </c>
      <c r="AG8" s="1">
        <v>11.913399999999999</v>
      </c>
      <c r="AH8" s="1">
        <v>26.679065999999999</v>
      </c>
      <c r="AI8" s="1">
        <v>85.690522000000001</v>
      </c>
      <c r="AJ8" s="1">
        <v>133.543148</v>
      </c>
      <c r="AK8" s="1">
        <v>138.053436</v>
      </c>
      <c r="AL8" s="1">
        <v>595.61944100000005</v>
      </c>
      <c r="AN8" s="1">
        <v>6</v>
      </c>
      <c r="AO8" s="1">
        <v>1.9199999999999998E-2</v>
      </c>
      <c r="AP8" s="1">
        <v>8.0260999999999999E-2</v>
      </c>
      <c r="AQ8" s="1">
        <v>0.105016</v>
      </c>
      <c r="AR8" s="1">
        <v>0.26918300000000001</v>
      </c>
      <c r="AS8" s="1">
        <v>2.811283</v>
      </c>
      <c r="AT8" s="1">
        <v>7.8462759999999996</v>
      </c>
      <c r="AU8" s="1">
        <v>17.387546</v>
      </c>
      <c r="AV8" s="1">
        <v>55.702351</v>
      </c>
      <c r="AW8" s="1">
        <v>86.593232999999998</v>
      </c>
      <c r="AX8" s="1">
        <v>89.432623000000007</v>
      </c>
      <c r="AY8" s="1">
        <v>386.62448000000001</v>
      </c>
      <c r="BA8" s="1">
        <v>6</v>
      </c>
      <c r="BB8" s="1">
        <v>1.6472000000000001E-2</v>
      </c>
      <c r="BC8" s="1">
        <v>7.3575000000000002E-2</v>
      </c>
      <c r="BD8" s="1">
        <v>8.7566000000000005E-2</v>
      </c>
      <c r="BE8" s="1">
        <v>0.205174</v>
      </c>
      <c r="BF8" s="1">
        <v>2.1864870000000001</v>
      </c>
      <c r="BG8" s="1">
        <v>6.2107049999999999</v>
      </c>
      <c r="BH8" s="1">
        <v>13.347153</v>
      </c>
      <c r="BI8" s="1">
        <v>42.688861000000003</v>
      </c>
      <c r="BJ8" s="1">
        <v>66.399361999999996</v>
      </c>
      <c r="BK8" s="1">
        <v>68.502122999999997</v>
      </c>
      <c r="BL8" s="1">
        <v>295.70839100000001</v>
      </c>
      <c r="BN8" s="1">
        <v>6</v>
      </c>
      <c r="BO8" s="1">
        <v>1.8349000000000001E-2</v>
      </c>
      <c r="BP8" s="1">
        <v>5.4128000000000003E-2</v>
      </c>
      <c r="BQ8" s="1">
        <v>9.1285000000000005E-2</v>
      </c>
      <c r="BR8" s="1">
        <v>0.17507800000000001</v>
      </c>
      <c r="BS8" s="1">
        <v>1.8203069999999999</v>
      </c>
      <c r="BT8" s="1">
        <v>5.1139900000000003</v>
      </c>
      <c r="BU8" s="1">
        <v>11.258379</v>
      </c>
      <c r="BV8" s="1">
        <v>35.984923999999999</v>
      </c>
      <c r="BW8" s="1">
        <v>55.913629</v>
      </c>
      <c r="BX8" s="1">
        <v>57.845632000000002</v>
      </c>
      <c r="BY8" s="1">
        <v>249.599412</v>
      </c>
      <c r="CA8" s="1">
        <v>6</v>
      </c>
      <c r="CB8" s="1">
        <v>1.3502E-2</v>
      </c>
      <c r="CC8" s="1">
        <v>4.8876000000000003E-2</v>
      </c>
      <c r="CD8" s="1">
        <v>5.7335999999999998E-2</v>
      </c>
      <c r="CE8" s="1">
        <v>0.17440600000000001</v>
      </c>
      <c r="CF8" s="1">
        <v>1.5195289999999999</v>
      </c>
      <c r="CG8" s="1">
        <v>4.2546989999999996</v>
      </c>
      <c r="CH8" s="1">
        <v>9.4091290000000001</v>
      </c>
      <c r="CI8" s="1">
        <v>30.023897000000002</v>
      </c>
      <c r="CJ8" s="1">
        <v>46.670102999999997</v>
      </c>
      <c r="CK8" s="1">
        <v>48.244957999999997</v>
      </c>
      <c r="CL8" s="1">
        <v>207.93862999999999</v>
      </c>
      <c r="CN8" s="1">
        <v>6</v>
      </c>
      <c r="CO8" s="1">
        <v>1.3305000000000001E-2</v>
      </c>
      <c r="CP8" s="1">
        <v>4.1875999999999997E-2</v>
      </c>
      <c r="CQ8" s="1">
        <v>5.4158999999999999E-2</v>
      </c>
      <c r="CR8" s="1">
        <v>0.133993</v>
      </c>
      <c r="CS8" s="1">
        <v>1.3315030000000001</v>
      </c>
      <c r="CT8" s="1">
        <v>3.6935989999999999</v>
      </c>
      <c r="CU8" s="1">
        <v>8.1491509999999998</v>
      </c>
      <c r="CV8" s="1">
        <v>25.802416000000001</v>
      </c>
      <c r="CW8" s="1">
        <v>40.14799</v>
      </c>
      <c r="CX8" s="1">
        <v>41.377156999999997</v>
      </c>
      <c r="CY8" s="1">
        <v>178.23904999999999</v>
      </c>
      <c r="DA8" s="1">
        <v>6</v>
      </c>
      <c r="DB8" s="1">
        <v>1.7294E-2</v>
      </c>
      <c r="DC8" s="1">
        <v>3.8962999999999998E-2</v>
      </c>
      <c r="DD8" s="1">
        <v>6.2948000000000004E-2</v>
      </c>
      <c r="DE8" s="1">
        <v>0.114229</v>
      </c>
      <c r="DF8" s="1">
        <v>1.2091339999999999</v>
      </c>
      <c r="DG8" s="1">
        <v>3.2990840000000001</v>
      </c>
      <c r="DH8" s="1">
        <v>7.1390269999999996</v>
      </c>
      <c r="DI8" s="1">
        <v>22.696427</v>
      </c>
      <c r="DJ8" s="1">
        <v>35.202553000000002</v>
      </c>
      <c r="DK8" s="1">
        <v>36.269624</v>
      </c>
      <c r="DL8" s="1">
        <v>155.9502</v>
      </c>
    </row>
    <row r="9" spans="1:116" x14ac:dyDescent="0.2">
      <c r="A9" s="1">
        <v>7</v>
      </c>
      <c r="B9" s="1">
        <v>4.2907000000000001E-2</v>
      </c>
      <c r="C9" s="1">
        <v>0.17499200000000001</v>
      </c>
      <c r="D9" s="1">
        <v>0.25567899999999999</v>
      </c>
      <c r="E9" s="1">
        <v>0.68501999999999996</v>
      </c>
      <c r="F9" s="1">
        <v>7.7530390000000002</v>
      </c>
      <c r="G9" s="1">
        <v>22.363502</v>
      </c>
      <c r="H9" s="1">
        <v>49.982875</v>
      </c>
      <c r="I9" s="1">
        <v>161.17436900000001</v>
      </c>
      <c r="J9" s="1">
        <v>251.395802</v>
      </c>
      <c r="K9" s="1">
        <v>259.538049</v>
      </c>
      <c r="L9" s="1">
        <v>1120.067546</v>
      </c>
      <c r="N9" s="1">
        <v>7</v>
      </c>
      <c r="O9" s="1">
        <v>3.6856E-2</v>
      </c>
      <c r="P9" s="1">
        <v>0.17293700000000001</v>
      </c>
      <c r="Q9" s="1">
        <v>0.236873</v>
      </c>
      <c r="R9" s="1">
        <v>0.68226200000000004</v>
      </c>
      <c r="S9" s="1">
        <v>8.2850549999999998</v>
      </c>
      <c r="T9" s="1">
        <v>23.550156999999999</v>
      </c>
      <c r="U9" s="1">
        <v>52.562928999999997</v>
      </c>
      <c r="V9" s="1">
        <v>169.394847</v>
      </c>
      <c r="W9" s="1">
        <v>263.52169500000002</v>
      </c>
      <c r="X9" s="1">
        <v>272.47599300000002</v>
      </c>
      <c r="Y9" s="1">
        <v>1175.3796279999999</v>
      </c>
      <c r="AA9" s="1">
        <v>7</v>
      </c>
      <c r="AB9" s="1">
        <v>2.4794E-2</v>
      </c>
      <c r="AC9" s="1">
        <v>9.5028000000000001E-2</v>
      </c>
      <c r="AD9" s="1">
        <v>0.12956500000000001</v>
      </c>
      <c r="AE9" s="1">
        <v>0.43125599999999997</v>
      </c>
      <c r="AF9" s="1">
        <v>4.2301739999999999</v>
      </c>
      <c r="AG9" s="1">
        <v>11.918778</v>
      </c>
      <c r="AH9" s="1">
        <v>26.777595999999999</v>
      </c>
      <c r="AI9" s="1">
        <v>85.983801</v>
      </c>
      <c r="AJ9" s="1">
        <v>133.56606300000001</v>
      </c>
      <c r="AK9" s="1">
        <v>138.32739900000001</v>
      </c>
      <c r="AL9" s="1">
        <v>595.82640400000003</v>
      </c>
      <c r="AN9" s="1">
        <v>7</v>
      </c>
      <c r="AO9" s="1">
        <v>2.0632000000000001E-2</v>
      </c>
      <c r="AP9" s="1">
        <v>7.0021E-2</v>
      </c>
      <c r="AQ9" s="1">
        <v>0.110178</v>
      </c>
      <c r="AR9" s="1">
        <v>0.26371699999999998</v>
      </c>
      <c r="AS9" s="1">
        <v>2.8093620000000001</v>
      </c>
      <c r="AT9" s="1">
        <v>7.8213270000000001</v>
      </c>
      <c r="AU9" s="1">
        <v>17.380482000000001</v>
      </c>
      <c r="AV9" s="1">
        <v>55.713403999999997</v>
      </c>
      <c r="AW9" s="1">
        <v>86.678749999999994</v>
      </c>
      <c r="AX9" s="1">
        <v>89.598078999999998</v>
      </c>
      <c r="AY9" s="1">
        <v>386.27662600000002</v>
      </c>
      <c r="BA9" s="1">
        <v>7</v>
      </c>
      <c r="BB9" s="1">
        <v>1.7262E-2</v>
      </c>
      <c r="BC9" s="1">
        <v>6.8204000000000001E-2</v>
      </c>
      <c r="BD9" s="1">
        <v>8.9648000000000005E-2</v>
      </c>
      <c r="BE9" s="1">
        <v>0.29923100000000002</v>
      </c>
      <c r="BF9" s="1">
        <v>2.2206450000000002</v>
      </c>
      <c r="BG9" s="1">
        <v>6.0268309999999996</v>
      </c>
      <c r="BH9" s="1">
        <v>13.320830000000001</v>
      </c>
      <c r="BI9" s="1">
        <v>42.731699999999996</v>
      </c>
      <c r="BJ9" s="1">
        <v>66.401544999999999</v>
      </c>
      <c r="BK9" s="1">
        <v>68.608188999999996</v>
      </c>
      <c r="BL9" s="1">
        <v>295.70583099999999</v>
      </c>
      <c r="BN9" s="1">
        <v>7</v>
      </c>
      <c r="BO9" s="1">
        <v>1.5386E-2</v>
      </c>
      <c r="BP9" s="1">
        <v>5.0965000000000003E-2</v>
      </c>
      <c r="BQ9" s="1">
        <v>6.9348999999999994E-2</v>
      </c>
      <c r="BR9" s="1">
        <v>0.15884699999999999</v>
      </c>
      <c r="BS9" s="1">
        <v>1.802999</v>
      </c>
      <c r="BT9" s="1">
        <v>5.0343099999999996</v>
      </c>
      <c r="BU9" s="1">
        <v>11.247903000000001</v>
      </c>
      <c r="BV9" s="1">
        <v>35.968297</v>
      </c>
      <c r="BW9" s="1">
        <v>55.965370999999998</v>
      </c>
      <c r="BX9" s="1">
        <v>57.759880000000003</v>
      </c>
      <c r="BY9" s="1">
        <v>249.53339099999999</v>
      </c>
      <c r="CA9" s="1">
        <v>7</v>
      </c>
      <c r="CB9" s="1">
        <v>1.404E-2</v>
      </c>
      <c r="CC9" s="1">
        <v>4.8646000000000002E-2</v>
      </c>
      <c r="CD9" s="1">
        <v>5.8402000000000003E-2</v>
      </c>
      <c r="CE9" s="1">
        <v>0.15393000000000001</v>
      </c>
      <c r="CF9" s="1">
        <v>1.5843750000000001</v>
      </c>
      <c r="CG9" s="1">
        <v>4.2507099999999998</v>
      </c>
      <c r="CH9" s="1">
        <v>9.4066349999999996</v>
      </c>
      <c r="CI9" s="1">
        <v>30.038643</v>
      </c>
      <c r="CJ9" s="1">
        <v>46.686587000000003</v>
      </c>
      <c r="CK9" s="1">
        <v>48.162295999999998</v>
      </c>
      <c r="CL9" s="1">
        <v>207.94789299999999</v>
      </c>
      <c r="CN9" s="1">
        <v>7</v>
      </c>
      <c r="CO9" s="1">
        <v>1.3441E-2</v>
      </c>
      <c r="CP9" s="1">
        <v>4.0335000000000003E-2</v>
      </c>
      <c r="CQ9" s="1">
        <v>5.3913000000000003E-2</v>
      </c>
      <c r="CR9" s="1">
        <v>0.124821</v>
      </c>
      <c r="CS9" s="1">
        <v>1.3455999999999999</v>
      </c>
      <c r="CT9" s="1">
        <v>3.6563759999999998</v>
      </c>
      <c r="CU9" s="1">
        <v>8.1107479999999992</v>
      </c>
      <c r="CV9" s="1">
        <v>25.789608999999999</v>
      </c>
      <c r="CW9" s="1">
        <v>40.238616</v>
      </c>
      <c r="CX9" s="1">
        <v>41.331847000000003</v>
      </c>
      <c r="CY9" s="1">
        <v>178.42165299999999</v>
      </c>
      <c r="DA9" s="1">
        <v>7</v>
      </c>
      <c r="DB9" s="1">
        <v>1.268E-2</v>
      </c>
      <c r="DC9" s="1">
        <v>4.5925000000000001E-2</v>
      </c>
      <c r="DD9" s="1">
        <v>6.8639000000000006E-2</v>
      </c>
      <c r="DE9" s="1">
        <v>0.113228</v>
      </c>
      <c r="DF9" s="1">
        <v>1.2314000000000001</v>
      </c>
      <c r="DG9" s="1">
        <v>3.32308</v>
      </c>
      <c r="DH9" s="1">
        <v>7.1454570000000004</v>
      </c>
      <c r="DI9" s="1">
        <v>22.630234999999999</v>
      </c>
      <c r="DJ9" s="1">
        <v>35.139198999999998</v>
      </c>
      <c r="DK9" s="1">
        <v>36.334698000000003</v>
      </c>
      <c r="DL9" s="1">
        <v>156.08945199999999</v>
      </c>
    </row>
    <row r="10" spans="1:116" x14ac:dyDescent="0.2">
      <c r="A10" s="1">
        <v>8</v>
      </c>
      <c r="B10" s="1">
        <v>3.9031000000000003E-2</v>
      </c>
      <c r="C10" s="1">
        <v>0.18498200000000001</v>
      </c>
      <c r="D10" s="1">
        <v>0.22570999999999999</v>
      </c>
      <c r="E10" s="1">
        <v>0.664516</v>
      </c>
      <c r="F10" s="1">
        <v>7.7521509999999996</v>
      </c>
      <c r="G10" s="1">
        <v>22.382892999999999</v>
      </c>
      <c r="H10" s="1">
        <v>49.976303999999999</v>
      </c>
      <c r="I10" s="1">
        <v>161.25109</v>
      </c>
      <c r="J10" s="1">
        <v>250.91074399999999</v>
      </c>
      <c r="K10" s="1">
        <v>259.71625</v>
      </c>
      <c r="L10" s="1">
        <v>1121.152327</v>
      </c>
      <c r="N10" s="1">
        <v>8</v>
      </c>
      <c r="O10" s="1">
        <v>3.4557999999999998E-2</v>
      </c>
      <c r="P10" s="1">
        <v>0.16598399999999999</v>
      </c>
      <c r="Q10" s="1">
        <v>0.23932800000000001</v>
      </c>
      <c r="R10" s="1">
        <v>0.68001800000000001</v>
      </c>
      <c r="S10" s="1">
        <v>8.24953</v>
      </c>
      <c r="T10" s="1">
        <v>23.525490000000001</v>
      </c>
      <c r="U10" s="1">
        <v>52.667470000000002</v>
      </c>
      <c r="V10" s="1">
        <v>169.34667400000001</v>
      </c>
      <c r="W10" s="1">
        <v>263.65963099999999</v>
      </c>
      <c r="X10" s="1">
        <v>272.090463</v>
      </c>
      <c r="Y10" s="1">
        <v>1177.0354110000001</v>
      </c>
      <c r="AA10" s="1">
        <v>8</v>
      </c>
      <c r="AB10" s="1">
        <v>2.4143999999999999E-2</v>
      </c>
      <c r="AC10" s="1">
        <v>9.4883999999999996E-2</v>
      </c>
      <c r="AD10" s="1">
        <v>0.13236200000000001</v>
      </c>
      <c r="AE10" s="1">
        <v>0.35229500000000002</v>
      </c>
      <c r="AF10" s="1">
        <v>4.238486</v>
      </c>
      <c r="AG10" s="1">
        <v>11.919568</v>
      </c>
      <c r="AH10" s="1">
        <v>26.672111999999998</v>
      </c>
      <c r="AI10" s="1">
        <v>85.713836999999998</v>
      </c>
      <c r="AJ10" s="1">
        <v>133.39180200000001</v>
      </c>
      <c r="AK10" s="1">
        <v>138.06046900000001</v>
      </c>
      <c r="AL10" s="1">
        <v>595.79503799999998</v>
      </c>
      <c r="AN10" s="1">
        <v>8</v>
      </c>
      <c r="AO10" s="1">
        <v>1.8978999999999999E-2</v>
      </c>
      <c r="AP10" s="1">
        <v>7.7561000000000005E-2</v>
      </c>
      <c r="AQ10" s="1">
        <v>9.8175999999999999E-2</v>
      </c>
      <c r="AR10" s="1">
        <v>0.26273999999999997</v>
      </c>
      <c r="AS10" s="1">
        <v>2.8244790000000002</v>
      </c>
      <c r="AT10" s="1">
        <v>7.8429039999999999</v>
      </c>
      <c r="AU10" s="1">
        <v>17.378630000000001</v>
      </c>
      <c r="AV10" s="1">
        <v>55.786369000000001</v>
      </c>
      <c r="AW10" s="1">
        <v>86.661192999999997</v>
      </c>
      <c r="AX10" s="1">
        <v>89.450177999999994</v>
      </c>
      <c r="AY10" s="1">
        <v>386.01359600000001</v>
      </c>
      <c r="BA10" s="1">
        <v>8</v>
      </c>
      <c r="BB10" s="1">
        <v>1.6448999999999998E-2</v>
      </c>
      <c r="BC10" s="1">
        <v>6.4940999999999999E-2</v>
      </c>
      <c r="BD10" s="1">
        <v>8.2778000000000004E-2</v>
      </c>
      <c r="BE10" s="1">
        <v>0.201076</v>
      </c>
      <c r="BF10" s="1">
        <v>2.1851099999999999</v>
      </c>
      <c r="BG10" s="1">
        <v>6.0338630000000002</v>
      </c>
      <c r="BH10" s="1">
        <v>13.327102</v>
      </c>
      <c r="BI10" s="1">
        <v>42.699464999999996</v>
      </c>
      <c r="BJ10" s="1">
        <v>66.365468000000007</v>
      </c>
      <c r="BK10" s="1">
        <v>68.593828999999999</v>
      </c>
      <c r="BL10" s="1">
        <v>296.50590299999999</v>
      </c>
      <c r="BN10" s="1">
        <v>8</v>
      </c>
      <c r="BO10" s="1">
        <v>1.562E-2</v>
      </c>
      <c r="BP10" s="1">
        <v>5.4411000000000001E-2</v>
      </c>
      <c r="BQ10" s="1">
        <v>6.9028000000000006E-2</v>
      </c>
      <c r="BR10" s="1">
        <v>0.15962699999999999</v>
      </c>
      <c r="BS10" s="1">
        <v>1.814875</v>
      </c>
      <c r="BT10" s="1">
        <v>5.0577059999999996</v>
      </c>
      <c r="BU10" s="1">
        <v>11.243690000000001</v>
      </c>
      <c r="BV10" s="1">
        <v>36.021611999999998</v>
      </c>
      <c r="BW10" s="1">
        <v>56.014197000000003</v>
      </c>
      <c r="BX10" s="1">
        <v>57.754229000000002</v>
      </c>
      <c r="BY10" s="1">
        <v>249.44213099999999</v>
      </c>
      <c r="CA10" s="1">
        <v>8</v>
      </c>
      <c r="CB10" s="1">
        <v>2.0538000000000001E-2</v>
      </c>
      <c r="CC10" s="1">
        <v>6.3047000000000006E-2</v>
      </c>
      <c r="CD10" s="1">
        <v>7.1937000000000001E-2</v>
      </c>
      <c r="CE10" s="1">
        <v>0.13716700000000001</v>
      </c>
      <c r="CF10" s="1">
        <v>1.545439</v>
      </c>
      <c r="CG10" s="1">
        <v>4.2339399999999996</v>
      </c>
      <c r="CH10" s="1">
        <v>9.3972010000000008</v>
      </c>
      <c r="CI10" s="1">
        <v>30.037316000000001</v>
      </c>
      <c r="CJ10" s="1">
        <v>46.702421000000001</v>
      </c>
      <c r="CK10" s="1">
        <v>48.178924000000002</v>
      </c>
      <c r="CL10" s="1">
        <v>207.72364899999999</v>
      </c>
      <c r="CN10" s="1">
        <v>8</v>
      </c>
      <c r="CO10" s="1">
        <v>2.0133999999999999E-2</v>
      </c>
      <c r="CP10" s="1">
        <v>4.5762999999999998E-2</v>
      </c>
      <c r="CQ10" s="1">
        <v>7.8421000000000005E-2</v>
      </c>
      <c r="CR10" s="1">
        <v>0.14669499999999999</v>
      </c>
      <c r="CS10" s="1">
        <v>1.366276</v>
      </c>
      <c r="CT10" s="1">
        <v>3.676431</v>
      </c>
      <c r="CU10" s="1">
        <v>8.1623839999999994</v>
      </c>
      <c r="CV10" s="1">
        <v>25.841487000000001</v>
      </c>
      <c r="CW10" s="1">
        <v>40.093026000000002</v>
      </c>
      <c r="CX10" s="1">
        <v>41.309778999999999</v>
      </c>
      <c r="CY10" s="1">
        <v>178.19404599999999</v>
      </c>
      <c r="DA10" s="1">
        <v>8</v>
      </c>
      <c r="DB10" s="1">
        <v>1.291E-2</v>
      </c>
      <c r="DC10" s="1">
        <v>4.1838E-2</v>
      </c>
      <c r="DD10" s="1">
        <v>4.7773999999999997E-2</v>
      </c>
      <c r="DE10" s="1">
        <v>0.10954</v>
      </c>
      <c r="DF10" s="1">
        <v>1.2386189999999999</v>
      </c>
      <c r="DG10" s="1">
        <v>3.281263</v>
      </c>
      <c r="DH10" s="1">
        <v>7.1224040000000004</v>
      </c>
      <c r="DI10" s="1">
        <v>22.637826</v>
      </c>
      <c r="DJ10" s="1">
        <v>35.109319999999997</v>
      </c>
      <c r="DK10" s="1">
        <v>36.244115999999998</v>
      </c>
      <c r="DL10" s="1">
        <v>156.02357599999999</v>
      </c>
    </row>
    <row r="11" spans="1:116" x14ac:dyDescent="0.2">
      <c r="A11" s="1">
        <v>9</v>
      </c>
      <c r="N11" s="1">
        <v>9</v>
      </c>
      <c r="AA11" s="1">
        <v>9</v>
      </c>
      <c r="AN11" s="1">
        <v>9</v>
      </c>
      <c r="BA11" s="1">
        <v>9</v>
      </c>
      <c r="BN11" s="1">
        <v>9</v>
      </c>
      <c r="CA11" s="1">
        <v>9</v>
      </c>
      <c r="CN11" s="1">
        <v>9</v>
      </c>
      <c r="DA11" s="1">
        <v>9</v>
      </c>
    </row>
    <row r="12" spans="1:116" x14ac:dyDescent="0.2">
      <c r="A12" s="1">
        <v>10</v>
      </c>
      <c r="N12" s="1">
        <v>10</v>
      </c>
      <c r="AA12" s="1">
        <v>10</v>
      </c>
      <c r="AN12" s="1">
        <v>10</v>
      </c>
      <c r="BA12" s="1">
        <v>10</v>
      </c>
      <c r="BN12" s="1">
        <v>10</v>
      </c>
      <c r="CA12" s="1">
        <v>10</v>
      </c>
      <c r="CN12" s="1">
        <v>10</v>
      </c>
      <c r="DA12" s="1">
        <v>10</v>
      </c>
    </row>
    <row r="14" spans="1:116" x14ac:dyDescent="0.2">
      <c r="A14" s="1" t="s">
        <v>2</v>
      </c>
      <c r="B14" s="1">
        <f>AVERAGE(B3:B12)</f>
        <v>4.4540500000000004E-2</v>
      </c>
      <c r="C14" s="1">
        <f>AVERAGE(C3:C12)</f>
        <v>0.17352299999999998</v>
      </c>
      <c r="D14" s="1">
        <f t="shared" ref="D14:L14" si="0">AVERAGE(D3:D12)</f>
        <v>0.24366974999999999</v>
      </c>
      <c r="E14" s="1">
        <f>AVERAGE(E3:E12)</f>
        <v>0.67735612499999998</v>
      </c>
      <c r="F14" s="1">
        <f t="shared" si="0"/>
        <v>7.7796402499999999</v>
      </c>
      <c r="G14" s="1">
        <f t="shared" si="0"/>
        <v>22.344217499999999</v>
      </c>
      <c r="H14" s="1">
        <f t="shared" si="0"/>
        <v>49.957726624999992</v>
      </c>
      <c r="I14" s="1">
        <f t="shared" si="0"/>
        <v>161.14946487500001</v>
      </c>
      <c r="J14" s="1">
        <f t="shared" si="0"/>
        <v>251.216948</v>
      </c>
      <c r="K14" s="1">
        <f t="shared" si="0"/>
        <v>259.47515937499998</v>
      </c>
      <c r="L14" s="1">
        <f t="shared" si="0"/>
        <v>1120.7921113750001</v>
      </c>
      <c r="N14" s="1" t="s">
        <v>2</v>
      </c>
      <c r="O14" s="1">
        <f>AVERAGE(O3:O12)</f>
        <v>3.6388999999999998E-2</v>
      </c>
      <c r="P14" s="1">
        <f t="shared" ref="P14:Y14" si="1">AVERAGE(P3:P12)</f>
        <v>0.16853475000000001</v>
      </c>
      <c r="Q14" s="1">
        <f t="shared" si="1"/>
        <v>0.23640362500000001</v>
      </c>
      <c r="R14" s="1">
        <f t="shared" si="1"/>
        <v>0.67994325</v>
      </c>
      <c r="S14" s="1">
        <f t="shared" si="1"/>
        <v>8.2187364999999986</v>
      </c>
      <c r="T14" s="1">
        <f t="shared" si="1"/>
        <v>23.52778575</v>
      </c>
      <c r="U14" s="1">
        <f t="shared" si="1"/>
        <v>52.552871625000002</v>
      </c>
      <c r="V14" s="1">
        <f t="shared" si="1"/>
        <v>169.32370924999998</v>
      </c>
      <c r="W14" s="1">
        <f t="shared" si="1"/>
        <v>263.501458625</v>
      </c>
      <c r="X14" s="1">
        <f t="shared" si="1"/>
        <v>272.268198875</v>
      </c>
      <c r="Y14" s="1">
        <f t="shared" si="1"/>
        <v>1175.7692327500001</v>
      </c>
      <c r="AA14" s="1" t="s">
        <v>2</v>
      </c>
      <c r="AB14" s="1">
        <f t="shared" ref="AB14:AL14" si="2">AVERAGE(AB3:AB12)</f>
        <v>2.4917625000000002E-2</v>
      </c>
      <c r="AC14" s="1">
        <f t="shared" si="2"/>
        <v>9.3224499999999988E-2</v>
      </c>
      <c r="AD14" s="1">
        <f t="shared" si="2"/>
        <v>0.13095662500000002</v>
      </c>
      <c r="AE14" s="1">
        <f t="shared" si="2"/>
        <v>0.36381125000000003</v>
      </c>
      <c r="AF14" s="1">
        <f t="shared" si="2"/>
        <v>4.2251184999999998</v>
      </c>
      <c r="AG14" s="1">
        <f t="shared" si="2"/>
        <v>11.93881</v>
      </c>
      <c r="AH14" s="1">
        <f t="shared" si="2"/>
        <v>26.683594499999998</v>
      </c>
      <c r="AI14" s="1">
        <f t="shared" si="2"/>
        <v>85.768872999999999</v>
      </c>
      <c r="AJ14" s="1">
        <f t="shared" si="2"/>
        <v>133.51336825000001</v>
      </c>
      <c r="AK14" s="1">
        <f t="shared" si="2"/>
        <v>138.07803412499999</v>
      </c>
      <c r="AL14" s="1">
        <f t="shared" si="2"/>
        <v>595.99507087500012</v>
      </c>
      <c r="AN14" s="1" t="s">
        <v>2</v>
      </c>
      <c r="AO14" s="1">
        <f t="shared" ref="AO14:AY14" si="3">AVERAGE(AO3:AO12)</f>
        <v>1.9462500000000001E-2</v>
      </c>
      <c r="AP14" s="1">
        <f t="shared" si="3"/>
        <v>7.5045125000000004E-2</v>
      </c>
      <c r="AQ14" s="1">
        <f t="shared" si="3"/>
        <v>0.10618762500000001</v>
      </c>
      <c r="AR14" s="1">
        <f t="shared" si="3"/>
        <v>0.2607025</v>
      </c>
      <c r="AS14" s="1">
        <f t="shared" si="3"/>
        <v>2.8138022500000002</v>
      </c>
      <c r="AT14" s="1">
        <f t="shared" si="3"/>
        <v>7.8442437499999995</v>
      </c>
      <c r="AU14" s="1">
        <f t="shared" si="3"/>
        <v>17.395813875000002</v>
      </c>
      <c r="AV14" s="1">
        <f t="shared" si="3"/>
        <v>55.796156000000003</v>
      </c>
      <c r="AW14" s="1">
        <f t="shared" si="3"/>
        <v>86.673821750000016</v>
      </c>
      <c r="AX14" s="1">
        <f t="shared" si="3"/>
        <v>89.517033999999995</v>
      </c>
      <c r="AY14" s="1">
        <f t="shared" si="3"/>
        <v>386.30210575000001</v>
      </c>
      <c r="BA14" s="1" t="s">
        <v>2</v>
      </c>
      <c r="BB14" s="1">
        <f t="shared" ref="BB14:BL14" si="4">AVERAGE(BB3:BB12)</f>
        <v>1.7052624999999998E-2</v>
      </c>
      <c r="BC14" s="1">
        <f t="shared" si="4"/>
        <v>6.192824999999999E-2</v>
      </c>
      <c r="BD14" s="1">
        <f t="shared" si="4"/>
        <v>8.5907874999999995E-2</v>
      </c>
      <c r="BE14" s="1">
        <f t="shared" si="4"/>
        <v>0.218190625</v>
      </c>
      <c r="BF14" s="1">
        <f t="shared" si="4"/>
        <v>2.1995050000000003</v>
      </c>
      <c r="BG14" s="1">
        <f t="shared" si="4"/>
        <v>6.0822395</v>
      </c>
      <c r="BH14" s="1">
        <f t="shared" si="4"/>
        <v>13.340299375000001</v>
      </c>
      <c r="BI14" s="1">
        <f t="shared" si="4"/>
        <v>42.704977874999997</v>
      </c>
      <c r="BJ14" s="1">
        <f t="shared" si="4"/>
        <v>66.372523874999999</v>
      </c>
      <c r="BK14" s="1">
        <f t="shared" si="4"/>
        <v>68.631261749999993</v>
      </c>
      <c r="BL14" s="1">
        <f t="shared" si="4"/>
        <v>296.10069287500005</v>
      </c>
      <c r="BN14" s="1" t="s">
        <v>2</v>
      </c>
      <c r="BO14" s="1">
        <f t="shared" ref="BO14:BY14" si="5">AVERAGE(BO3:BO12)</f>
        <v>1.6584874999999999E-2</v>
      </c>
      <c r="BP14" s="1">
        <f t="shared" si="5"/>
        <v>5.2961249999999994E-2</v>
      </c>
      <c r="BQ14" s="1">
        <f t="shared" si="5"/>
        <v>7.3779124999999987E-2</v>
      </c>
      <c r="BR14" s="1">
        <f t="shared" si="5"/>
        <v>0.181019875</v>
      </c>
      <c r="BS14" s="1">
        <f t="shared" si="5"/>
        <v>1.8244897500000001</v>
      </c>
      <c r="BT14" s="1">
        <f t="shared" si="5"/>
        <v>5.0678723750000003</v>
      </c>
      <c r="BU14" s="1">
        <f t="shared" si="5"/>
        <v>11.245404750000001</v>
      </c>
      <c r="BV14" s="1">
        <f t="shared" si="5"/>
        <v>36.013719625</v>
      </c>
      <c r="BW14" s="1">
        <f t="shared" si="5"/>
        <v>55.960164250000005</v>
      </c>
      <c r="BX14" s="1">
        <f t="shared" si="5"/>
        <v>57.801234375000007</v>
      </c>
      <c r="BY14" s="1">
        <f t="shared" si="5"/>
        <v>249.45956749999999</v>
      </c>
      <c r="CA14" s="1" t="s">
        <v>2</v>
      </c>
      <c r="CB14" s="1">
        <f t="shared" ref="CB14:CL14" si="6">AVERAGE(CB3:CB12)</f>
        <v>1.5879625000000001E-2</v>
      </c>
      <c r="CC14" s="1">
        <f t="shared" si="6"/>
        <v>5.0164000000000007E-2</v>
      </c>
      <c r="CD14" s="1">
        <f t="shared" si="6"/>
        <v>7.0749624999999997E-2</v>
      </c>
      <c r="CE14" s="1">
        <f t="shared" si="6"/>
        <v>0.15564649999999999</v>
      </c>
      <c r="CF14" s="1">
        <f t="shared" si="6"/>
        <v>1.554335375</v>
      </c>
      <c r="CG14" s="1">
        <f t="shared" si="6"/>
        <v>4.250205124999999</v>
      </c>
      <c r="CH14" s="1">
        <f t="shared" si="6"/>
        <v>9.4081358749999993</v>
      </c>
      <c r="CI14" s="1">
        <f t="shared" si="6"/>
        <v>30.039400375000003</v>
      </c>
      <c r="CJ14" s="1">
        <f t="shared" si="6"/>
        <v>46.677299624999996</v>
      </c>
      <c r="CK14" s="1">
        <f t="shared" si="6"/>
        <v>48.202991374999989</v>
      </c>
      <c r="CL14" s="1">
        <f t="shared" si="6"/>
        <v>207.87022625000003</v>
      </c>
      <c r="CN14" s="1" t="s">
        <v>2</v>
      </c>
      <c r="CO14" s="1">
        <f t="shared" ref="CO14:CY14" si="7">AVERAGE(CO3:CO12)</f>
        <v>1.5423124999999999E-2</v>
      </c>
      <c r="CP14" s="1">
        <f t="shared" si="7"/>
        <v>4.6446374999999998E-2</v>
      </c>
      <c r="CQ14" s="1">
        <f t="shared" si="7"/>
        <v>6.2087750000000004E-2</v>
      </c>
      <c r="CR14" s="1">
        <f t="shared" si="7"/>
        <v>0.14545287500000001</v>
      </c>
      <c r="CS14" s="1">
        <f t="shared" si="7"/>
        <v>1.3589682499999998</v>
      </c>
      <c r="CT14" s="1">
        <f t="shared" si="7"/>
        <v>3.6887991250000001</v>
      </c>
      <c r="CU14" s="1">
        <f t="shared" si="7"/>
        <v>8.1236034999999998</v>
      </c>
      <c r="CV14" s="1">
        <f t="shared" si="7"/>
        <v>25.826981</v>
      </c>
      <c r="CW14" s="1">
        <f t="shared" si="7"/>
        <v>40.105722874999998</v>
      </c>
      <c r="CX14" s="1">
        <f t="shared" si="7"/>
        <v>41.368753624999997</v>
      </c>
      <c r="CY14" s="1">
        <f t="shared" si="7"/>
        <v>178.348381125</v>
      </c>
      <c r="DA14" s="1" t="s">
        <v>2</v>
      </c>
      <c r="DB14" s="1">
        <f t="shared" ref="DB14:DL14" si="8">AVERAGE(DB3:DB12)</f>
        <v>1.3935000000000001E-2</v>
      </c>
      <c r="DC14" s="1">
        <f t="shared" si="8"/>
        <v>4.2966124999999994E-2</v>
      </c>
      <c r="DD14" s="1">
        <f t="shared" si="8"/>
        <v>5.9268250000000001E-2</v>
      </c>
      <c r="DE14" s="1">
        <f t="shared" si="8"/>
        <v>0.136577</v>
      </c>
      <c r="DF14" s="1">
        <f t="shared" si="8"/>
        <v>1.203784</v>
      </c>
      <c r="DG14" s="1">
        <f t="shared" si="8"/>
        <v>3.2912871249999998</v>
      </c>
      <c r="DH14" s="1">
        <f t="shared" si="8"/>
        <v>7.140141625</v>
      </c>
      <c r="DI14" s="1">
        <f t="shared" si="8"/>
        <v>22.656923874999997</v>
      </c>
      <c r="DJ14" s="1">
        <f t="shared" si="8"/>
        <v>35.152213125000003</v>
      </c>
      <c r="DK14" s="1">
        <f t="shared" si="8"/>
        <v>36.261051375000001</v>
      </c>
      <c r="DL14" s="1">
        <f t="shared" si="8"/>
        <v>156.11605075</v>
      </c>
    </row>
    <row r="15" spans="1:116" x14ac:dyDescent="0.2">
      <c r="N15" s="1" t="s">
        <v>13</v>
      </c>
      <c r="O15" s="1">
        <f>B14/O14</f>
        <v>1.2240100030228918</v>
      </c>
      <c r="P15" s="1">
        <f t="shared" ref="P15:Y15" si="9">C14/P14</f>
        <v>1.0295977535790095</v>
      </c>
      <c r="Q15" s="1">
        <f t="shared" si="9"/>
        <v>1.030736098061102</v>
      </c>
      <c r="R15" s="1">
        <f t="shared" si="9"/>
        <v>0.99619508686938207</v>
      </c>
      <c r="S15" s="1">
        <f t="shared" si="9"/>
        <v>0.94657375254700049</v>
      </c>
      <c r="T15" s="1">
        <f t="shared" si="9"/>
        <v>0.94969487300775846</v>
      </c>
      <c r="U15" s="1">
        <f t="shared" si="9"/>
        <v>0.95061839782004476</v>
      </c>
      <c r="V15" s="1">
        <f t="shared" si="9"/>
        <v>0.95172415953319911</v>
      </c>
      <c r="W15" s="1">
        <f t="shared" si="9"/>
        <v>0.95337972438899243</v>
      </c>
      <c r="X15" s="1">
        <f t="shared" si="9"/>
        <v>0.95301309681828328</v>
      </c>
      <c r="Y15" s="1">
        <f t="shared" si="9"/>
        <v>0.95324157169309975</v>
      </c>
      <c r="AA15" s="1" t="s">
        <v>13</v>
      </c>
      <c r="AB15" s="1">
        <f>B14/AB14</f>
        <v>1.7875098449390743</v>
      </c>
      <c r="AC15" s="1">
        <f t="shared" ref="AC15:AL15" si="10">C14/AC14</f>
        <v>1.8613454617616614</v>
      </c>
      <c r="AD15" s="1">
        <f t="shared" si="10"/>
        <v>1.8606905148937669</v>
      </c>
      <c r="AE15" s="1">
        <f t="shared" si="10"/>
        <v>1.8618339180000616</v>
      </c>
      <c r="AF15" s="1">
        <f t="shared" si="10"/>
        <v>1.8412833273196954</v>
      </c>
      <c r="AG15" s="1">
        <f t="shared" si="10"/>
        <v>1.8715615291641294</v>
      </c>
      <c r="AH15" s="1">
        <f t="shared" si="10"/>
        <v>1.8722262709021453</v>
      </c>
      <c r="AI15" s="1">
        <f t="shared" si="10"/>
        <v>1.8788805220164198</v>
      </c>
      <c r="AJ15" s="1">
        <f t="shared" si="10"/>
        <v>1.8815864755175928</v>
      </c>
      <c r="AK15" s="1">
        <f t="shared" si="10"/>
        <v>1.8791921612970024</v>
      </c>
      <c r="AL15" s="1">
        <f t="shared" si="10"/>
        <v>1.8805392295099488</v>
      </c>
      <c r="AN15" s="1" t="s">
        <v>13</v>
      </c>
      <c r="AO15" s="1">
        <f>B14/AO14</f>
        <v>2.2885292228644829</v>
      </c>
      <c r="AP15" s="1">
        <f t="shared" ref="AP15:AY15" si="11">C14/AP14</f>
        <v>2.3122487969738206</v>
      </c>
      <c r="AQ15" s="1">
        <f t="shared" si="11"/>
        <v>2.2947094823902501</v>
      </c>
      <c r="AR15" s="1">
        <f t="shared" si="11"/>
        <v>2.5981957403553859</v>
      </c>
      <c r="AS15" s="1">
        <f t="shared" si="11"/>
        <v>2.7648141407236415</v>
      </c>
      <c r="AT15" s="1">
        <f t="shared" si="11"/>
        <v>2.8484858722040607</v>
      </c>
      <c r="AU15" s="1">
        <f t="shared" si="11"/>
        <v>2.871824623094847</v>
      </c>
      <c r="AV15" s="1">
        <f t="shared" si="11"/>
        <v>2.8881822051504766</v>
      </c>
      <c r="AW15" s="1">
        <f t="shared" si="11"/>
        <v>2.8984178028356058</v>
      </c>
      <c r="AX15" s="1">
        <f t="shared" si="11"/>
        <v>2.8986121163822296</v>
      </c>
      <c r="AY15" s="1">
        <f t="shared" si="11"/>
        <v>2.901335754302965</v>
      </c>
      <c r="BA15" s="1" t="s">
        <v>13</v>
      </c>
      <c r="BB15" s="1">
        <f>B14/BB14</f>
        <v>2.6119439089289775</v>
      </c>
      <c r="BC15" s="1">
        <f t="shared" ref="BC15:BL15" si="12">C14/BC14</f>
        <v>2.8020007024257914</v>
      </c>
      <c r="BD15" s="1">
        <f t="shared" si="12"/>
        <v>2.8364076052399154</v>
      </c>
      <c r="BE15" s="1">
        <f t="shared" si="12"/>
        <v>3.1044235974849972</v>
      </c>
      <c r="BF15" s="1">
        <f t="shared" si="12"/>
        <v>3.5369959377223505</v>
      </c>
      <c r="BG15" s="1">
        <f t="shared" si="12"/>
        <v>3.6736826131230114</v>
      </c>
      <c r="BH15" s="1">
        <f t="shared" si="12"/>
        <v>3.7448729762858108</v>
      </c>
      <c r="BI15" s="1">
        <f t="shared" si="12"/>
        <v>3.7735522389613232</v>
      </c>
      <c r="BJ15" s="1">
        <f t="shared" si="12"/>
        <v>3.7849539739232947</v>
      </c>
      <c r="BK15" s="1">
        <f t="shared" si="12"/>
        <v>3.7807138140659347</v>
      </c>
      <c r="BL15" s="1">
        <f t="shared" si="12"/>
        <v>3.7851722010260422</v>
      </c>
      <c r="BN15" s="1" t="s">
        <v>13</v>
      </c>
      <c r="BO15" s="1">
        <f>B14/BO14</f>
        <v>2.685609629255572</v>
      </c>
      <c r="BP15" s="1">
        <f t="shared" ref="BP15:BY15" si="13">C14/BP14</f>
        <v>3.2764143595553352</v>
      </c>
      <c r="BQ15" s="1">
        <f t="shared" si="13"/>
        <v>3.3026923265896695</v>
      </c>
      <c r="BR15" s="1">
        <f t="shared" si="13"/>
        <v>3.7418881490223104</v>
      </c>
      <c r="BS15" s="1">
        <f t="shared" si="13"/>
        <v>4.2640087454588329</v>
      </c>
      <c r="BT15" s="1">
        <f t="shared" si="13"/>
        <v>4.4089937249061046</v>
      </c>
      <c r="BU15" s="1">
        <f t="shared" si="13"/>
        <v>4.4425014248597847</v>
      </c>
      <c r="BV15" s="1">
        <f t="shared" si="13"/>
        <v>4.4746687249470698</v>
      </c>
      <c r="BW15" s="1">
        <f t="shared" si="13"/>
        <v>4.4892103403717218</v>
      </c>
      <c r="BX15" s="1">
        <f t="shared" si="13"/>
        <v>4.4890937396179087</v>
      </c>
      <c r="BY15" s="1">
        <f t="shared" si="13"/>
        <v>4.492880840799983</v>
      </c>
      <c r="CA15" s="1" t="s">
        <v>13</v>
      </c>
      <c r="CB15" s="1">
        <f>B14/CB14</f>
        <v>2.8048836165841449</v>
      </c>
      <c r="CC15" s="1">
        <f t="shared" ref="CC15:CL15" si="14">C14/CC14</f>
        <v>3.4591141057331942</v>
      </c>
      <c r="CD15" s="1">
        <f t="shared" si="14"/>
        <v>3.4441136613798307</v>
      </c>
      <c r="CE15" s="1">
        <f t="shared" si="14"/>
        <v>4.3518879319483572</v>
      </c>
      <c r="CF15" s="1">
        <f t="shared" si="14"/>
        <v>5.0051233312501813</v>
      </c>
      <c r="CG15" s="1">
        <f t="shared" si="14"/>
        <v>5.2572092035205014</v>
      </c>
      <c r="CH15" s="1">
        <f t="shared" si="14"/>
        <v>5.3100558164504612</v>
      </c>
      <c r="CI15" s="1">
        <f t="shared" si="14"/>
        <v>5.364603249841001</v>
      </c>
      <c r="CJ15" s="1">
        <f t="shared" si="14"/>
        <v>5.3819940317509323</v>
      </c>
      <c r="CK15" s="1">
        <f t="shared" si="14"/>
        <v>5.3829679854593886</v>
      </c>
      <c r="CL15" s="1">
        <f t="shared" si="14"/>
        <v>5.3917876147739072</v>
      </c>
      <c r="CN15" s="1" t="s">
        <v>13</v>
      </c>
      <c r="CO15" s="1">
        <f>B14/CO14</f>
        <v>2.8879037160108605</v>
      </c>
      <c r="CP15" s="1">
        <f t="shared" ref="CP15:CY15" si="15">C14/CP14</f>
        <v>3.7359858546549649</v>
      </c>
      <c r="CQ15" s="1">
        <f t="shared" si="15"/>
        <v>3.9246026792724811</v>
      </c>
      <c r="CR15" s="1">
        <f t="shared" si="15"/>
        <v>4.6568768406949665</v>
      </c>
      <c r="CS15" s="1">
        <f t="shared" si="15"/>
        <v>5.7246666726761282</v>
      </c>
      <c r="CT15" s="1">
        <f t="shared" si="15"/>
        <v>6.0573147907586318</v>
      </c>
      <c r="CU15" s="1">
        <f t="shared" si="15"/>
        <v>6.1497002684830679</v>
      </c>
      <c r="CV15" s="1">
        <f t="shared" si="15"/>
        <v>6.2395780937384826</v>
      </c>
      <c r="CW15" s="1">
        <f t="shared" si="15"/>
        <v>6.2638678470647067</v>
      </c>
      <c r="CX15" s="1">
        <f t="shared" si="15"/>
        <v>6.2722498658551258</v>
      </c>
      <c r="CY15" s="1">
        <f t="shared" si="15"/>
        <v>6.2842853089283972</v>
      </c>
      <c r="DA15" s="1" t="s">
        <v>13</v>
      </c>
      <c r="DB15" s="1">
        <f>B14/DB14</f>
        <v>3.1963042698241839</v>
      </c>
      <c r="DC15" s="1">
        <f t="shared" ref="DC15:DL15" si="16">C14/DC14</f>
        <v>4.0386001763016797</v>
      </c>
      <c r="DD15" s="1">
        <f t="shared" si="16"/>
        <v>4.1113032694570864</v>
      </c>
      <c r="DE15" s="1">
        <f t="shared" si="16"/>
        <v>4.95951825710039</v>
      </c>
      <c r="DF15" s="1">
        <f t="shared" si="16"/>
        <v>6.4626546373768052</v>
      </c>
      <c r="DG15" s="1">
        <f t="shared" si="16"/>
        <v>6.788899494753136</v>
      </c>
      <c r="DH15" s="1">
        <f t="shared" si="16"/>
        <v>6.9967416962825286</v>
      </c>
      <c r="DI15" s="1">
        <f t="shared" si="16"/>
        <v>7.112592413871984</v>
      </c>
      <c r="DJ15" s="1">
        <f t="shared" si="16"/>
        <v>7.1465471350745853</v>
      </c>
      <c r="DK15" s="1">
        <f t="shared" si="16"/>
        <v>7.1557538884240355</v>
      </c>
      <c r="DL15" s="1">
        <f t="shared" si="16"/>
        <v>7.1792240835620813</v>
      </c>
    </row>
    <row r="16" spans="1:116" x14ac:dyDescent="0.2">
      <c r="N16" s="1" t="s">
        <v>14</v>
      </c>
      <c r="O16" s="1">
        <f>1-O15</f>
        <v>-0.22401000302289176</v>
      </c>
      <c r="P16" s="1">
        <f t="shared" ref="P16:Y16" si="17">1-P15</f>
        <v>-2.9597753579009511E-2</v>
      </c>
      <c r="Q16" s="1">
        <f t="shared" si="17"/>
        <v>-3.0736098061102002E-2</v>
      </c>
      <c r="R16" s="1">
        <f t="shared" si="17"/>
        <v>3.8049131306179262E-3</v>
      </c>
      <c r="S16" s="1">
        <f t="shared" si="17"/>
        <v>5.3426247452999509E-2</v>
      </c>
      <c r="T16" s="1">
        <f t="shared" si="17"/>
        <v>5.0305126992241544E-2</v>
      </c>
      <c r="U16" s="1">
        <f t="shared" si="17"/>
        <v>4.9381602179955242E-2</v>
      </c>
      <c r="V16" s="1">
        <f t="shared" si="17"/>
        <v>4.827584046680089E-2</v>
      </c>
      <c r="W16" s="1">
        <f t="shared" si="17"/>
        <v>4.6620275611007567E-2</v>
      </c>
      <c r="X16" s="1">
        <f t="shared" si="17"/>
        <v>4.6986903181716722E-2</v>
      </c>
      <c r="Y16" s="1">
        <f t="shared" si="17"/>
        <v>4.6758428306900246E-2</v>
      </c>
      <c r="AA16" s="1" t="s">
        <v>14</v>
      </c>
      <c r="AB16" s="1">
        <f>2-AB15</f>
        <v>0.21249015506092572</v>
      </c>
      <c r="AC16" s="1">
        <f t="shared" ref="AC16:AL16" si="18">2-AC15</f>
        <v>0.13865453823833862</v>
      </c>
      <c r="AD16" s="1">
        <f t="shared" si="18"/>
        <v>0.13930948510623309</v>
      </c>
      <c r="AE16" s="1">
        <f t="shared" si="18"/>
        <v>0.13816608199993841</v>
      </c>
      <c r="AF16" s="1">
        <f t="shared" si="18"/>
        <v>0.15871667268030465</v>
      </c>
      <c r="AG16" s="1">
        <f t="shared" si="18"/>
        <v>0.12843847083587057</v>
      </c>
      <c r="AH16" s="1">
        <f t="shared" si="18"/>
        <v>0.12777372909785467</v>
      </c>
      <c r="AI16" s="1">
        <f t="shared" si="18"/>
        <v>0.12111947798358025</v>
      </c>
      <c r="AJ16" s="1">
        <f t="shared" si="18"/>
        <v>0.11841352448240716</v>
      </c>
      <c r="AK16" s="1">
        <f t="shared" si="18"/>
        <v>0.12080783870299761</v>
      </c>
      <c r="AL16" s="1">
        <f t="shared" si="18"/>
        <v>0.11946077049005122</v>
      </c>
      <c r="AN16" s="1" t="s">
        <v>14</v>
      </c>
      <c r="AO16" s="1">
        <f>3-AO15</f>
        <v>0.7114707771355171</v>
      </c>
      <c r="AP16" s="1">
        <f t="shared" ref="AP16:AY16" si="19">3-AP15</f>
        <v>0.68775120302617943</v>
      </c>
      <c r="AQ16" s="1">
        <f t="shared" si="19"/>
        <v>0.70529051760974992</v>
      </c>
      <c r="AR16" s="1">
        <f t="shared" si="19"/>
        <v>0.40180425964461408</v>
      </c>
      <c r="AS16" s="1">
        <f t="shared" si="19"/>
        <v>0.23518585927635849</v>
      </c>
      <c r="AT16" s="1">
        <f t="shared" si="19"/>
        <v>0.15151412779593931</v>
      </c>
      <c r="AU16" s="1">
        <f t="shared" si="19"/>
        <v>0.12817537690515302</v>
      </c>
      <c r="AV16" s="1">
        <f t="shared" si="19"/>
        <v>0.11181779484952337</v>
      </c>
      <c r="AW16" s="1">
        <f t="shared" si="19"/>
        <v>0.10158219716439421</v>
      </c>
      <c r="AX16" s="1">
        <f t="shared" si="19"/>
        <v>0.1013878836177704</v>
      </c>
      <c r="AY16" s="1">
        <f t="shared" si="19"/>
        <v>9.8664245697035025E-2</v>
      </c>
      <c r="BA16" s="1" t="s">
        <v>14</v>
      </c>
      <c r="BB16" s="1">
        <f>4-BB15</f>
        <v>1.3880560910710225</v>
      </c>
      <c r="BC16" s="1">
        <f t="shared" ref="BC16:BL16" si="20">4-BC15</f>
        <v>1.1979992975742086</v>
      </c>
      <c r="BD16" s="1">
        <f t="shared" si="20"/>
        <v>1.1635923947600846</v>
      </c>
      <c r="BE16" s="1">
        <f t="shared" si="20"/>
        <v>0.89557640251500281</v>
      </c>
      <c r="BF16" s="1">
        <f t="shared" si="20"/>
        <v>0.46300406227764945</v>
      </c>
      <c r="BG16" s="1">
        <f t="shared" si="20"/>
        <v>0.32631738687698864</v>
      </c>
      <c r="BH16" s="1">
        <f t="shared" si="20"/>
        <v>0.25512702371418916</v>
      </c>
      <c r="BI16" s="1">
        <f t="shared" si="20"/>
        <v>0.22644776103867681</v>
      </c>
      <c r="BJ16" s="1">
        <f t="shared" si="20"/>
        <v>0.21504602607670531</v>
      </c>
      <c r="BK16" s="1">
        <f t="shared" si="20"/>
        <v>0.21928618593406535</v>
      </c>
      <c r="BL16" s="1">
        <f t="shared" si="20"/>
        <v>0.21482779897395776</v>
      </c>
      <c r="BN16" s="1" t="s">
        <v>14</v>
      </c>
      <c r="BO16" s="1">
        <f>5-BO15</f>
        <v>2.314390370744428</v>
      </c>
      <c r="BP16" s="1">
        <f t="shared" ref="BP16:BY16" si="21">5-BP15</f>
        <v>1.7235856404446648</v>
      </c>
      <c r="BQ16" s="1">
        <f t="shared" si="21"/>
        <v>1.6973076734103305</v>
      </c>
      <c r="BR16" s="1">
        <f t="shared" si="21"/>
        <v>1.2581118509776896</v>
      </c>
      <c r="BS16" s="1">
        <f t="shared" si="21"/>
        <v>0.73599125454116709</v>
      </c>
      <c r="BT16" s="1">
        <f t="shared" si="21"/>
        <v>0.59100627509389536</v>
      </c>
      <c r="BU16" s="1">
        <f t="shared" si="21"/>
        <v>0.55749857514021528</v>
      </c>
      <c r="BV16" s="1">
        <f t="shared" si="21"/>
        <v>0.5253312750529302</v>
      </c>
      <c r="BW16" s="1">
        <f t="shared" si="21"/>
        <v>0.51078965962827816</v>
      </c>
      <c r="BX16" s="1">
        <f t="shared" si="21"/>
        <v>0.5109062603820913</v>
      </c>
      <c r="BY16" s="1">
        <f t="shared" si="21"/>
        <v>0.50711915920001704</v>
      </c>
      <c r="CA16" s="1" t="s">
        <v>14</v>
      </c>
      <c r="CB16" s="1">
        <f>6-CB15</f>
        <v>3.1951163834158551</v>
      </c>
      <c r="CC16" s="1">
        <f t="shared" ref="CC16:CL16" si="22">6-CC15</f>
        <v>2.5408858942668058</v>
      </c>
      <c r="CD16" s="1">
        <f t="shared" si="22"/>
        <v>2.5558863386201693</v>
      </c>
      <c r="CE16" s="1">
        <f t="shared" si="22"/>
        <v>1.6481120680516428</v>
      </c>
      <c r="CF16" s="1">
        <f t="shared" si="22"/>
        <v>0.99487666874981873</v>
      </c>
      <c r="CG16" s="1">
        <f t="shared" si="22"/>
        <v>0.74279079647949864</v>
      </c>
      <c r="CH16" s="1">
        <f t="shared" si="22"/>
        <v>0.68994418354953879</v>
      </c>
      <c r="CI16" s="1">
        <f t="shared" si="22"/>
        <v>0.63539675015899899</v>
      </c>
      <c r="CJ16" s="1">
        <f t="shared" si="22"/>
        <v>0.61800596824906773</v>
      </c>
      <c r="CK16" s="1">
        <f t="shared" si="22"/>
        <v>0.61703201454061141</v>
      </c>
      <c r="CL16" s="1">
        <f t="shared" si="22"/>
        <v>0.60821238522609278</v>
      </c>
      <c r="CN16" s="1" t="s">
        <v>14</v>
      </c>
      <c r="CO16" s="1">
        <f>7-CO15</f>
        <v>4.1120962839891391</v>
      </c>
      <c r="CP16" s="1">
        <f t="shared" ref="CP16:CY16" si="23">7-CP15</f>
        <v>3.2640141453450351</v>
      </c>
      <c r="CQ16" s="1">
        <f t="shared" si="23"/>
        <v>3.0753973207275189</v>
      </c>
      <c r="CR16" s="1">
        <f t="shared" si="23"/>
        <v>2.3431231593050335</v>
      </c>
      <c r="CS16" s="1">
        <f t="shared" si="23"/>
        <v>1.2753333273238718</v>
      </c>
      <c r="CT16" s="1">
        <f t="shared" si="23"/>
        <v>0.94268520924136823</v>
      </c>
      <c r="CU16" s="1">
        <f t="shared" si="23"/>
        <v>0.85029973151693206</v>
      </c>
      <c r="CV16" s="1">
        <f t="shared" si="23"/>
        <v>0.7604219062615174</v>
      </c>
      <c r="CW16" s="1">
        <f t="shared" si="23"/>
        <v>0.73613215293529333</v>
      </c>
      <c r="CX16" s="1">
        <f t="shared" si="23"/>
        <v>0.72775013414487422</v>
      </c>
      <c r="CY16" s="1">
        <f t="shared" si="23"/>
        <v>0.71571469107160279</v>
      </c>
      <c r="DA16" s="1" t="s">
        <v>14</v>
      </c>
      <c r="DB16" s="1">
        <f>8-DB15</f>
        <v>4.8036957301758161</v>
      </c>
      <c r="DC16" s="1">
        <f t="shared" ref="DC16:DL16" si="24">8-DC15</f>
        <v>3.9613998236983203</v>
      </c>
      <c r="DD16" s="1">
        <f t="shared" si="24"/>
        <v>3.8886967305429136</v>
      </c>
      <c r="DE16" s="1">
        <f t="shared" si="24"/>
        <v>3.04048174289961</v>
      </c>
      <c r="DF16" s="1">
        <f t="shared" si="24"/>
        <v>1.5373453626231948</v>
      </c>
      <c r="DG16" s="1">
        <f t="shared" si="24"/>
        <v>1.211100505246864</v>
      </c>
      <c r="DH16" s="1">
        <f t="shared" si="24"/>
        <v>1.0032583037174714</v>
      </c>
      <c r="DI16" s="1">
        <f t="shared" si="24"/>
        <v>0.88740758612801596</v>
      </c>
      <c r="DJ16" s="1">
        <f t="shared" si="24"/>
        <v>0.85345286492541472</v>
      </c>
      <c r="DK16" s="1">
        <f t="shared" si="24"/>
        <v>0.84424611157596452</v>
      </c>
      <c r="DL16" s="1">
        <f t="shared" si="24"/>
        <v>0.8207759164379187</v>
      </c>
    </row>
    <row r="21" spans="2:14" x14ac:dyDescent="0.2">
      <c r="C21" s="1" t="s">
        <v>15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20</v>
      </c>
      <c r="I21" s="1" t="s">
        <v>21</v>
      </c>
      <c r="J21" s="1" t="s">
        <v>22</v>
      </c>
      <c r="K21" s="1" t="s">
        <v>23</v>
      </c>
      <c r="L21" s="1" t="s">
        <v>24</v>
      </c>
      <c r="M21" s="1" t="s">
        <v>25</v>
      </c>
      <c r="N21" s="1" t="s">
        <v>26</v>
      </c>
    </row>
    <row r="22" spans="2:14" x14ac:dyDescent="0.2">
      <c r="B22" s="1">
        <v>1</v>
      </c>
      <c r="C22" s="1">
        <f>O15</f>
        <v>1.2240100030228918</v>
      </c>
      <c r="D22" s="1">
        <f>P15</f>
        <v>1.0295977535790095</v>
      </c>
      <c r="E22" s="1">
        <f t="shared" ref="E22:M22" si="25">Q15</f>
        <v>1.030736098061102</v>
      </c>
      <c r="F22" s="1">
        <f t="shared" si="25"/>
        <v>0.99619508686938207</v>
      </c>
      <c r="G22" s="1">
        <f t="shared" si="25"/>
        <v>0.94657375254700049</v>
      </c>
      <c r="H22" s="1">
        <f t="shared" si="25"/>
        <v>0.94969487300775846</v>
      </c>
      <c r="I22" s="1">
        <f t="shared" si="25"/>
        <v>0.95061839782004476</v>
      </c>
      <c r="J22" s="1">
        <f t="shared" si="25"/>
        <v>0.95172415953319911</v>
      </c>
      <c r="K22" s="1">
        <f t="shared" si="25"/>
        <v>0.95337972438899243</v>
      </c>
      <c r="L22" s="1">
        <f t="shared" si="25"/>
        <v>0.95301309681828328</v>
      </c>
      <c r="M22" s="1">
        <f t="shared" si="25"/>
        <v>0.95324157169309975</v>
      </c>
      <c r="N22" s="1">
        <v>1</v>
      </c>
    </row>
    <row r="23" spans="2:14" x14ac:dyDescent="0.2">
      <c r="B23" s="1">
        <v>2</v>
      </c>
      <c r="C23" s="1">
        <f>AB15</f>
        <v>1.7875098449390743</v>
      </c>
      <c r="D23" s="1">
        <f>AC15</f>
        <v>1.8613454617616614</v>
      </c>
      <c r="E23" s="1">
        <f t="shared" ref="E23:M23" si="26">AD15</f>
        <v>1.8606905148937669</v>
      </c>
      <c r="F23" s="1">
        <f t="shared" si="26"/>
        <v>1.8618339180000616</v>
      </c>
      <c r="G23" s="1">
        <f t="shared" si="26"/>
        <v>1.8412833273196954</v>
      </c>
      <c r="H23" s="1">
        <f t="shared" si="26"/>
        <v>1.8715615291641294</v>
      </c>
      <c r="I23" s="1">
        <f t="shared" si="26"/>
        <v>1.8722262709021453</v>
      </c>
      <c r="J23" s="1">
        <f t="shared" si="26"/>
        <v>1.8788805220164198</v>
      </c>
      <c r="K23" s="1">
        <f t="shared" si="26"/>
        <v>1.8815864755175928</v>
      </c>
      <c r="L23" s="1">
        <f t="shared" si="26"/>
        <v>1.8791921612970024</v>
      </c>
      <c r="M23" s="1">
        <f t="shared" si="26"/>
        <v>1.8805392295099488</v>
      </c>
      <c r="N23" s="1">
        <v>2</v>
      </c>
    </row>
    <row r="24" spans="2:14" x14ac:dyDescent="0.2">
      <c r="B24" s="1">
        <v>3</v>
      </c>
      <c r="C24" s="1">
        <f>AO15</f>
        <v>2.2885292228644829</v>
      </c>
      <c r="D24" s="1">
        <f>AP15</f>
        <v>2.3122487969738206</v>
      </c>
      <c r="E24" s="1">
        <f t="shared" ref="E24:M24" si="27">AQ15</f>
        <v>2.2947094823902501</v>
      </c>
      <c r="F24" s="1">
        <f t="shared" si="27"/>
        <v>2.5981957403553859</v>
      </c>
      <c r="G24" s="1">
        <f t="shared" si="27"/>
        <v>2.7648141407236415</v>
      </c>
      <c r="H24" s="1">
        <f t="shared" si="27"/>
        <v>2.8484858722040607</v>
      </c>
      <c r="I24" s="1">
        <f t="shared" si="27"/>
        <v>2.871824623094847</v>
      </c>
      <c r="J24" s="1">
        <f t="shared" si="27"/>
        <v>2.8881822051504766</v>
      </c>
      <c r="K24" s="1">
        <f t="shared" si="27"/>
        <v>2.8984178028356058</v>
      </c>
      <c r="L24" s="1">
        <f t="shared" si="27"/>
        <v>2.8986121163822296</v>
      </c>
      <c r="M24" s="1">
        <f t="shared" si="27"/>
        <v>2.901335754302965</v>
      </c>
      <c r="N24" s="1">
        <v>3</v>
      </c>
    </row>
    <row r="25" spans="2:14" x14ac:dyDescent="0.2">
      <c r="B25" s="1">
        <v>4</v>
      </c>
      <c r="C25" s="1">
        <f>BB15</f>
        <v>2.6119439089289775</v>
      </c>
      <c r="D25" s="1">
        <f>BC15</f>
        <v>2.8020007024257914</v>
      </c>
      <c r="E25" s="1">
        <f t="shared" ref="E25:M25" si="28">BD15</f>
        <v>2.8364076052399154</v>
      </c>
      <c r="F25" s="1">
        <f t="shared" si="28"/>
        <v>3.1044235974849972</v>
      </c>
      <c r="G25" s="1">
        <f t="shared" si="28"/>
        <v>3.5369959377223505</v>
      </c>
      <c r="H25" s="1">
        <f t="shared" si="28"/>
        <v>3.6736826131230114</v>
      </c>
      <c r="I25" s="1">
        <f t="shared" si="28"/>
        <v>3.7448729762858108</v>
      </c>
      <c r="J25" s="1">
        <f t="shared" si="28"/>
        <v>3.7735522389613232</v>
      </c>
      <c r="K25" s="1">
        <f t="shared" si="28"/>
        <v>3.7849539739232947</v>
      </c>
      <c r="L25" s="1">
        <f t="shared" si="28"/>
        <v>3.7807138140659347</v>
      </c>
      <c r="M25" s="1">
        <f t="shared" si="28"/>
        <v>3.7851722010260422</v>
      </c>
      <c r="N25" s="1">
        <v>4</v>
      </c>
    </row>
    <row r="26" spans="2:14" x14ac:dyDescent="0.2">
      <c r="B26" s="1">
        <v>5</v>
      </c>
      <c r="C26" s="1">
        <f>BO15</f>
        <v>2.685609629255572</v>
      </c>
      <c r="D26" s="1">
        <f>BP15</f>
        <v>3.2764143595553352</v>
      </c>
      <c r="E26" s="1">
        <f t="shared" ref="E26:M26" si="29">BQ15</f>
        <v>3.3026923265896695</v>
      </c>
      <c r="F26" s="1">
        <f t="shared" si="29"/>
        <v>3.7418881490223104</v>
      </c>
      <c r="G26" s="1">
        <f t="shared" si="29"/>
        <v>4.2640087454588329</v>
      </c>
      <c r="H26" s="1">
        <f t="shared" si="29"/>
        <v>4.4089937249061046</v>
      </c>
      <c r="I26" s="1">
        <f t="shared" si="29"/>
        <v>4.4425014248597847</v>
      </c>
      <c r="J26" s="1">
        <f t="shared" si="29"/>
        <v>4.4746687249470698</v>
      </c>
      <c r="K26" s="1">
        <f t="shared" si="29"/>
        <v>4.4892103403717218</v>
      </c>
      <c r="L26" s="1">
        <f t="shared" si="29"/>
        <v>4.4890937396179087</v>
      </c>
      <c r="M26" s="1">
        <f t="shared" si="29"/>
        <v>4.492880840799983</v>
      </c>
      <c r="N26" s="1">
        <v>5</v>
      </c>
    </row>
    <row r="27" spans="2:14" x14ac:dyDescent="0.2">
      <c r="B27" s="1">
        <v>6</v>
      </c>
      <c r="C27" s="1">
        <f>CB15</f>
        <v>2.8048836165841449</v>
      </c>
      <c r="D27" s="1">
        <f>CC15</f>
        <v>3.4591141057331942</v>
      </c>
      <c r="E27" s="1">
        <f t="shared" ref="E27:M27" si="30">CD15</f>
        <v>3.4441136613798307</v>
      </c>
      <c r="F27" s="1">
        <f t="shared" si="30"/>
        <v>4.3518879319483572</v>
      </c>
      <c r="G27" s="1">
        <f t="shared" si="30"/>
        <v>5.0051233312501813</v>
      </c>
      <c r="H27" s="1">
        <f t="shared" si="30"/>
        <v>5.2572092035205014</v>
      </c>
      <c r="I27" s="1">
        <f t="shared" si="30"/>
        <v>5.3100558164504612</v>
      </c>
      <c r="J27" s="1">
        <f t="shared" si="30"/>
        <v>5.364603249841001</v>
      </c>
      <c r="K27" s="1">
        <f t="shared" si="30"/>
        <v>5.3819940317509323</v>
      </c>
      <c r="L27" s="1">
        <f t="shared" si="30"/>
        <v>5.3829679854593886</v>
      </c>
      <c r="M27" s="1">
        <f t="shared" si="30"/>
        <v>5.3917876147739072</v>
      </c>
      <c r="N27" s="1">
        <v>6</v>
      </c>
    </row>
    <row r="28" spans="2:14" x14ac:dyDescent="0.2">
      <c r="B28" s="1">
        <v>7</v>
      </c>
      <c r="C28" s="1">
        <f>CO15</f>
        <v>2.8879037160108605</v>
      </c>
      <c r="D28" s="1">
        <f>CP15</f>
        <v>3.7359858546549649</v>
      </c>
      <c r="E28" s="1">
        <f t="shared" ref="E28:M28" si="31">CQ15</f>
        <v>3.9246026792724811</v>
      </c>
      <c r="F28" s="1">
        <f t="shared" si="31"/>
        <v>4.6568768406949665</v>
      </c>
      <c r="G28" s="1">
        <f t="shared" si="31"/>
        <v>5.7246666726761282</v>
      </c>
      <c r="H28" s="1">
        <f t="shared" si="31"/>
        <v>6.0573147907586318</v>
      </c>
      <c r="I28" s="1">
        <f t="shared" si="31"/>
        <v>6.1497002684830679</v>
      </c>
      <c r="J28" s="1">
        <f t="shared" si="31"/>
        <v>6.2395780937384826</v>
      </c>
      <c r="K28" s="1">
        <f t="shared" si="31"/>
        <v>6.2638678470647067</v>
      </c>
      <c r="L28" s="1">
        <f t="shared" si="31"/>
        <v>6.2722498658551258</v>
      </c>
      <c r="M28" s="1">
        <f t="shared" si="31"/>
        <v>6.2842853089283972</v>
      </c>
      <c r="N28" s="1">
        <v>7</v>
      </c>
    </row>
    <row r="29" spans="2:14" x14ac:dyDescent="0.2">
      <c r="B29" s="1">
        <v>8</v>
      </c>
      <c r="C29" s="1">
        <f>DB15</f>
        <v>3.1963042698241839</v>
      </c>
      <c r="D29" s="1">
        <f>DC15</f>
        <v>4.0386001763016797</v>
      </c>
      <c r="E29" s="1">
        <f t="shared" ref="E29:M29" si="32">DD15</f>
        <v>4.1113032694570864</v>
      </c>
      <c r="F29" s="1">
        <f t="shared" si="32"/>
        <v>4.95951825710039</v>
      </c>
      <c r="G29" s="1">
        <f t="shared" si="32"/>
        <v>6.4626546373768052</v>
      </c>
      <c r="H29" s="1">
        <f t="shared" si="32"/>
        <v>6.788899494753136</v>
      </c>
      <c r="I29" s="1">
        <f t="shared" si="32"/>
        <v>6.9967416962825286</v>
      </c>
      <c r="J29" s="1">
        <f t="shared" si="32"/>
        <v>7.112592413871984</v>
      </c>
      <c r="K29" s="1">
        <f t="shared" si="32"/>
        <v>7.1465471350745853</v>
      </c>
      <c r="L29" s="1">
        <f t="shared" si="32"/>
        <v>7.1557538884240355</v>
      </c>
      <c r="M29" s="1">
        <f t="shared" si="32"/>
        <v>7.1792240835620813</v>
      </c>
      <c r="N29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9-23-21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2021-09-23T19:46:06Z</dcterms:created>
  <dcterms:modified xsi:type="dcterms:W3CDTF">2021-09-25T07:12:43Z</dcterms:modified>
</cp:coreProperties>
</file>