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imlay/Documents/School/graduate/CS685 - Graduate Research/kmeans_mpi/monsoon/Calculations/"/>
    </mc:Choice>
  </mc:AlternateContent>
  <xr:revisionPtr revIDLastSave="0" documentId="13_ncr:1_{0D3B5AD4-74BA-2E4C-A63B-E3608C695F00}" xr6:coauthVersionLast="47" xr6:coauthVersionMax="47" xr10:uidLastSave="{00000000-0000-0000-0000-000000000000}"/>
  <bookViews>
    <workbookView xWindow="0" yWindow="460" windowWidth="35840" windowHeight="21940" activeTab="6" xr2:uid="{BC4CF94B-A0A3-6D4F-B231-01F23389F441}"/>
  </bookViews>
  <sheets>
    <sheet name="Seq Lloyd" sheetId="1" r:id="rId1"/>
    <sheet name="Seq YinYang" sheetId="2" r:id="rId2"/>
    <sheet name="MPI Lloyd" sheetId="3" r:id="rId3"/>
    <sheet name="MPI YinYang" sheetId="4" r:id="rId4"/>
    <sheet name="Hybrid Lloyd" sheetId="5" r:id="rId5"/>
    <sheet name="Hybrid YinYang" sheetId="6" r:id="rId6"/>
    <sheet name="Stats" sheetId="10" r:id="rId7"/>
  </sheets>
  <definedNames>
    <definedName name="seq_lloyd_census" localSheetId="0">'Seq Lloyd'!$C$2:$G$26</definedName>
    <definedName name="seq_lloyd_higgs" localSheetId="0">'Seq Lloyd'!$H$24:$I$48</definedName>
    <definedName name="seq_lloyd_msd" localSheetId="0">'Seq Lloyd'!$B$2:$C$26</definedName>
    <definedName name="seq_lloyd_susy" localSheetId="0">'Seq Lloyd'!$D$2:$N$22</definedName>
    <definedName name="seq_yinyang_census" localSheetId="1">'Seq YinYang'!$C$2:$G$26</definedName>
    <definedName name="seq_yinyang_higgs" localSheetId="1">'Seq YinYang'!$E$28:$F$52</definedName>
    <definedName name="seq_yinyang_msd" localSheetId="1">'Seq YinYang'!$B$2:$C$26</definedName>
    <definedName name="seq_yinyang_susy" localSheetId="1">'Seq YinYang'!$D$2:$M$26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1" i="10" l="1"/>
  <c r="E61" i="10"/>
  <c r="D61" i="10"/>
  <c r="C61" i="10"/>
  <c r="F60" i="10"/>
  <c r="E60" i="10"/>
  <c r="D60" i="10"/>
  <c r="C60" i="10"/>
  <c r="F59" i="10"/>
  <c r="E59" i="10"/>
  <c r="D59" i="10"/>
  <c r="C59" i="10"/>
  <c r="K59" i="10" s="1"/>
  <c r="F58" i="10"/>
  <c r="N58" i="10" s="1"/>
  <c r="E58" i="10"/>
  <c r="M58" i="10" s="1"/>
  <c r="D58" i="10"/>
  <c r="L58" i="10" s="1"/>
  <c r="C58" i="10"/>
  <c r="K58" i="10" s="1"/>
  <c r="F57" i="10"/>
  <c r="E57" i="10"/>
  <c r="D57" i="10"/>
  <c r="C57" i="10"/>
  <c r="F56" i="10"/>
  <c r="E56" i="10"/>
  <c r="D56" i="10"/>
  <c r="C56" i="10"/>
  <c r="K56" i="10" s="1"/>
  <c r="F55" i="10"/>
  <c r="E55" i="10"/>
  <c r="D55" i="10"/>
  <c r="C55" i="10"/>
  <c r="F54" i="10"/>
  <c r="E54" i="10"/>
  <c r="D54" i="10"/>
  <c r="L54" i="10" s="1"/>
  <c r="C54" i="10"/>
  <c r="K54" i="10" s="1"/>
  <c r="F53" i="10"/>
  <c r="E53" i="10"/>
  <c r="D53" i="10"/>
  <c r="C53" i="10"/>
  <c r="F52" i="10"/>
  <c r="E52" i="10"/>
  <c r="D52" i="10"/>
  <c r="C52" i="10"/>
  <c r="F51" i="10"/>
  <c r="E51" i="10"/>
  <c r="D51" i="10"/>
  <c r="L51" i="10" s="1"/>
  <c r="C51" i="10"/>
  <c r="K51" i="10" s="1"/>
  <c r="F50" i="10"/>
  <c r="N50" i="10" s="1"/>
  <c r="E50" i="10"/>
  <c r="M50" i="10" s="1"/>
  <c r="D50" i="10"/>
  <c r="C50" i="10"/>
  <c r="K50" i="10" s="1"/>
  <c r="F49" i="10"/>
  <c r="E49" i="10"/>
  <c r="D49" i="10"/>
  <c r="C49" i="10"/>
  <c r="F48" i="10"/>
  <c r="E48" i="10"/>
  <c r="D48" i="10"/>
  <c r="C48" i="10"/>
  <c r="F47" i="10"/>
  <c r="E47" i="10"/>
  <c r="M47" i="10" s="1"/>
  <c r="D47" i="10"/>
  <c r="L47" i="10" s="1"/>
  <c r="C47" i="10"/>
  <c r="F46" i="10"/>
  <c r="N46" i="10" s="1"/>
  <c r="E46" i="10"/>
  <c r="D46" i="10"/>
  <c r="L46" i="10" s="1"/>
  <c r="C46" i="10"/>
  <c r="K46" i="10" s="1"/>
  <c r="F45" i="10"/>
  <c r="E45" i="10"/>
  <c r="D45" i="10"/>
  <c r="C45" i="10"/>
  <c r="F44" i="10"/>
  <c r="E44" i="10"/>
  <c r="D44" i="10"/>
  <c r="C44" i="10"/>
  <c r="F43" i="10"/>
  <c r="E43" i="10"/>
  <c r="D43" i="10"/>
  <c r="C43" i="10"/>
  <c r="F42" i="10"/>
  <c r="E42" i="10"/>
  <c r="D42" i="10"/>
  <c r="L42" i="10" s="1"/>
  <c r="C42" i="10"/>
  <c r="N60" i="10"/>
  <c r="L61" i="10"/>
  <c r="N61" i="10"/>
  <c r="L57" i="10"/>
  <c r="M57" i="10"/>
  <c r="N57" i="10"/>
  <c r="K57" i="10"/>
  <c r="K53" i="10"/>
  <c r="L53" i="10"/>
  <c r="M53" i="10"/>
  <c r="N53" i="10"/>
  <c r="L56" i="10"/>
  <c r="N56" i="10"/>
  <c r="K48" i="10"/>
  <c r="L48" i="10"/>
  <c r="M48" i="10"/>
  <c r="N48" i="10"/>
  <c r="K49" i="10"/>
  <c r="L49" i="10"/>
  <c r="K45" i="10"/>
  <c r="M45" i="10"/>
  <c r="N45" i="10"/>
  <c r="F38" i="10"/>
  <c r="N38" i="10" s="1"/>
  <c r="E38" i="10"/>
  <c r="D38" i="10"/>
  <c r="C38" i="10"/>
  <c r="F37" i="10"/>
  <c r="E37" i="10"/>
  <c r="D37" i="10"/>
  <c r="C37" i="10"/>
  <c r="F36" i="10"/>
  <c r="E36" i="10"/>
  <c r="D36" i="10"/>
  <c r="L36" i="10" s="1"/>
  <c r="C36" i="10"/>
  <c r="K36" i="10" s="1"/>
  <c r="F35" i="10"/>
  <c r="N35" i="10" s="1"/>
  <c r="E35" i="10"/>
  <c r="D35" i="10"/>
  <c r="C35" i="10"/>
  <c r="F34" i="10"/>
  <c r="E34" i="10"/>
  <c r="D34" i="10"/>
  <c r="C34" i="10"/>
  <c r="F33" i="10"/>
  <c r="N33" i="10" s="1"/>
  <c r="E33" i="10"/>
  <c r="D33" i="10"/>
  <c r="L33" i="10" s="1"/>
  <c r="C33" i="10"/>
  <c r="K33" i="10" s="1"/>
  <c r="F32" i="10"/>
  <c r="E32" i="10"/>
  <c r="D32" i="10"/>
  <c r="C32" i="10"/>
  <c r="F31" i="10"/>
  <c r="N31" i="10" s="1"/>
  <c r="E31" i="10"/>
  <c r="D31" i="10"/>
  <c r="C31" i="10"/>
  <c r="F30" i="10"/>
  <c r="E30" i="10"/>
  <c r="D30" i="10"/>
  <c r="C30" i="10"/>
  <c r="F29" i="10"/>
  <c r="E29" i="10"/>
  <c r="D29" i="10"/>
  <c r="C29" i="10"/>
  <c r="F28" i="10"/>
  <c r="N28" i="10" s="1"/>
  <c r="E28" i="10"/>
  <c r="D28" i="10"/>
  <c r="C28" i="10"/>
  <c r="F27" i="10"/>
  <c r="N27" i="10" s="1"/>
  <c r="E27" i="10"/>
  <c r="D27" i="10"/>
  <c r="C27" i="10"/>
  <c r="F26" i="10"/>
  <c r="E26" i="10"/>
  <c r="D26" i="10"/>
  <c r="C26" i="10"/>
  <c r="F25" i="10"/>
  <c r="E25" i="10"/>
  <c r="D25" i="10"/>
  <c r="C25" i="10"/>
  <c r="F24" i="10"/>
  <c r="E24" i="10"/>
  <c r="D24" i="10"/>
  <c r="C24" i="10"/>
  <c r="F23" i="10"/>
  <c r="N23" i="10" s="1"/>
  <c r="E23" i="10"/>
  <c r="D23" i="10"/>
  <c r="C23" i="10"/>
  <c r="F22" i="10"/>
  <c r="E22" i="10"/>
  <c r="D22" i="10"/>
  <c r="C22" i="10"/>
  <c r="F21" i="10"/>
  <c r="E21" i="10"/>
  <c r="D21" i="10"/>
  <c r="C21" i="10"/>
  <c r="F20" i="10"/>
  <c r="E20" i="10"/>
  <c r="M20" i="10" s="1"/>
  <c r="D20" i="10"/>
  <c r="C20" i="10"/>
  <c r="F19" i="10"/>
  <c r="E19" i="10"/>
  <c r="D19" i="10"/>
  <c r="C19" i="10"/>
  <c r="M37" i="10"/>
  <c r="N37" i="10"/>
  <c r="K38" i="10"/>
  <c r="L38" i="10"/>
  <c r="L34" i="10"/>
  <c r="M34" i="10"/>
  <c r="N34" i="10"/>
  <c r="K34" i="10"/>
  <c r="K30" i="10"/>
  <c r="L30" i="10"/>
  <c r="M32" i="10"/>
  <c r="N32" i="10"/>
  <c r="L24" i="10"/>
  <c r="M24" i="10"/>
  <c r="N24" i="10"/>
  <c r="L25" i="10"/>
  <c r="M25" i="10"/>
  <c r="N25" i="10"/>
  <c r="M22" i="10"/>
  <c r="N22" i="10"/>
  <c r="K20" i="10"/>
  <c r="K21" i="10"/>
  <c r="C11" i="10"/>
  <c r="D11" i="10"/>
  <c r="E11" i="10"/>
  <c r="C12" i="10"/>
  <c r="D12" i="10"/>
  <c r="E12" i="10"/>
  <c r="C13" i="10"/>
  <c r="D13" i="10"/>
  <c r="E13" i="10"/>
  <c r="C14" i="10"/>
  <c r="D14" i="10"/>
  <c r="E14" i="10"/>
  <c r="C15" i="10"/>
  <c r="D15" i="10"/>
  <c r="E15" i="10"/>
  <c r="B15" i="10"/>
  <c r="B14" i="10"/>
  <c r="B13" i="10"/>
  <c r="B12" i="10"/>
  <c r="B11" i="10"/>
  <c r="C3" i="10"/>
  <c r="K11" i="10" s="1"/>
  <c r="D3" i="10"/>
  <c r="L11" i="10" s="1"/>
  <c r="E3" i="10"/>
  <c r="M11" i="10" s="1"/>
  <c r="C4" i="10"/>
  <c r="K12" i="10" s="1"/>
  <c r="D4" i="10"/>
  <c r="L12" i="10" s="1"/>
  <c r="E4" i="10"/>
  <c r="M12" i="10" s="1"/>
  <c r="C5" i="10"/>
  <c r="K13" i="10" s="1"/>
  <c r="D5" i="10"/>
  <c r="L13" i="10" s="1"/>
  <c r="E5" i="10"/>
  <c r="N59" i="10" s="1"/>
  <c r="C6" i="10"/>
  <c r="L55" i="10" s="1"/>
  <c r="D6" i="10"/>
  <c r="M55" i="10" s="1"/>
  <c r="E6" i="10"/>
  <c r="N55" i="10" s="1"/>
  <c r="C7" i="10"/>
  <c r="D7" i="10"/>
  <c r="M56" i="10" s="1"/>
  <c r="E7" i="10"/>
  <c r="N51" i="10" s="1"/>
  <c r="B7" i="10"/>
  <c r="K61" i="10" s="1"/>
  <c r="B6" i="10"/>
  <c r="J14" i="10" s="1"/>
  <c r="B5" i="10"/>
  <c r="J13" i="10" s="1"/>
  <c r="B4" i="10"/>
  <c r="J12" i="10" s="1"/>
  <c r="B3" i="10"/>
  <c r="J11" i="10" s="1"/>
  <c r="L50" i="10" l="1"/>
  <c r="L45" i="10"/>
  <c r="M54" i="10"/>
  <c r="N20" i="10"/>
  <c r="L21" i="10"/>
  <c r="N52" i="10"/>
  <c r="L52" i="10"/>
  <c r="K26" i="10"/>
  <c r="K25" i="10"/>
  <c r="L32" i="10"/>
  <c r="K37" i="10"/>
  <c r="N47" i="10"/>
  <c r="M60" i="10"/>
  <c r="N54" i="10"/>
  <c r="L22" i="10"/>
  <c r="M21" i="10"/>
  <c r="L44" i="10"/>
  <c r="N43" i="10"/>
  <c r="M29" i="10"/>
  <c r="M43" i="10"/>
  <c r="N26" i="10"/>
  <c r="K32" i="10"/>
  <c r="K23" i="10"/>
  <c r="K31" i="10"/>
  <c r="K35" i="10"/>
  <c r="K42" i="10"/>
  <c r="L60" i="10"/>
  <c r="N36" i="10"/>
  <c r="N21" i="10"/>
  <c r="M44" i="10"/>
  <c r="L59" i="10"/>
  <c r="K29" i="10"/>
  <c r="K52" i="10"/>
  <c r="M59" i="10"/>
  <c r="L20" i="10"/>
  <c r="M52" i="10"/>
  <c r="K44" i="10"/>
  <c r="M19" i="10"/>
  <c r="K24" i="10"/>
  <c r="K47" i="10"/>
  <c r="L37" i="10"/>
  <c r="K19" i="10"/>
  <c r="M26" i="10"/>
  <c r="N30" i="10"/>
  <c r="L19" i="10"/>
  <c r="L23" i="10"/>
  <c r="L31" i="10"/>
  <c r="L35" i="10"/>
  <c r="N42" i="10"/>
  <c r="N49" i="10"/>
  <c r="K60" i="10"/>
  <c r="M36" i="10"/>
  <c r="N44" i="10"/>
  <c r="N29" i="10"/>
  <c r="N19" i="10"/>
  <c r="K43" i="10"/>
  <c r="L43" i="10"/>
  <c r="K22" i="10"/>
  <c r="L26" i="10"/>
  <c r="M30" i="10"/>
  <c r="M31" i="10"/>
  <c r="M35" i="10"/>
  <c r="M42" i="10"/>
  <c r="M49" i="10"/>
  <c r="K55" i="10"/>
  <c r="M38" i="10"/>
  <c r="M46" i="10"/>
  <c r="M33" i="10"/>
  <c r="M51" i="10"/>
  <c r="M61" i="10"/>
  <c r="M23" i="10"/>
  <c r="K27" i="10"/>
  <c r="K28" i="10"/>
  <c r="M28" i="10"/>
  <c r="L28" i="10"/>
  <c r="M27" i="10"/>
  <c r="L29" i="10"/>
  <c r="L27" i="10"/>
  <c r="M14" i="10"/>
  <c r="M13" i="10"/>
  <c r="L14" i="10"/>
  <c r="J15" i="10"/>
  <c r="M15" i="10"/>
  <c r="L15" i="10"/>
  <c r="K14" i="10"/>
  <c r="K15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2415E-EB22-0D4B-88B4-9F4088C92D81}" name="seq_lloyd_census" type="6" refreshedVersion="7" background="1" saveData="1">
    <textPr codePage="10000" sourceFile="/Users/kevinimlay/Documents/School/graduate/CS685 - Graduate Research/kmeans_mpi/monsoon/Results/Sequential_Lloyd/seq_lloyd_census.csv" tab="0" comma="1">
      <textFields count="2">
        <textField/>
        <textField/>
      </textFields>
    </textPr>
  </connection>
  <connection id="2" xr16:uid="{5D34953A-3A14-AC43-9085-1C30000898B6}" name="seq_lloyd_higgs" type="6" refreshedVersion="7" background="1" saveData="1">
    <textPr codePage="10000" sourceFile="/Users/kevinimlay/Documents/School/graduate/CS685 - Graduate Research/kmeans_mpi/monsoon/Results/Sequential_Lloyd/seq_lloyd_higgs.csv" tab="0" comma="1">
      <textFields count="2">
        <textField/>
        <textField/>
      </textFields>
    </textPr>
  </connection>
  <connection id="3" xr16:uid="{6479C6EC-DC07-AE43-8D50-EC96021DD830}" name="seq_lloyd_msd" type="6" refreshedVersion="7" background="1" saveData="1">
    <textPr codePage="10000" sourceFile="/Users/kevinimlay/Documents/School/graduate/CS685 - Graduate Research/kmeans_mpi/monsoon/Results/Sequential_Lloyd/seq_lloyd_msd.csv" tab="0" comma="1">
      <textFields count="2">
        <textField/>
        <textField/>
      </textFields>
    </textPr>
  </connection>
  <connection id="4" xr16:uid="{039DBDCB-50C8-684D-B97B-8606566FF703}" name="seq_lloyd_susy" type="6" refreshedVersion="7" background="1" saveData="1">
    <textPr codePage="10000" sourceFile="/Users/kevinimlay/Documents/School/graduate/CS685 - Graduate Research/kmeans_mpi/monsoon/Results/Sequential_Lloyd/seq_lloyd_susy.csv" tab="0" comma="1">
      <textFields count="2">
        <textField/>
        <textField/>
      </textFields>
    </textPr>
  </connection>
  <connection id="5" xr16:uid="{0F8F87B6-44E3-6A49-AA6D-4E7BCF5EB925}" name="seq_yinyang_census" type="6" refreshedVersion="7" background="1" saveData="1">
    <textPr codePage="10000" sourceFile="/Users/kevinimlay/Documents/School/graduate/CS685 - Graduate Research/kmeans_mpi/monsoon/Results/Sequential_YinYang/seq_yinyang_census.csv" comma="1">
      <textFields count="2">
        <textField/>
        <textField/>
      </textFields>
    </textPr>
  </connection>
  <connection id="6" xr16:uid="{786DFC74-0653-304E-9474-6A045CA8EC81}" name="seq_yinyang_higgs" type="6" refreshedVersion="7" background="1" saveData="1">
    <textPr codePage="10000" sourceFile="/Users/kevinimlay/Documents/School/graduate/CS685 - Graduate Research/kmeans_mpi/monsoon/Results/Sequential_YinYang/seq_yinyang_higgs.csv" comma="1">
      <textFields count="2">
        <textField/>
        <textField/>
      </textFields>
    </textPr>
  </connection>
  <connection id="7" xr16:uid="{DF54DDE3-DDC3-0649-966F-54357D474C51}" name="seq_yinyang_msd" type="6" refreshedVersion="7" background="1" saveData="1">
    <textPr codePage="10000" sourceFile="/Users/kevinimlay/Documents/School/graduate/CS685 - Graduate Research/kmeans_mpi/monsoon/Results/Sequential_YinYang/seq_yinyang_msd.csv" tab="0" comma="1">
      <textFields count="2">
        <textField/>
        <textField/>
      </textFields>
    </textPr>
  </connection>
  <connection id="8" xr16:uid="{0E31BE19-E9A2-1E49-87AA-BF82BC16BDD0}" name="seq_yinyang_susy" type="6" refreshedVersion="7" background="1" saveData="1">
    <textPr codePage="10000" sourceFile="/Users/kevinimlay/Documents/School/graduate/CS685 - Graduate Research/kmeans_mpi/monsoon/Results/Sequential_YinYang/seq_yinyang_susy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<sst xmlns="http://schemas.openxmlformats.org/spreadsheetml/2006/main" count="68" uniqueCount="12">
  <si>
    <t>MSD</t>
  </si>
  <si>
    <t>Census</t>
  </si>
  <si>
    <t>SuSy</t>
  </si>
  <si>
    <t>Higgs</t>
  </si>
  <si>
    <t>NP</t>
  </si>
  <si>
    <t>Num Clusters</t>
  </si>
  <si>
    <t>Sequential Lloyd</t>
  </si>
  <si>
    <t>Sequential Yinyang</t>
  </si>
  <si>
    <t>MPI Lloyd</t>
  </si>
  <si>
    <t>Num Processes</t>
  </si>
  <si>
    <t>Speedup (over Seq Lloyd)</t>
  </si>
  <si>
    <t>MPI Yinyang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</si>
</sst>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lloyd_higgs" connectionId="2" xr16:uid="{3ED45243-2CD0-2645-A1FE-A4428AAC63A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lloyd_susy" connectionId="4" xr16:uid="{8791EE47-58BF-5F4C-9095-4E33E052A94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lloyd_census" connectionId="1" xr16:uid="{7A43581D-9566-D94B-9428-D510D74FE74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lloyd_msd" connectionId="3" xr16:uid="{E189E06D-D7C1-9148-B602-A19ABC2DD09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yinyang_higgs" connectionId="6" xr16:uid="{14D485CF-83B3-7B45-ABA9-417F0878E37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yinyang_susy" connectionId="8" xr16:uid="{E4D543DA-E950-1E4C-B4E2-2497E60AC82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yinyang_census" connectionId="5" xr16:uid="{1F0278A4-EBB6-C447-88D4-B1ADCEC04F7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_yinyang_msd" connectionId="7" xr16:uid="{578C9FF4-ECB6-254E-8009-38509B1BE4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66DD-DC60-5040-BC02-FD744F1A7B54}">
  <dimension ref="A1:F40"/>
  <sheetViews>
    <sheetView zoomScale="150" workbookViewId="0">
      <selection activeCell="D27" sqref="D27"/>
    </sheetView>
  </sheetViews>
  <sheetFormatPr baseColWidth="10" defaultRowHeight="16" x14ac:dyDescent="0.2"/>
  <cols>
    <col min="1" max="1" width="14.1640625" customWidth="1"/>
    <col min="2" max="2" width="9.1640625" bestFit="1" customWidth="1"/>
    <col min="6" max="6" width="9.1640625" bestFit="1" customWidth="1"/>
    <col min="8" max="8" width="9.1640625" bestFit="1" customWidth="1"/>
    <col min="13" max="13" width="10.1640625" bestFit="1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8</v>
      </c>
      <c r="B2">
        <v>22.540700000000001</v>
      </c>
      <c r="C2">
        <v>1.1607000000000001</v>
      </c>
      <c r="D2">
        <v>55.181800000000003</v>
      </c>
      <c r="E2">
        <v>52.238599999999998</v>
      </c>
    </row>
    <row r="3" spans="1:5" x14ac:dyDescent="0.2">
      <c r="B3">
        <v>22.492899999999999</v>
      </c>
      <c r="C3">
        <v>1.1614</v>
      </c>
      <c r="D3">
        <v>56.040700000000001</v>
      </c>
      <c r="E3">
        <v>52.378300000000003</v>
      </c>
    </row>
    <row r="4" spans="1:5" x14ac:dyDescent="0.2">
      <c r="B4">
        <v>22.5822</v>
      </c>
      <c r="C4">
        <v>1.1603000000000001</v>
      </c>
      <c r="D4">
        <v>55.388500000000001</v>
      </c>
      <c r="E4">
        <v>52.241599999999998</v>
      </c>
    </row>
    <row r="5" spans="1:5" x14ac:dyDescent="0.2">
      <c r="B5">
        <v>22.6052</v>
      </c>
      <c r="C5">
        <v>1.1626000000000001</v>
      </c>
      <c r="D5">
        <v>56.479599999999998</v>
      </c>
      <c r="E5">
        <v>52.136000000000003</v>
      </c>
    </row>
    <row r="6" spans="1:5" x14ac:dyDescent="0.2">
      <c r="B6">
        <v>22.595700000000001</v>
      </c>
      <c r="C6">
        <v>1.1631</v>
      </c>
      <c r="D6">
        <v>56.089799999999997</v>
      </c>
      <c r="E6">
        <v>52.140599999999999</v>
      </c>
    </row>
    <row r="7" spans="1:5" x14ac:dyDescent="0.2">
      <c r="A7">
        <v>32</v>
      </c>
      <c r="B7">
        <v>70.548000000000002</v>
      </c>
      <c r="C7">
        <v>4.2168000000000001</v>
      </c>
      <c r="D7">
        <v>212.81389999999999</v>
      </c>
      <c r="E7">
        <v>212.72120000000001</v>
      </c>
    </row>
    <row r="8" spans="1:5" x14ac:dyDescent="0.2">
      <c r="B8">
        <v>70.488900000000001</v>
      </c>
      <c r="C8">
        <v>4.2187999999999999</v>
      </c>
      <c r="D8">
        <v>211.42939999999999</v>
      </c>
      <c r="E8">
        <v>212.42490000000001</v>
      </c>
    </row>
    <row r="9" spans="1:5" x14ac:dyDescent="0.2">
      <c r="B9">
        <v>70.500600000000006</v>
      </c>
      <c r="C9">
        <v>4.2271000000000001</v>
      </c>
      <c r="D9">
        <v>209.20330000000001</v>
      </c>
      <c r="E9">
        <v>212.50399999999999</v>
      </c>
    </row>
    <row r="10" spans="1:5" x14ac:dyDescent="0.2">
      <c r="B10">
        <v>70.569800000000001</v>
      </c>
      <c r="C10">
        <v>4.2295999999999996</v>
      </c>
      <c r="D10">
        <v>210.1602</v>
      </c>
      <c r="E10">
        <v>212.39609999999999</v>
      </c>
    </row>
    <row r="11" spans="1:5" x14ac:dyDescent="0.2">
      <c r="B11">
        <v>70.561599999999999</v>
      </c>
      <c r="C11">
        <v>4.2286000000000001</v>
      </c>
      <c r="D11">
        <v>209.10239999999999</v>
      </c>
      <c r="E11">
        <v>212.358</v>
      </c>
    </row>
    <row r="12" spans="1:5" x14ac:dyDescent="0.2">
      <c r="A12">
        <v>128</v>
      </c>
      <c r="B12">
        <v>149.7749</v>
      </c>
      <c r="C12">
        <v>16.399799999999999</v>
      </c>
      <c r="D12">
        <v>254.78700000000001</v>
      </c>
      <c r="E12">
        <v>229.6977</v>
      </c>
    </row>
    <row r="13" spans="1:5" x14ac:dyDescent="0.2">
      <c r="B13">
        <v>149.90520000000001</v>
      </c>
      <c r="C13">
        <v>16.402100000000001</v>
      </c>
      <c r="D13">
        <v>254.50229999999999</v>
      </c>
      <c r="E13">
        <v>229.48840000000001</v>
      </c>
    </row>
    <row r="14" spans="1:5" x14ac:dyDescent="0.2">
      <c r="B14">
        <v>149.70359999999999</v>
      </c>
      <c r="C14">
        <v>16.4163</v>
      </c>
      <c r="D14">
        <v>254.97370000000001</v>
      </c>
      <c r="E14">
        <v>229.44909999999999</v>
      </c>
    </row>
    <row r="15" spans="1:5" x14ac:dyDescent="0.2">
      <c r="B15">
        <v>149.709</v>
      </c>
      <c r="C15">
        <v>16.422599999999999</v>
      </c>
      <c r="D15">
        <v>255.4401</v>
      </c>
      <c r="E15">
        <v>229.62909999999999</v>
      </c>
    </row>
    <row r="16" spans="1:5" x14ac:dyDescent="0.2">
      <c r="B16">
        <v>149.69900000000001</v>
      </c>
      <c r="C16">
        <v>16.395299999999999</v>
      </c>
      <c r="D16">
        <v>254.46639999999999</v>
      </c>
      <c r="E16">
        <v>229.57749999999999</v>
      </c>
    </row>
    <row r="17" spans="1:6" x14ac:dyDescent="0.2">
      <c r="A17">
        <v>512</v>
      </c>
      <c r="B17">
        <v>180.18860000000001</v>
      </c>
      <c r="C17">
        <v>65.41</v>
      </c>
      <c r="D17">
        <v>1660.1026999999999</v>
      </c>
      <c r="E17">
        <v>203.07929999999999</v>
      </c>
    </row>
    <row r="18" spans="1:6" x14ac:dyDescent="0.2">
      <c r="B18" s="1">
        <v>180.6523</v>
      </c>
      <c r="C18" s="1">
        <v>65.388599999999997</v>
      </c>
      <c r="D18">
        <v>1645.7005999999999</v>
      </c>
      <c r="E18">
        <v>203.92070000000001</v>
      </c>
    </row>
    <row r="19" spans="1:6" x14ac:dyDescent="0.2">
      <c r="B19" s="1">
        <v>180.3065</v>
      </c>
      <c r="C19" s="1">
        <v>65.392600000000002</v>
      </c>
      <c r="D19">
        <v>1646.2644</v>
      </c>
      <c r="E19">
        <v>201.90620000000001</v>
      </c>
    </row>
    <row r="20" spans="1:6" x14ac:dyDescent="0.2">
      <c r="B20" s="1">
        <v>181.25729999999999</v>
      </c>
      <c r="C20" s="1">
        <v>65.420599999999993</v>
      </c>
      <c r="D20">
        <v>1647.7693999999999</v>
      </c>
      <c r="E20">
        <v>203.98929999999999</v>
      </c>
    </row>
    <row r="21" spans="1:6" x14ac:dyDescent="0.2">
      <c r="B21" s="1">
        <v>180.81710000000001</v>
      </c>
      <c r="C21" s="1">
        <v>65.440399999999997</v>
      </c>
      <c r="D21">
        <v>1659.9583</v>
      </c>
      <c r="E21">
        <v>202.3443</v>
      </c>
    </row>
    <row r="22" spans="1:6" x14ac:dyDescent="0.2">
      <c r="A22">
        <v>1024</v>
      </c>
      <c r="B22" s="1">
        <v>36.530799999999999</v>
      </c>
      <c r="C22" s="1">
        <v>130.6379</v>
      </c>
      <c r="D22">
        <v>2645.9515999999999</v>
      </c>
      <c r="E22">
        <v>404.32209999999998</v>
      </c>
    </row>
    <row r="23" spans="1:6" ht="17" x14ac:dyDescent="0.25">
      <c r="B23" s="1">
        <v>36.306399999999996</v>
      </c>
      <c r="C23" s="2">
        <v>130.76349999999999</v>
      </c>
      <c r="D23">
        <v>2632.9117000000001</v>
      </c>
      <c r="E23">
        <v>403.16809999999998</v>
      </c>
    </row>
    <row r="24" spans="1:6" x14ac:dyDescent="0.2">
      <c r="B24" s="1">
        <v>36.753900000000002</v>
      </c>
      <c r="C24">
        <v>130.72389999999999</v>
      </c>
      <c r="D24">
        <v>2630.6430999999998</v>
      </c>
      <c r="E24">
        <v>404.16250000000002</v>
      </c>
    </row>
    <row r="25" spans="1:6" x14ac:dyDescent="0.2">
      <c r="B25">
        <v>36.373800000000003</v>
      </c>
      <c r="C25">
        <v>130.73759999999999</v>
      </c>
      <c r="E25">
        <v>403.29140000000001</v>
      </c>
    </row>
    <row r="26" spans="1:6" x14ac:dyDescent="0.2">
      <c r="B26" s="1">
        <v>36.761299999999999</v>
      </c>
      <c r="C26" s="1">
        <v>130.60570000000001</v>
      </c>
      <c r="D26" s="1"/>
      <c r="E26">
        <v>403.66980000000001</v>
      </c>
    </row>
    <row r="27" spans="1:6" ht="17" x14ac:dyDescent="0.25">
      <c r="B27" s="1"/>
      <c r="C27" s="1"/>
      <c r="D27" s="3"/>
      <c r="E27" s="2"/>
      <c r="F27" s="2"/>
    </row>
    <row r="28" spans="1:6" ht="17" x14ac:dyDescent="0.25">
      <c r="B28" s="1"/>
      <c r="C28" s="1"/>
      <c r="D28" s="1"/>
      <c r="E28" s="2"/>
      <c r="F28" s="2"/>
    </row>
    <row r="29" spans="1:6" ht="17" x14ac:dyDescent="0.25">
      <c r="B29" s="1"/>
      <c r="C29" s="1"/>
      <c r="D29" s="1"/>
      <c r="E29" s="2"/>
      <c r="F29" s="1"/>
    </row>
    <row r="30" spans="1:6" ht="17" x14ac:dyDescent="0.25">
      <c r="B30" s="1"/>
      <c r="C30" s="1"/>
      <c r="D30" s="1"/>
      <c r="E30" s="2"/>
      <c r="F30" s="1"/>
    </row>
    <row r="31" spans="1:6" ht="17" x14ac:dyDescent="0.25">
      <c r="B31" s="1"/>
      <c r="C31" s="1"/>
      <c r="D31" s="1"/>
      <c r="E31" s="2"/>
      <c r="F31" s="1"/>
    </row>
    <row r="32" spans="1:6" x14ac:dyDescent="0.2">
      <c r="B32" s="1"/>
    </row>
    <row r="34" spans="2:6" x14ac:dyDescent="0.2">
      <c r="B34" s="1"/>
      <c r="C34" s="1"/>
      <c r="D34" s="1"/>
      <c r="E34" s="1"/>
      <c r="F34" s="1"/>
    </row>
    <row r="35" spans="2:6" ht="17" x14ac:dyDescent="0.25">
      <c r="B35" s="1"/>
      <c r="C35" s="1"/>
      <c r="D35" s="3"/>
      <c r="E35" s="2"/>
      <c r="F35" s="2"/>
    </row>
    <row r="36" spans="2:6" ht="17" x14ac:dyDescent="0.25">
      <c r="B36" s="1"/>
      <c r="C36" s="1"/>
      <c r="D36" s="1"/>
      <c r="E36" s="1"/>
      <c r="F36" s="2"/>
    </row>
    <row r="37" spans="2:6" ht="17" x14ac:dyDescent="0.25">
      <c r="B37" s="1"/>
      <c r="C37" s="1"/>
      <c r="D37" s="1"/>
      <c r="E37" s="1"/>
      <c r="F37" s="2"/>
    </row>
    <row r="38" spans="2:6" ht="17" x14ac:dyDescent="0.25">
      <c r="B38" s="1"/>
      <c r="C38" s="1"/>
      <c r="D38" s="1"/>
      <c r="E38" s="1"/>
      <c r="F38" s="2"/>
    </row>
    <row r="39" spans="2:6" ht="17" x14ac:dyDescent="0.25">
      <c r="B39" s="1"/>
      <c r="C39" s="1"/>
      <c r="D39" s="1"/>
      <c r="E39" s="1"/>
      <c r="F39" s="2"/>
    </row>
    <row r="40" spans="2:6" x14ac:dyDescent="0.2"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CD9A-CA43-B447-8DB6-29F87976CD9D}">
  <dimension ref="A1:F40"/>
  <sheetViews>
    <sheetView zoomScale="150" zoomScaleNormal="150" workbookViewId="0">
      <selection activeCell="I9" sqref="I9"/>
    </sheetView>
  </sheetViews>
  <sheetFormatPr baseColWidth="10" defaultRowHeight="16" x14ac:dyDescent="0.2"/>
  <cols>
    <col min="1" max="1" width="14.1640625" customWidth="1"/>
    <col min="2" max="2" width="8.1640625" bestFit="1" customWidth="1"/>
    <col min="5" max="6" width="9.1640625" bestFit="1" customWidth="1"/>
    <col min="12" max="12" width="9.1640625" bestFit="1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7" x14ac:dyDescent="0.25">
      <c r="A2">
        <v>8</v>
      </c>
      <c r="B2">
        <v>1.3949</v>
      </c>
      <c r="C2">
        <v>3.4519000000000002</v>
      </c>
      <c r="D2">
        <v>2.9500999999999999</v>
      </c>
      <c r="E2" s="2">
        <v>11.6022</v>
      </c>
    </row>
    <row r="3" spans="1:5" ht="17" x14ac:dyDescent="0.25">
      <c r="B3">
        <v>1.3972</v>
      </c>
      <c r="C3">
        <v>3.4590000000000001</v>
      </c>
      <c r="D3">
        <v>2.9582999999999999</v>
      </c>
      <c r="E3" s="2">
        <v>11.393000000000001</v>
      </c>
    </row>
    <row r="4" spans="1:5" ht="17" x14ac:dyDescent="0.25">
      <c r="B4">
        <v>1.4125000000000001</v>
      </c>
      <c r="C4">
        <v>3.4861</v>
      </c>
      <c r="D4">
        <v>2.9535</v>
      </c>
      <c r="E4" s="2">
        <v>11.413399999999999</v>
      </c>
    </row>
    <row r="5" spans="1:5" ht="17" x14ac:dyDescent="0.25">
      <c r="B5">
        <v>1.4077999999999999</v>
      </c>
      <c r="C5">
        <v>3.4948000000000001</v>
      </c>
      <c r="D5">
        <v>2.9542999999999999</v>
      </c>
      <c r="E5" s="2">
        <v>11.2361</v>
      </c>
    </row>
    <row r="6" spans="1:5" x14ac:dyDescent="0.2">
      <c r="B6">
        <v>1.3940999999999999</v>
      </c>
      <c r="C6">
        <v>3.4096000000000002</v>
      </c>
      <c r="D6">
        <v>2.9563999999999999</v>
      </c>
      <c r="E6">
        <v>11.257</v>
      </c>
    </row>
    <row r="7" spans="1:5" x14ac:dyDescent="0.2">
      <c r="A7">
        <v>32</v>
      </c>
      <c r="B7">
        <v>3.9527000000000001</v>
      </c>
      <c r="C7">
        <v>8.4748999999999999</v>
      </c>
      <c r="D7">
        <v>8.6995000000000005</v>
      </c>
      <c r="E7">
        <v>23.949400000000001</v>
      </c>
    </row>
    <row r="8" spans="1:5" x14ac:dyDescent="0.2">
      <c r="B8">
        <v>3.8624999999999998</v>
      </c>
      <c r="C8">
        <v>8.5287000000000006</v>
      </c>
      <c r="D8">
        <v>8.7289999999999992</v>
      </c>
      <c r="E8" s="1">
        <v>23.957100000000001</v>
      </c>
    </row>
    <row r="9" spans="1:5" ht="17" x14ac:dyDescent="0.25">
      <c r="B9">
        <v>3.8359999999999999</v>
      </c>
      <c r="C9">
        <v>8.5657999999999994</v>
      </c>
      <c r="D9">
        <v>8.6186000000000007</v>
      </c>
      <c r="E9" s="2">
        <v>23.7913</v>
      </c>
    </row>
    <row r="10" spans="1:5" x14ac:dyDescent="0.2">
      <c r="B10">
        <v>3.8548</v>
      </c>
      <c r="C10">
        <v>8.5755999999999997</v>
      </c>
      <c r="D10">
        <v>8.6372</v>
      </c>
      <c r="E10" s="1">
        <v>23.874700000000001</v>
      </c>
    </row>
    <row r="11" spans="1:5" x14ac:dyDescent="0.2">
      <c r="B11">
        <v>3.8940000000000001</v>
      </c>
      <c r="C11">
        <v>8.5798000000000005</v>
      </c>
      <c r="D11">
        <v>8.7207000000000008</v>
      </c>
      <c r="E11" s="1">
        <v>23.962199999999999</v>
      </c>
    </row>
    <row r="12" spans="1:5" x14ac:dyDescent="0.2">
      <c r="A12">
        <v>128</v>
      </c>
      <c r="B12">
        <v>12.159700000000001</v>
      </c>
      <c r="C12">
        <v>24.8736</v>
      </c>
      <c r="D12">
        <v>26.1541</v>
      </c>
      <c r="E12" s="1">
        <v>83.1143</v>
      </c>
    </row>
    <row r="13" spans="1:5" x14ac:dyDescent="0.2">
      <c r="B13">
        <v>12.2628</v>
      </c>
      <c r="C13">
        <v>24.899799999999999</v>
      </c>
      <c r="D13">
        <v>26.179500000000001</v>
      </c>
      <c r="E13" s="1">
        <v>82.962400000000002</v>
      </c>
    </row>
    <row r="14" spans="1:5" x14ac:dyDescent="0.2">
      <c r="B14">
        <v>12.1623</v>
      </c>
      <c r="C14">
        <v>24.8672</v>
      </c>
      <c r="D14">
        <v>26.149899999999999</v>
      </c>
      <c r="E14">
        <v>83.066299999999998</v>
      </c>
    </row>
    <row r="15" spans="1:5" x14ac:dyDescent="0.2">
      <c r="B15">
        <v>12.1576</v>
      </c>
      <c r="C15">
        <v>24.863800000000001</v>
      </c>
      <c r="D15">
        <v>26.172599999999999</v>
      </c>
      <c r="E15">
        <v>82.909199999999998</v>
      </c>
    </row>
    <row r="16" spans="1:5" x14ac:dyDescent="0.2">
      <c r="B16">
        <v>12.3063</v>
      </c>
      <c r="C16">
        <v>24.7622</v>
      </c>
      <c r="D16">
        <v>26.161300000000001</v>
      </c>
      <c r="E16">
        <v>83.081999999999994</v>
      </c>
    </row>
    <row r="17" spans="1:6" x14ac:dyDescent="0.2">
      <c r="A17">
        <v>512</v>
      </c>
      <c r="B17">
        <v>42.372300000000003</v>
      </c>
      <c r="C17">
        <v>84.113</v>
      </c>
      <c r="D17">
        <v>82.541499999999999</v>
      </c>
      <c r="E17">
        <v>267.49160000000001</v>
      </c>
    </row>
    <row r="18" spans="1:6" x14ac:dyDescent="0.2">
      <c r="B18" s="1">
        <v>42.412100000000002</v>
      </c>
      <c r="C18" s="1">
        <v>84.256500000000003</v>
      </c>
      <c r="D18">
        <v>82.597200000000001</v>
      </c>
      <c r="E18">
        <v>264.82429999999999</v>
      </c>
    </row>
    <row r="19" spans="1:6" x14ac:dyDescent="0.2">
      <c r="B19" s="1">
        <v>42.384799999999998</v>
      </c>
      <c r="C19" s="1">
        <v>84.359499999999997</v>
      </c>
      <c r="D19">
        <v>82.640500000000003</v>
      </c>
      <c r="E19">
        <v>265.32040000000001</v>
      </c>
    </row>
    <row r="20" spans="1:6" x14ac:dyDescent="0.2">
      <c r="B20" s="1">
        <v>42.436599999999999</v>
      </c>
      <c r="C20" s="1">
        <v>84.471000000000004</v>
      </c>
      <c r="D20">
        <v>82.599199999999996</v>
      </c>
      <c r="E20">
        <v>264.59750000000003</v>
      </c>
    </row>
    <row r="21" spans="1:6" x14ac:dyDescent="0.2">
      <c r="B21" s="1">
        <v>42.499299999999998</v>
      </c>
      <c r="C21" s="1">
        <v>84.476100000000002</v>
      </c>
      <c r="D21">
        <v>82.626800000000003</v>
      </c>
      <c r="E21">
        <v>264.38209999999998</v>
      </c>
    </row>
    <row r="22" spans="1:6" x14ac:dyDescent="0.2">
      <c r="A22">
        <v>1024</v>
      </c>
      <c r="B22" s="1">
        <v>55.605899999999998</v>
      </c>
      <c r="C22" s="1">
        <v>165.4435</v>
      </c>
      <c r="D22">
        <v>163.66419999999999</v>
      </c>
      <c r="E22">
        <v>494.4862</v>
      </c>
    </row>
    <row r="23" spans="1:6" ht="17" x14ac:dyDescent="0.25">
      <c r="B23" s="1">
        <v>55.611600000000003</v>
      </c>
      <c r="C23" s="2">
        <v>165.3202</v>
      </c>
      <c r="D23">
        <v>163.92009999999999</v>
      </c>
      <c r="E23">
        <v>497.98500000000001</v>
      </c>
    </row>
    <row r="24" spans="1:6" x14ac:dyDescent="0.2">
      <c r="B24" s="1">
        <v>55.561999999999998</v>
      </c>
      <c r="C24">
        <v>164.55500000000001</v>
      </c>
      <c r="D24">
        <v>163.5308</v>
      </c>
      <c r="E24">
        <v>496.07799999999997</v>
      </c>
    </row>
    <row r="25" spans="1:6" x14ac:dyDescent="0.2">
      <c r="B25">
        <v>55.570700000000002</v>
      </c>
      <c r="C25">
        <v>164.11080000000001</v>
      </c>
      <c r="D25">
        <v>163.70179999999999</v>
      </c>
      <c r="E25">
        <v>492.69619999999998</v>
      </c>
    </row>
    <row r="26" spans="1:6" x14ac:dyDescent="0.2">
      <c r="B26" s="1">
        <v>55.598100000000002</v>
      </c>
      <c r="C26" s="1">
        <v>164.25710000000001</v>
      </c>
      <c r="D26">
        <v>163.506</v>
      </c>
      <c r="E26">
        <v>494.37090000000001</v>
      </c>
    </row>
    <row r="27" spans="1:6" ht="17" x14ac:dyDescent="0.25">
      <c r="B27" s="1"/>
      <c r="C27" s="1"/>
      <c r="D27" s="3"/>
      <c r="E27" s="2"/>
      <c r="F27" s="2"/>
    </row>
    <row r="28" spans="1:6" ht="17" x14ac:dyDescent="0.25">
      <c r="B28" s="1"/>
      <c r="C28" s="1"/>
      <c r="D28" s="1"/>
      <c r="F28" s="2"/>
    </row>
    <row r="29" spans="1:6" x14ac:dyDescent="0.2">
      <c r="B29" s="1"/>
      <c r="C29" s="1"/>
      <c r="D29" s="1"/>
      <c r="F29" s="1"/>
    </row>
    <row r="30" spans="1:6" x14ac:dyDescent="0.2">
      <c r="B30" s="1"/>
      <c r="C30" s="1"/>
      <c r="D30" s="1"/>
      <c r="F30" s="1"/>
    </row>
    <row r="31" spans="1:6" x14ac:dyDescent="0.2">
      <c r="B31" s="1"/>
      <c r="C31" s="1"/>
      <c r="D31" s="1"/>
      <c r="F31" s="1"/>
    </row>
    <row r="32" spans="1:6" x14ac:dyDescent="0.2">
      <c r="B32" s="1"/>
    </row>
    <row r="34" spans="2:6" x14ac:dyDescent="0.2">
      <c r="B34" s="1"/>
      <c r="C34" s="1"/>
      <c r="D34" s="1"/>
      <c r="F34" s="1"/>
    </row>
    <row r="35" spans="2:6" ht="17" x14ac:dyDescent="0.25">
      <c r="B35" s="1"/>
      <c r="C35" s="1"/>
      <c r="D35" s="3"/>
      <c r="F35" s="2"/>
    </row>
    <row r="36" spans="2:6" ht="17" x14ac:dyDescent="0.25">
      <c r="B36" s="1"/>
      <c r="C36" s="1"/>
      <c r="D36" s="1"/>
      <c r="F36" s="2"/>
    </row>
    <row r="37" spans="2:6" ht="17" x14ac:dyDescent="0.25">
      <c r="B37" s="1"/>
      <c r="C37" s="1"/>
      <c r="D37" s="1"/>
      <c r="F37" s="2"/>
    </row>
    <row r="38" spans="2:6" ht="17" x14ac:dyDescent="0.25">
      <c r="B38" s="1"/>
      <c r="C38" s="1"/>
      <c r="D38" s="1"/>
      <c r="F38" s="2"/>
    </row>
    <row r="39" spans="2:6" ht="17" x14ac:dyDescent="0.25">
      <c r="B39" s="1"/>
      <c r="C39" s="1"/>
      <c r="D39" s="1"/>
      <c r="F39" s="2"/>
    </row>
    <row r="40" spans="2:6" x14ac:dyDescent="0.2">
      <c r="B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6027-FD2B-284F-ADEB-07FF9A49C47B}">
  <dimension ref="A1:G160"/>
  <sheetViews>
    <sheetView topLeftCell="A56" zoomScale="150" zoomScaleNormal="150" workbookViewId="0">
      <selection activeCell="K79" sqref="K79"/>
    </sheetView>
  </sheetViews>
  <sheetFormatPr baseColWidth="10" defaultRowHeight="16" x14ac:dyDescent="0.2"/>
  <cols>
    <col min="2" max="2" width="13.6640625" customWidth="1"/>
  </cols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s="1"/>
    </row>
    <row r="2" spans="1:7" x14ac:dyDescent="0.2">
      <c r="A2">
        <v>4</v>
      </c>
      <c r="B2">
        <v>8</v>
      </c>
      <c r="C2">
        <v>7.3930999999999996</v>
      </c>
      <c r="D2">
        <v>0.3846</v>
      </c>
      <c r="E2">
        <v>18.893599999999999</v>
      </c>
      <c r="F2">
        <v>17.827000000000002</v>
      </c>
      <c r="G2" s="1"/>
    </row>
    <row r="3" spans="1:7" ht="17" x14ac:dyDescent="0.25">
      <c r="C3">
        <v>7.4473000000000003</v>
      </c>
      <c r="D3">
        <v>0.38640000000000002</v>
      </c>
      <c r="E3" s="2">
        <v>19.0289</v>
      </c>
      <c r="F3">
        <v>17.821400000000001</v>
      </c>
      <c r="G3" s="1"/>
    </row>
    <row r="4" spans="1:7" x14ac:dyDescent="0.2">
      <c r="C4">
        <v>7.3685</v>
      </c>
      <c r="D4">
        <v>0.56420000000000003</v>
      </c>
      <c r="E4">
        <v>18.774799999999999</v>
      </c>
      <c r="F4">
        <v>17.875399999999999</v>
      </c>
      <c r="G4" s="1"/>
    </row>
    <row r="5" spans="1:7" x14ac:dyDescent="0.2">
      <c r="C5">
        <v>7.3890000000000002</v>
      </c>
      <c r="D5">
        <v>0.38940000000000002</v>
      </c>
      <c r="E5">
        <v>18.6496</v>
      </c>
      <c r="F5">
        <v>17.8917</v>
      </c>
      <c r="G5" s="1"/>
    </row>
    <row r="6" spans="1:7" x14ac:dyDescent="0.2">
      <c r="C6">
        <v>7.4356</v>
      </c>
      <c r="D6">
        <v>0.75729999999999997</v>
      </c>
      <c r="E6">
        <v>18.645700000000001</v>
      </c>
      <c r="F6">
        <v>17.854800000000001</v>
      </c>
      <c r="G6" s="1"/>
    </row>
    <row r="7" spans="1:7" x14ac:dyDescent="0.2">
      <c r="B7">
        <v>32</v>
      </c>
      <c r="C7">
        <v>18.991700000000002</v>
      </c>
      <c r="D7">
        <v>1.7225999999999999</v>
      </c>
      <c r="E7">
        <v>57.359099999999998</v>
      </c>
      <c r="F7">
        <v>58.428600000000003</v>
      </c>
      <c r="G7" s="1"/>
    </row>
    <row r="8" spans="1:7" x14ac:dyDescent="0.2">
      <c r="C8">
        <v>18.941099999999999</v>
      </c>
      <c r="D8">
        <v>1.1598999999999999</v>
      </c>
      <c r="E8">
        <v>57.334699999999998</v>
      </c>
      <c r="F8">
        <v>58.460799999999999</v>
      </c>
    </row>
    <row r="9" spans="1:7" x14ac:dyDescent="0.2">
      <c r="C9">
        <v>18.931100000000001</v>
      </c>
      <c r="D9">
        <v>1.1535</v>
      </c>
      <c r="E9">
        <v>57.341099999999997</v>
      </c>
      <c r="F9">
        <v>58.030299999999997</v>
      </c>
    </row>
    <row r="10" spans="1:7" x14ac:dyDescent="0.2">
      <c r="C10">
        <v>18.951799999999999</v>
      </c>
      <c r="D10">
        <v>1.4805999999999999</v>
      </c>
      <c r="E10">
        <v>57.324300000000001</v>
      </c>
      <c r="F10">
        <v>57.942399999999999</v>
      </c>
      <c r="G10" s="1"/>
    </row>
    <row r="11" spans="1:7" ht="17" x14ac:dyDescent="0.25">
      <c r="C11">
        <v>18.958300000000001</v>
      </c>
      <c r="D11">
        <v>1.1591</v>
      </c>
      <c r="E11" s="2">
        <v>57.380499999999998</v>
      </c>
      <c r="F11" s="1">
        <v>57.914700000000003</v>
      </c>
      <c r="G11" s="1"/>
    </row>
    <row r="12" spans="1:7" x14ac:dyDescent="0.2">
      <c r="B12">
        <v>128</v>
      </c>
      <c r="C12">
        <v>38.198</v>
      </c>
      <c r="D12">
        <v>4.2214999999999998</v>
      </c>
      <c r="E12">
        <v>64.666700000000006</v>
      </c>
      <c r="F12" s="1">
        <v>57.799199999999999</v>
      </c>
      <c r="G12" s="1"/>
    </row>
    <row r="13" spans="1:7" x14ac:dyDescent="0.2">
      <c r="C13">
        <v>38.031199999999998</v>
      </c>
      <c r="D13">
        <v>4.1967999999999996</v>
      </c>
      <c r="E13">
        <v>64.6965</v>
      </c>
      <c r="F13" s="1">
        <v>57.790999999999997</v>
      </c>
      <c r="G13" s="1"/>
    </row>
    <row r="14" spans="1:7" x14ac:dyDescent="0.2">
      <c r="C14">
        <v>38.111800000000002</v>
      </c>
      <c r="D14">
        <v>4.2153</v>
      </c>
      <c r="E14">
        <v>64.6661</v>
      </c>
      <c r="F14" s="1">
        <v>57.748399999999997</v>
      </c>
      <c r="G14" s="1"/>
    </row>
    <row r="15" spans="1:7" ht="17" x14ac:dyDescent="0.25">
      <c r="C15">
        <v>38.078400000000002</v>
      </c>
      <c r="D15" s="2">
        <v>4.2141999999999999</v>
      </c>
      <c r="E15">
        <v>64.653700000000001</v>
      </c>
      <c r="F15" s="1">
        <v>57.744300000000003</v>
      </c>
      <c r="G15" s="1"/>
    </row>
    <row r="16" spans="1:7" x14ac:dyDescent="0.2">
      <c r="C16">
        <v>38.143500000000003</v>
      </c>
      <c r="D16">
        <v>4.3914</v>
      </c>
      <c r="E16">
        <v>64.667400000000001</v>
      </c>
      <c r="F16">
        <v>57.761699999999998</v>
      </c>
    </row>
    <row r="17" spans="1:7" x14ac:dyDescent="0.2">
      <c r="B17">
        <v>512</v>
      </c>
      <c r="C17">
        <v>45.2804</v>
      </c>
      <c r="D17">
        <v>16.469899999999999</v>
      </c>
      <c r="E17">
        <v>414.54329999999999</v>
      </c>
      <c r="F17">
        <v>50.132899999999999</v>
      </c>
    </row>
    <row r="18" spans="1:7" x14ac:dyDescent="0.2">
      <c r="C18" s="1">
        <v>45.243200000000002</v>
      </c>
      <c r="D18" s="1">
        <v>16.462299999999999</v>
      </c>
      <c r="E18" s="1">
        <v>414.32889999999998</v>
      </c>
      <c r="F18" s="1">
        <v>49.952199999999998</v>
      </c>
      <c r="G18" s="1"/>
    </row>
    <row r="19" spans="1:7" ht="17" x14ac:dyDescent="0.25">
      <c r="C19" s="1">
        <v>46.466299999999997</v>
      </c>
      <c r="D19" s="1">
        <v>16.462599999999998</v>
      </c>
      <c r="E19" s="2">
        <v>414.26499999999999</v>
      </c>
      <c r="F19" s="1">
        <v>50.345300000000002</v>
      </c>
      <c r="G19" s="1"/>
    </row>
    <row r="20" spans="1:7" x14ac:dyDescent="0.2">
      <c r="C20" s="1">
        <v>46.227800000000002</v>
      </c>
      <c r="D20" s="1">
        <v>16.486499999999999</v>
      </c>
      <c r="E20" s="1">
        <v>414.47890000000001</v>
      </c>
      <c r="F20" s="1">
        <v>49.977200000000003</v>
      </c>
      <c r="G20" s="1"/>
    </row>
    <row r="21" spans="1:7" x14ac:dyDescent="0.2">
      <c r="C21" s="1">
        <v>46.271900000000002</v>
      </c>
      <c r="D21" s="1">
        <v>16.475200000000001</v>
      </c>
      <c r="E21" s="1">
        <v>414.24939999999998</v>
      </c>
      <c r="F21" s="1">
        <v>50.169800000000002</v>
      </c>
      <c r="G21" s="1"/>
    </row>
    <row r="22" spans="1:7" x14ac:dyDescent="0.2">
      <c r="B22">
        <v>1024</v>
      </c>
      <c r="C22" s="1">
        <v>9.3215000000000003</v>
      </c>
      <c r="D22" s="1">
        <v>32.783700000000003</v>
      </c>
      <c r="E22" s="1">
        <v>655.75819999999999</v>
      </c>
      <c r="F22" s="1">
        <v>100.1883</v>
      </c>
      <c r="G22" s="1"/>
    </row>
    <row r="23" spans="1:7" ht="17" x14ac:dyDescent="0.25">
      <c r="C23" s="1">
        <v>9.2771000000000008</v>
      </c>
      <c r="D23" s="1">
        <v>32.792200000000001</v>
      </c>
      <c r="E23" s="2">
        <v>655.4058</v>
      </c>
      <c r="F23" s="1">
        <v>99.982200000000006</v>
      </c>
      <c r="G23" s="1"/>
    </row>
    <row r="24" spans="1:7" x14ac:dyDescent="0.2">
      <c r="C24" s="1">
        <v>9.3214000000000006</v>
      </c>
      <c r="D24">
        <v>36.103000000000002</v>
      </c>
      <c r="E24">
        <v>656.97580000000005</v>
      </c>
      <c r="F24">
        <v>100.17740000000001</v>
      </c>
    </row>
    <row r="25" spans="1:7" x14ac:dyDescent="0.2">
      <c r="C25">
        <v>9.3201999999999998</v>
      </c>
      <c r="D25">
        <v>32.814799999999998</v>
      </c>
      <c r="E25">
        <v>654.37329999999997</v>
      </c>
      <c r="F25">
        <v>100.1472</v>
      </c>
    </row>
    <row r="26" spans="1:7" x14ac:dyDescent="0.2">
      <c r="C26" s="1">
        <v>9.3222000000000005</v>
      </c>
      <c r="D26" s="1">
        <v>32.805900000000001</v>
      </c>
      <c r="E26" s="1">
        <v>655.70699999999999</v>
      </c>
      <c r="F26" s="1">
        <v>100.2419</v>
      </c>
      <c r="G26" s="1"/>
    </row>
    <row r="27" spans="1:7" x14ac:dyDescent="0.2">
      <c r="A27">
        <v>8</v>
      </c>
      <c r="B27">
        <v>8</v>
      </c>
      <c r="C27">
        <v>5.1890999999999998</v>
      </c>
      <c r="D27">
        <v>1.0193000000000001</v>
      </c>
      <c r="E27">
        <v>13.732900000000001</v>
      </c>
      <c r="F27">
        <v>11.7418</v>
      </c>
      <c r="G27" s="1"/>
    </row>
    <row r="28" spans="1:7" ht="17" x14ac:dyDescent="0.25">
      <c r="C28">
        <v>5.4001000000000001</v>
      </c>
      <c r="D28">
        <v>0.36919999999999997</v>
      </c>
      <c r="E28" s="2">
        <v>13.6496</v>
      </c>
      <c r="F28">
        <v>11.823</v>
      </c>
      <c r="G28" s="1"/>
    </row>
    <row r="29" spans="1:7" x14ac:dyDescent="0.2">
      <c r="C29">
        <v>5.3605</v>
      </c>
      <c r="D29">
        <v>0.26069999999999999</v>
      </c>
      <c r="E29">
        <v>13.529500000000001</v>
      </c>
      <c r="F29">
        <v>11.7301</v>
      </c>
      <c r="G29" s="1"/>
    </row>
    <row r="30" spans="1:7" x14ac:dyDescent="0.2">
      <c r="C30">
        <v>4.9687000000000001</v>
      </c>
      <c r="D30">
        <v>0.26200000000000001</v>
      </c>
      <c r="E30">
        <v>13.6373</v>
      </c>
      <c r="F30">
        <v>11.736499999999999</v>
      </c>
      <c r="G30" s="1"/>
    </row>
    <row r="31" spans="1:7" x14ac:dyDescent="0.2">
      <c r="C31">
        <v>4.9840999999999998</v>
      </c>
      <c r="D31">
        <v>0.25779999999999997</v>
      </c>
      <c r="E31">
        <v>13.4315</v>
      </c>
      <c r="F31">
        <v>11.7501</v>
      </c>
      <c r="G31" s="1"/>
    </row>
    <row r="32" spans="1:7" x14ac:dyDescent="0.2">
      <c r="B32">
        <v>32</v>
      </c>
      <c r="C32">
        <v>10.8888</v>
      </c>
      <c r="D32">
        <v>0.65249999999999997</v>
      </c>
      <c r="E32">
        <v>33.585599999999999</v>
      </c>
      <c r="F32">
        <v>32.586500000000001</v>
      </c>
    </row>
    <row r="33" spans="2:7" x14ac:dyDescent="0.2">
      <c r="C33">
        <v>10.9824</v>
      </c>
      <c r="D33">
        <v>0.64180000000000004</v>
      </c>
      <c r="E33">
        <v>33.701900000000002</v>
      </c>
      <c r="F33">
        <v>32.627400000000002</v>
      </c>
    </row>
    <row r="34" spans="2:7" x14ac:dyDescent="0.2">
      <c r="C34">
        <v>11.5284</v>
      </c>
      <c r="D34">
        <v>0.83460000000000001</v>
      </c>
      <c r="E34">
        <v>33.562899999999999</v>
      </c>
      <c r="F34">
        <v>32.6492</v>
      </c>
      <c r="G34" s="1"/>
    </row>
    <row r="35" spans="2:7" ht="17" x14ac:dyDescent="0.25">
      <c r="C35">
        <v>11.0686</v>
      </c>
      <c r="D35">
        <v>0.64190000000000003</v>
      </c>
      <c r="E35">
        <v>33.601500000000001</v>
      </c>
      <c r="F35">
        <v>32.599899999999998</v>
      </c>
      <c r="G35" s="2"/>
    </row>
    <row r="36" spans="2:7" ht="17" x14ac:dyDescent="0.25">
      <c r="C36">
        <v>11.3108</v>
      </c>
      <c r="D36">
        <v>0.64280000000000004</v>
      </c>
      <c r="E36" s="2">
        <v>33.684600000000003</v>
      </c>
      <c r="F36" s="1">
        <v>32.5916</v>
      </c>
      <c r="G36" s="2"/>
    </row>
    <row r="37" spans="2:7" ht="17" x14ac:dyDescent="0.25">
      <c r="B37">
        <v>128</v>
      </c>
      <c r="C37">
        <v>20.196899999999999</v>
      </c>
      <c r="D37">
        <v>2.1926999999999999</v>
      </c>
      <c r="E37">
        <v>34.104199999999999</v>
      </c>
      <c r="F37" s="1">
        <v>30.013000000000002</v>
      </c>
      <c r="G37" s="2"/>
    </row>
    <row r="38" spans="2:7" x14ac:dyDescent="0.2">
      <c r="C38">
        <v>20.1206</v>
      </c>
      <c r="D38">
        <v>2.3180000000000001</v>
      </c>
      <c r="E38">
        <v>34.7742</v>
      </c>
      <c r="F38" s="1">
        <v>29.987100000000002</v>
      </c>
      <c r="G38" s="1"/>
    </row>
    <row r="39" spans="2:7" x14ac:dyDescent="0.2">
      <c r="C39">
        <v>20.0459</v>
      </c>
      <c r="D39">
        <v>2.2248000000000001</v>
      </c>
      <c r="E39">
        <v>34.407200000000003</v>
      </c>
      <c r="F39" s="1">
        <v>29.999300000000002</v>
      </c>
      <c r="G39" s="1"/>
    </row>
    <row r="40" spans="2:7" ht="17" x14ac:dyDescent="0.25">
      <c r="C40">
        <v>20.097000000000001</v>
      </c>
      <c r="D40" s="2">
        <v>2.2477999999999998</v>
      </c>
      <c r="E40">
        <v>34.452100000000002</v>
      </c>
      <c r="F40" s="1">
        <v>30.0001</v>
      </c>
    </row>
    <row r="41" spans="2:7" x14ac:dyDescent="0.2">
      <c r="C41">
        <v>20.160900000000002</v>
      </c>
      <c r="D41">
        <v>2.4895</v>
      </c>
      <c r="E41">
        <v>34.769100000000002</v>
      </c>
      <c r="F41">
        <v>30.002800000000001</v>
      </c>
    </row>
    <row r="42" spans="2:7" x14ac:dyDescent="0.2">
      <c r="B42">
        <v>512</v>
      </c>
      <c r="C42">
        <v>33.468200000000003</v>
      </c>
      <c r="D42">
        <v>12.868600000000001</v>
      </c>
      <c r="E42">
        <v>209.93440000000001</v>
      </c>
      <c r="F42">
        <v>25.616800000000001</v>
      </c>
      <c r="G42" s="1"/>
    </row>
    <row r="43" spans="2:7" ht="17" x14ac:dyDescent="0.25">
      <c r="C43" s="1">
        <v>33.512700000000002</v>
      </c>
      <c r="D43" s="1">
        <v>12.9079</v>
      </c>
      <c r="E43" s="1">
        <v>209.91640000000001</v>
      </c>
      <c r="F43" s="1">
        <v>25.3111</v>
      </c>
      <c r="G43" s="2"/>
    </row>
    <row r="44" spans="2:7" ht="17" x14ac:dyDescent="0.25">
      <c r="C44" s="1">
        <v>33.479500000000002</v>
      </c>
      <c r="D44" s="1">
        <v>12.926399999999999</v>
      </c>
      <c r="E44" s="2">
        <v>210.0489</v>
      </c>
      <c r="F44" s="1">
        <v>25.415600000000001</v>
      </c>
      <c r="G44" s="2"/>
    </row>
    <row r="45" spans="2:7" x14ac:dyDescent="0.2">
      <c r="C45" s="1">
        <v>33.480600000000003</v>
      </c>
      <c r="D45" s="1">
        <v>12.8933</v>
      </c>
      <c r="E45" s="1">
        <v>209.75739999999999</v>
      </c>
      <c r="F45" s="1">
        <v>25.393000000000001</v>
      </c>
      <c r="G45" s="1"/>
    </row>
    <row r="46" spans="2:7" ht="17" x14ac:dyDescent="0.25">
      <c r="C46" s="1">
        <v>33.5413</v>
      </c>
      <c r="D46" s="1">
        <v>12.7799</v>
      </c>
      <c r="E46" s="1">
        <v>209.75190000000001</v>
      </c>
      <c r="F46" s="1">
        <v>25.297499999999999</v>
      </c>
      <c r="G46" s="2"/>
    </row>
    <row r="47" spans="2:7" ht="17" x14ac:dyDescent="0.25">
      <c r="B47">
        <v>1024</v>
      </c>
      <c r="C47" s="1">
        <v>6.7892999999999999</v>
      </c>
      <c r="D47" s="1">
        <v>25.277200000000001</v>
      </c>
      <c r="E47" s="1">
        <v>310.15800000000002</v>
      </c>
      <c r="F47" s="1">
        <v>49.981400000000001</v>
      </c>
      <c r="G47" s="2"/>
    </row>
    <row r="48" spans="2:7" ht="17" x14ac:dyDescent="0.25">
      <c r="C48" s="1">
        <v>6.8017000000000003</v>
      </c>
      <c r="D48" s="1">
        <v>25.0319</v>
      </c>
      <c r="E48" s="2">
        <v>310.18340000000001</v>
      </c>
      <c r="F48" s="1">
        <v>50.113</v>
      </c>
    </row>
    <row r="49" spans="1:7" x14ac:dyDescent="0.2">
      <c r="C49" s="1">
        <v>6.7923</v>
      </c>
      <c r="D49">
        <v>24.8904</v>
      </c>
      <c r="E49">
        <v>310.21370000000002</v>
      </c>
      <c r="F49">
        <v>49.991500000000002</v>
      </c>
    </row>
    <row r="50" spans="1:7" x14ac:dyDescent="0.2">
      <c r="C50">
        <v>6.8117000000000001</v>
      </c>
      <c r="D50">
        <v>24.901800000000001</v>
      </c>
      <c r="E50">
        <v>310.19450000000001</v>
      </c>
      <c r="F50">
        <v>50.009300000000003</v>
      </c>
      <c r="G50" s="1"/>
    </row>
    <row r="51" spans="1:7" ht="17" x14ac:dyDescent="0.25">
      <c r="C51" s="1">
        <v>6.8937999999999997</v>
      </c>
      <c r="D51" s="1">
        <v>24.795100000000001</v>
      </c>
      <c r="E51" s="1">
        <v>310.19110000000001</v>
      </c>
      <c r="F51" s="1">
        <v>50.055799999999998</v>
      </c>
      <c r="G51" s="2"/>
    </row>
    <row r="52" spans="1:7" x14ac:dyDescent="0.2">
      <c r="A52">
        <v>16</v>
      </c>
      <c r="B52">
        <v>8</v>
      </c>
      <c r="C52">
        <v>3.5211999999999999</v>
      </c>
      <c r="D52">
        <v>0.31090000000000001</v>
      </c>
      <c r="E52">
        <v>9.0884</v>
      </c>
      <c r="F52">
        <v>9.2857000000000003</v>
      </c>
      <c r="G52" s="1"/>
    </row>
    <row r="53" spans="1:7" ht="17" x14ac:dyDescent="0.25">
      <c r="C53">
        <v>3.5596999999999999</v>
      </c>
      <c r="D53">
        <v>0.2959</v>
      </c>
      <c r="E53" s="2">
        <v>9.2272999999999996</v>
      </c>
      <c r="F53">
        <v>9.1701999999999995</v>
      </c>
      <c r="G53" s="1"/>
    </row>
    <row r="54" spans="1:7" x14ac:dyDescent="0.2">
      <c r="C54">
        <v>3.5417999999999998</v>
      </c>
      <c r="D54">
        <v>0.31809999999999999</v>
      </c>
      <c r="E54">
        <v>9.1462000000000003</v>
      </c>
      <c r="F54">
        <v>8.9610000000000003</v>
      </c>
      <c r="G54" s="1"/>
    </row>
    <row r="55" spans="1:7" x14ac:dyDescent="0.2">
      <c r="C55">
        <v>3.5146000000000002</v>
      </c>
      <c r="D55">
        <v>0.29470000000000002</v>
      </c>
      <c r="E55">
        <v>9.2538999999999998</v>
      </c>
      <c r="F55">
        <v>8.9297000000000004</v>
      </c>
      <c r="G55" s="1"/>
    </row>
    <row r="56" spans="1:7" x14ac:dyDescent="0.2">
      <c r="C56">
        <v>3.5202</v>
      </c>
      <c r="D56">
        <v>0.31040000000000001</v>
      </c>
      <c r="E56">
        <v>9.1536000000000008</v>
      </c>
      <c r="F56">
        <v>8.9497</v>
      </c>
    </row>
    <row r="57" spans="1:7" x14ac:dyDescent="0.2">
      <c r="B57">
        <v>32</v>
      </c>
      <c r="C57">
        <v>6.2950999999999997</v>
      </c>
      <c r="D57">
        <v>0.45200000000000001</v>
      </c>
      <c r="E57">
        <v>18.641200000000001</v>
      </c>
      <c r="F57">
        <v>19.805099999999999</v>
      </c>
    </row>
    <row r="58" spans="1:7" x14ac:dyDescent="0.2">
      <c r="C58">
        <v>6.3056000000000001</v>
      </c>
      <c r="D58">
        <v>0.62739999999999996</v>
      </c>
      <c r="E58">
        <v>18.604299999999999</v>
      </c>
      <c r="F58">
        <v>19.820699999999999</v>
      </c>
      <c r="G58" s="1"/>
    </row>
    <row r="59" spans="1:7" x14ac:dyDescent="0.2">
      <c r="C59">
        <v>6.3521000000000001</v>
      </c>
      <c r="D59">
        <v>0.5625</v>
      </c>
      <c r="E59">
        <v>18.569199999999999</v>
      </c>
      <c r="F59">
        <v>21.9499</v>
      </c>
      <c r="G59" s="1"/>
    </row>
    <row r="60" spans="1:7" x14ac:dyDescent="0.2">
      <c r="C60">
        <v>6.2990000000000004</v>
      </c>
      <c r="D60">
        <v>0.76700000000000002</v>
      </c>
      <c r="E60">
        <v>18.494199999999999</v>
      </c>
      <c r="F60">
        <v>19.760300000000001</v>
      </c>
      <c r="G60" s="1"/>
    </row>
    <row r="61" spans="1:7" ht="17" x14ac:dyDescent="0.25">
      <c r="C61">
        <v>6.3148</v>
      </c>
      <c r="D61">
        <v>0.5202</v>
      </c>
      <c r="E61" s="2">
        <v>18.6264</v>
      </c>
      <c r="F61" s="1">
        <v>21.9815</v>
      </c>
      <c r="G61" s="1"/>
    </row>
    <row r="62" spans="1:7" x14ac:dyDescent="0.2">
      <c r="B62">
        <v>128</v>
      </c>
      <c r="C62">
        <v>10.7774</v>
      </c>
      <c r="D62">
        <v>1.3333999999999999</v>
      </c>
      <c r="E62">
        <v>17.1494</v>
      </c>
      <c r="F62" s="1">
        <v>16.5306</v>
      </c>
      <c r="G62" s="1"/>
    </row>
    <row r="63" spans="1:7" x14ac:dyDescent="0.2">
      <c r="C63">
        <v>10.7454</v>
      </c>
      <c r="D63">
        <v>1.3389</v>
      </c>
      <c r="E63">
        <v>17.253799999999998</v>
      </c>
      <c r="F63" s="1">
        <v>16.645700000000001</v>
      </c>
      <c r="G63" s="1"/>
    </row>
    <row r="64" spans="1:7" x14ac:dyDescent="0.2">
      <c r="C64">
        <v>10.7514</v>
      </c>
      <c r="D64">
        <v>1.3403</v>
      </c>
      <c r="E64">
        <v>17.0366</v>
      </c>
      <c r="F64" s="1">
        <v>16.576499999999999</v>
      </c>
    </row>
    <row r="65" spans="1:7" ht="17" x14ac:dyDescent="0.25">
      <c r="C65">
        <v>10.7302</v>
      </c>
      <c r="D65" s="2">
        <v>1.5864</v>
      </c>
      <c r="E65">
        <v>17.9146</v>
      </c>
      <c r="F65" s="1">
        <v>16.6006</v>
      </c>
    </row>
    <row r="66" spans="1:7" x14ac:dyDescent="0.2">
      <c r="C66">
        <v>10.744400000000001</v>
      </c>
      <c r="D66">
        <v>1.3421000000000001</v>
      </c>
      <c r="E66">
        <v>17.126300000000001</v>
      </c>
      <c r="F66">
        <v>16.8355</v>
      </c>
      <c r="G66" s="1"/>
    </row>
    <row r="67" spans="1:7" x14ac:dyDescent="0.2">
      <c r="B67">
        <v>512</v>
      </c>
      <c r="C67">
        <v>12.1006</v>
      </c>
      <c r="D67">
        <v>4.6363000000000003</v>
      </c>
      <c r="E67">
        <v>100.8824</v>
      </c>
      <c r="F67">
        <v>13.715</v>
      </c>
      <c r="G67" s="1"/>
    </row>
    <row r="68" spans="1:7" x14ac:dyDescent="0.2">
      <c r="C68" s="1">
        <v>12.0722</v>
      </c>
      <c r="D68" s="1">
        <v>4.6405000000000003</v>
      </c>
      <c r="E68" s="1">
        <v>100.86</v>
      </c>
      <c r="F68" s="1">
        <v>13.733700000000001</v>
      </c>
      <c r="G68" s="1"/>
    </row>
    <row r="69" spans="1:7" ht="17" x14ac:dyDescent="0.25">
      <c r="C69" s="1">
        <v>12.1135</v>
      </c>
      <c r="D69" s="1">
        <v>4.6349</v>
      </c>
      <c r="E69" s="2">
        <v>100.9332</v>
      </c>
      <c r="F69" s="1">
        <v>13.690099999999999</v>
      </c>
      <c r="G69" s="1"/>
    </row>
    <row r="70" spans="1:7" x14ac:dyDescent="0.2">
      <c r="C70" s="1">
        <v>12.106</v>
      </c>
      <c r="D70" s="1">
        <v>4.6296999999999997</v>
      </c>
      <c r="E70" s="1">
        <v>100.8759</v>
      </c>
      <c r="F70" s="1">
        <v>13.763999999999999</v>
      </c>
      <c r="G70" s="1"/>
    </row>
    <row r="71" spans="1:7" x14ac:dyDescent="0.2">
      <c r="C71" s="1">
        <v>12.158300000000001</v>
      </c>
      <c r="D71" s="1">
        <v>4.5914000000000001</v>
      </c>
      <c r="E71" s="1">
        <v>100.8471</v>
      </c>
      <c r="F71" s="1">
        <v>13.665100000000001</v>
      </c>
      <c r="G71" s="1"/>
    </row>
    <row r="72" spans="1:7" x14ac:dyDescent="0.2">
      <c r="B72">
        <v>1024</v>
      </c>
      <c r="C72" s="1">
        <v>2.4893000000000001</v>
      </c>
      <c r="D72" s="1">
        <v>9.0657999999999994</v>
      </c>
      <c r="E72" s="1">
        <v>156.85929999999999</v>
      </c>
      <c r="F72" s="1">
        <v>19.9114</v>
      </c>
    </row>
    <row r="73" spans="1:7" ht="17" x14ac:dyDescent="0.25">
      <c r="C73" s="1">
        <v>2.4952999999999999</v>
      </c>
      <c r="D73" s="1">
        <v>8.9960000000000004</v>
      </c>
      <c r="E73" s="2">
        <v>156.8742</v>
      </c>
      <c r="F73" s="1">
        <v>19.5623</v>
      </c>
    </row>
    <row r="74" spans="1:7" x14ac:dyDescent="0.2">
      <c r="C74" s="1">
        <v>2.5124</v>
      </c>
      <c r="D74">
        <v>9.0312999999999999</v>
      </c>
      <c r="E74">
        <v>156.83420000000001</v>
      </c>
      <c r="F74">
        <v>21.951499999999999</v>
      </c>
      <c r="G74" s="1"/>
    </row>
    <row r="75" spans="1:7" x14ac:dyDescent="0.2">
      <c r="C75">
        <v>2.4950000000000001</v>
      </c>
      <c r="D75">
        <v>8.9891000000000005</v>
      </c>
      <c r="E75">
        <v>156.85210000000001</v>
      </c>
      <c r="F75">
        <v>22.153500000000001</v>
      </c>
      <c r="G75" s="1"/>
    </row>
    <row r="76" spans="1:7" x14ac:dyDescent="0.2">
      <c r="C76" s="1">
        <v>2.4941</v>
      </c>
      <c r="D76" s="1">
        <v>10.456300000000001</v>
      </c>
      <c r="E76" s="1">
        <v>156.8459</v>
      </c>
      <c r="F76" s="1">
        <v>22.663</v>
      </c>
      <c r="G76" s="1"/>
    </row>
    <row r="77" spans="1:7" x14ac:dyDescent="0.2">
      <c r="A77">
        <v>32</v>
      </c>
      <c r="B77">
        <v>8</v>
      </c>
      <c r="C77">
        <v>3.9077000000000002</v>
      </c>
      <c r="D77">
        <v>1.2144999999999999</v>
      </c>
      <c r="E77">
        <v>9.1419999999999995</v>
      </c>
      <c r="F77">
        <v>7.9930000000000003</v>
      </c>
      <c r="G77" s="1"/>
    </row>
    <row r="78" spans="1:7" ht="17" x14ac:dyDescent="0.25">
      <c r="C78">
        <v>3.4868000000000001</v>
      </c>
      <c r="D78">
        <v>0.15859999999999999</v>
      </c>
      <c r="E78" s="2">
        <v>8.4235000000000007</v>
      </c>
      <c r="F78">
        <v>8.3331999999999997</v>
      </c>
      <c r="G78" s="1"/>
    </row>
    <row r="79" spans="1:7" x14ac:dyDescent="0.2">
      <c r="C79">
        <v>3.4820000000000002</v>
      </c>
      <c r="D79">
        <v>1.0203</v>
      </c>
      <c r="E79">
        <v>8.4466999999999999</v>
      </c>
      <c r="F79">
        <v>8.1326000000000001</v>
      </c>
      <c r="G79" s="1"/>
    </row>
    <row r="80" spans="1:7" x14ac:dyDescent="0.2">
      <c r="C80">
        <v>3.4462999999999999</v>
      </c>
      <c r="D80">
        <v>0.38650000000000001</v>
      </c>
      <c r="E80">
        <v>8.4149999999999991</v>
      </c>
      <c r="F80">
        <v>8.3348999999999993</v>
      </c>
    </row>
    <row r="81" spans="2:7" x14ac:dyDescent="0.2">
      <c r="C81">
        <v>3.4746000000000001</v>
      </c>
      <c r="D81">
        <v>0.29310000000000003</v>
      </c>
      <c r="E81">
        <v>8.4480000000000004</v>
      </c>
      <c r="F81">
        <v>13.6495</v>
      </c>
    </row>
    <row r="82" spans="2:7" x14ac:dyDescent="0.2">
      <c r="B82">
        <v>32</v>
      </c>
      <c r="C82">
        <v>4.7084999999999999</v>
      </c>
      <c r="D82">
        <v>0.4632</v>
      </c>
      <c r="E82">
        <v>13.6347</v>
      </c>
      <c r="F82">
        <v>14.2318</v>
      </c>
      <c r="G82" s="1"/>
    </row>
    <row r="83" spans="2:7" x14ac:dyDescent="0.2">
      <c r="C83">
        <v>4.6673999999999998</v>
      </c>
      <c r="D83">
        <v>0.58179999999999998</v>
      </c>
      <c r="E83">
        <v>14.695600000000001</v>
      </c>
      <c r="F83">
        <v>14.0532</v>
      </c>
      <c r="G83" s="1"/>
    </row>
    <row r="84" spans="2:7" x14ac:dyDescent="0.2">
      <c r="C84">
        <v>4.6860999999999997</v>
      </c>
      <c r="D84">
        <v>0.35389999999999999</v>
      </c>
      <c r="E84">
        <v>13.2121</v>
      </c>
      <c r="F84">
        <v>13.9781</v>
      </c>
      <c r="G84" s="1"/>
    </row>
    <row r="85" spans="2:7" x14ac:dyDescent="0.2">
      <c r="C85">
        <v>4.8933</v>
      </c>
      <c r="D85">
        <v>0.39710000000000001</v>
      </c>
      <c r="E85">
        <v>13.4771</v>
      </c>
      <c r="F85">
        <v>14.172700000000001</v>
      </c>
      <c r="G85" s="1"/>
    </row>
    <row r="86" spans="2:7" ht="17" x14ac:dyDescent="0.25">
      <c r="C86">
        <v>4.6984000000000004</v>
      </c>
      <c r="D86">
        <v>1.6618999999999999</v>
      </c>
      <c r="E86" s="2">
        <v>13.474299999999999</v>
      </c>
      <c r="F86" s="1">
        <v>14.030799999999999</v>
      </c>
      <c r="G86" s="1"/>
    </row>
    <row r="87" spans="2:7" x14ac:dyDescent="0.2">
      <c r="B87">
        <v>128</v>
      </c>
      <c r="C87">
        <v>6.2210000000000001</v>
      </c>
      <c r="D87">
        <v>0.82789999999999997</v>
      </c>
      <c r="E87">
        <v>9.9474999999999998</v>
      </c>
      <c r="F87" s="1">
        <v>10.0802</v>
      </c>
      <c r="G87" s="1"/>
    </row>
    <row r="88" spans="2:7" x14ac:dyDescent="0.2">
      <c r="C88">
        <v>6.6368999999999998</v>
      </c>
      <c r="D88">
        <v>0.8075</v>
      </c>
      <c r="E88">
        <v>9.9649000000000001</v>
      </c>
      <c r="F88" s="1">
        <v>10.0076</v>
      </c>
    </row>
    <row r="89" spans="2:7" x14ac:dyDescent="0.2">
      <c r="C89">
        <v>6.2534999999999998</v>
      </c>
      <c r="D89">
        <v>0.85219999999999996</v>
      </c>
      <c r="E89">
        <v>10.016</v>
      </c>
      <c r="F89" s="1">
        <v>9.8170999999999999</v>
      </c>
    </row>
    <row r="90" spans="2:7" ht="17" x14ac:dyDescent="0.25">
      <c r="C90">
        <v>6.2191000000000001</v>
      </c>
      <c r="D90" s="2">
        <v>0.9123</v>
      </c>
      <c r="E90">
        <v>9.9992000000000001</v>
      </c>
      <c r="F90" s="1">
        <v>9.9278999999999993</v>
      </c>
      <c r="G90" s="1"/>
    </row>
    <row r="91" spans="2:7" x14ac:dyDescent="0.2">
      <c r="C91">
        <v>6.2007000000000003</v>
      </c>
      <c r="D91">
        <v>0.80469999999999997</v>
      </c>
      <c r="E91">
        <v>9.9908000000000001</v>
      </c>
      <c r="F91">
        <v>9.9895999999999994</v>
      </c>
      <c r="G91" s="1"/>
    </row>
    <row r="92" spans="2:7" x14ac:dyDescent="0.2">
      <c r="B92">
        <v>512</v>
      </c>
      <c r="C92">
        <v>6.3368000000000002</v>
      </c>
      <c r="D92">
        <v>2.4672000000000001</v>
      </c>
      <c r="E92">
        <v>52.832599999999999</v>
      </c>
      <c r="F92">
        <v>7.944</v>
      </c>
      <c r="G92" s="1"/>
    </row>
    <row r="93" spans="2:7" x14ac:dyDescent="0.2">
      <c r="C93" s="1">
        <v>6.3780999999999999</v>
      </c>
      <c r="D93" s="1">
        <v>2.4881000000000002</v>
      </c>
      <c r="E93" s="1">
        <v>52.875399999999999</v>
      </c>
      <c r="F93" s="1">
        <v>7.9896000000000003</v>
      </c>
      <c r="G93" s="1"/>
    </row>
    <row r="94" spans="2:7" ht="17" x14ac:dyDescent="0.25">
      <c r="C94" s="1">
        <v>6.3438999999999997</v>
      </c>
      <c r="D94" s="1">
        <v>4.9726999999999997</v>
      </c>
      <c r="E94" s="2">
        <v>52.845500000000001</v>
      </c>
      <c r="F94" s="1">
        <v>7.9504999999999999</v>
      </c>
      <c r="G94" s="1"/>
    </row>
    <row r="95" spans="2:7" x14ac:dyDescent="0.2">
      <c r="C95" s="1">
        <v>6.3503999999999996</v>
      </c>
      <c r="D95" s="1">
        <v>2.4661</v>
      </c>
      <c r="E95" s="1">
        <v>52.864899999999999</v>
      </c>
      <c r="F95" s="1">
        <v>7.9485000000000001</v>
      </c>
      <c r="G95" s="1"/>
    </row>
    <row r="96" spans="2:7" x14ac:dyDescent="0.2">
      <c r="C96" s="1">
        <v>6.3375000000000004</v>
      </c>
      <c r="D96" s="1">
        <v>2.4624000000000001</v>
      </c>
      <c r="E96" s="1">
        <v>52.863500000000002</v>
      </c>
      <c r="F96" s="1">
        <v>8.2761999999999993</v>
      </c>
    </row>
    <row r="97" spans="2:7" x14ac:dyDescent="0.2">
      <c r="B97">
        <v>1024</v>
      </c>
      <c r="C97" s="1">
        <v>1.3383</v>
      </c>
      <c r="D97" s="1">
        <v>4.6909999999999998</v>
      </c>
      <c r="E97" s="1">
        <v>80.396199999999993</v>
      </c>
      <c r="F97" s="1">
        <v>14.980399999999999</v>
      </c>
    </row>
    <row r="98" spans="2:7" ht="17" x14ac:dyDescent="0.25">
      <c r="C98" s="1">
        <v>1.3442000000000001</v>
      </c>
      <c r="D98" s="1">
        <v>4.6219000000000001</v>
      </c>
      <c r="E98" s="2">
        <v>80.37</v>
      </c>
      <c r="F98" s="1">
        <v>11.4398</v>
      </c>
      <c r="G98" s="1"/>
    </row>
    <row r="99" spans="2:7" x14ac:dyDescent="0.2">
      <c r="C99" s="1">
        <v>1.3616999999999999</v>
      </c>
      <c r="D99">
        <v>4.7125000000000004</v>
      </c>
      <c r="E99">
        <v>80.394900000000007</v>
      </c>
      <c r="F99">
        <v>12.550599999999999</v>
      </c>
      <c r="G99" s="1"/>
    </row>
    <row r="100" spans="2:7" x14ac:dyDescent="0.2">
      <c r="C100">
        <v>1.3711</v>
      </c>
      <c r="D100">
        <v>4.6494</v>
      </c>
      <c r="E100">
        <v>80.903899999999993</v>
      </c>
      <c r="F100">
        <v>12.310499999999999</v>
      </c>
      <c r="G100" s="1"/>
    </row>
    <row r="101" spans="2:7" x14ac:dyDescent="0.2">
      <c r="C101" s="1">
        <v>1.3431999999999999</v>
      </c>
      <c r="D101" s="1">
        <v>4.6191000000000004</v>
      </c>
      <c r="E101" s="1">
        <v>80.490899999999996</v>
      </c>
      <c r="F101" s="1">
        <v>13.014099999999999</v>
      </c>
      <c r="G101" s="1"/>
    </row>
    <row r="102" spans="2:7" x14ac:dyDescent="0.2">
      <c r="C102" s="1"/>
      <c r="D102" s="1"/>
      <c r="E102" s="1"/>
      <c r="F102" s="1"/>
      <c r="G102" s="1"/>
    </row>
    <row r="103" spans="2:7" x14ac:dyDescent="0.2">
      <c r="C103" s="1"/>
      <c r="D103" s="1"/>
      <c r="E103" s="1"/>
      <c r="F103" s="1"/>
      <c r="G103" s="1"/>
    </row>
    <row r="104" spans="2:7" x14ac:dyDescent="0.2">
      <c r="C104" s="1"/>
    </row>
    <row r="106" spans="2:7" x14ac:dyDescent="0.2">
      <c r="C106" s="1"/>
      <c r="D106" s="1"/>
      <c r="E106" s="1"/>
      <c r="F106" s="1"/>
      <c r="G106" s="1"/>
    </row>
    <row r="107" spans="2:7" x14ac:dyDescent="0.2">
      <c r="C107" s="1"/>
      <c r="D107" s="1"/>
      <c r="E107" s="1"/>
      <c r="F107" s="1"/>
      <c r="G107" s="1"/>
    </row>
    <row r="108" spans="2:7" x14ac:dyDescent="0.2">
      <c r="C108" s="1"/>
      <c r="D108" s="1"/>
      <c r="E108" s="1"/>
      <c r="F108" s="1"/>
      <c r="G108" s="1"/>
    </row>
    <row r="109" spans="2:7" x14ac:dyDescent="0.2">
      <c r="C109" s="1"/>
      <c r="D109" s="1"/>
      <c r="E109" s="1"/>
      <c r="F109" s="1"/>
      <c r="G109" s="1"/>
    </row>
    <row r="110" spans="2:7" x14ac:dyDescent="0.2">
      <c r="C110" s="1"/>
      <c r="D110" s="1"/>
      <c r="E110" s="1"/>
      <c r="F110" s="1"/>
      <c r="G110" s="1"/>
    </row>
    <row r="111" spans="2:7" x14ac:dyDescent="0.2">
      <c r="C111" s="1"/>
      <c r="D111" s="1"/>
      <c r="E111" s="1"/>
      <c r="F111" s="1"/>
      <c r="G111" s="1"/>
    </row>
    <row r="112" spans="2:7" x14ac:dyDescent="0.2">
      <c r="C112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  <row r="118" spans="3:7" x14ac:dyDescent="0.2">
      <c r="C118" s="1"/>
      <c r="D118" s="1"/>
      <c r="E118" s="1"/>
      <c r="F118" s="1"/>
      <c r="G118" s="1"/>
    </row>
    <row r="119" spans="3:7" x14ac:dyDescent="0.2">
      <c r="C119" s="1"/>
      <c r="D119" s="1"/>
      <c r="E119" s="1"/>
      <c r="F119" s="1"/>
      <c r="G119" s="1"/>
    </row>
    <row r="120" spans="3:7" x14ac:dyDescent="0.2">
      <c r="C120" s="1"/>
    </row>
    <row r="122" spans="3:7" x14ac:dyDescent="0.2">
      <c r="C122" s="1"/>
      <c r="D122" s="1"/>
      <c r="E122" s="1"/>
      <c r="F122" s="1"/>
      <c r="G122" s="1"/>
    </row>
    <row r="123" spans="3:7" x14ac:dyDescent="0.2">
      <c r="C123" s="1"/>
      <c r="D123" s="1"/>
      <c r="E123" s="1"/>
      <c r="F123" s="1"/>
      <c r="G123" s="1"/>
    </row>
    <row r="124" spans="3:7" x14ac:dyDescent="0.2">
      <c r="C124" s="1"/>
      <c r="D124" s="1"/>
      <c r="E124" s="1"/>
      <c r="F124" s="1"/>
      <c r="G124" s="1"/>
    </row>
    <row r="125" spans="3:7" x14ac:dyDescent="0.2">
      <c r="C125" s="1"/>
      <c r="D125" s="1"/>
      <c r="E125" s="1"/>
      <c r="F125" s="1"/>
      <c r="G125" s="1"/>
    </row>
    <row r="126" spans="3:7" x14ac:dyDescent="0.2">
      <c r="C126" s="1"/>
      <c r="D126" s="1"/>
      <c r="E126" s="1"/>
      <c r="F126" s="1"/>
      <c r="G126" s="1"/>
    </row>
    <row r="127" spans="3:7" x14ac:dyDescent="0.2">
      <c r="C127" s="1"/>
      <c r="D127" s="1"/>
      <c r="E127" s="1"/>
      <c r="F127" s="1"/>
      <c r="G127" s="1"/>
    </row>
    <row r="128" spans="3:7" x14ac:dyDescent="0.2">
      <c r="C128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</row>
    <row r="146" spans="3:7" x14ac:dyDescent="0.2">
      <c r="C146" s="1"/>
      <c r="D146" s="1"/>
      <c r="E146" s="1"/>
      <c r="F146" s="1"/>
      <c r="G146" s="1"/>
    </row>
    <row r="147" spans="3:7" x14ac:dyDescent="0.2">
      <c r="C147" s="1"/>
      <c r="D147" s="1"/>
      <c r="E147" s="1"/>
      <c r="F147" s="1"/>
      <c r="G147" s="1"/>
    </row>
    <row r="148" spans="3:7" x14ac:dyDescent="0.2">
      <c r="C148" s="1"/>
      <c r="D148" s="1"/>
      <c r="E148" s="1"/>
      <c r="F148" s="1"/>
      <c r="G148" s="1"/>
    </row>
    <row r="149" spans="3:7" x14ac:dyDescent="0.2">
      <c r="C149" s="1"/>
      <c r="D149" s="1"/>
      <c r="E149" s="1"/>
      <c r="F149" s="1"/>
      <c r="G149" s="1"/>
    </row>
    <row r="150" spans="3:7" x14ac:dyDescent="0.2">
      <c r="C150" s="1"/>
      <c r="D150" s="1"/>
      <c r="E150" s="1"/>
      <c r="F150" s="1"/>
      <c r="G150" s="1"/>
    </row>
    <row r="151" spans="3:7" x14ac:dyDescent="0.2">
      <c r="C151" s="1"/>
      <c r="D151" s="1"/>
      <c r="E151" s="1"/>
      <c r="F151" s="1"/>
      <c r="G151" s="1"/>
    </row>
    <row r="152" spans="3:7" x14ac:dyDescent="0.2">
      <c r="C152" s="1"/>
    </row>
    <row r="154" spans="3:7" x14ac:dyDescent="0.2">
      <c r="C154" s="1"/>
      <c r="D154" s="1"/>
      <c r="E154" s="1"/>
      <c r="F154" s="1"/>
      <c r="G154" s="1"/>
    </row>
    <row r="155" spans="3:7" x14ac:dyDescent="0.2">
      <c r="C155" s="1"/>
      <c r="D155" s="1"/>
      <c r="E155" s="1"/>
      <c r="F155" s="1"/>
      <c r="G155" s="1"/>
    </row>
    <row r="156" spans="3:7" x14ac:dyDescent="0.2">
      <c r="C156" s="1"/>
      <c r="D156" s="1"/>
      <c r="E156" s="1"/>
      <c r="F156" s="1"/>
      <c r="G156" s="1"/>
    </row>
    <row r="157" spans="3:7" x14ac:dyDescent="0.2">
      <c r="C157" s="1"/>
      <c r="D157" s="1"/>
      <c r="E157" s="1"/>
      <c r="F157" s="1"/>
      <c r="G157" s="1"/>
    </row>
    <row r="158" spans="3:7" x14ac:dyDescent="0.2">
      <c r="C158" s="1"/>
      <c r="D158" s="1"/>
      <c r="E158" s="1"/>
      <c r="F158" s="1"/>
      <c r="G158" s="1"/>
    </row>
    <row r="159" spans="3:7" x14ac:dyDescent="0.2">
      <c r="C159" s="1"/>
      <c r="D159" s="1"/>
      <c r="E159" s="1"/>
      <c r="F159" s="1"/>
      <c r="G159" s="1"/>
    </row>
    <row r="160" spans="3:7" x14ac:dyDescent="0.2">
      <c r="C1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A04A-CC85-1940-9E8B-CB14A8C8A0B3}">
  <dimension ref="A1:G160"/>
  <sheetViews>
    <sheetView topLeftCell="A72" zoomScale="150" zoomScaleNormal="150" workbookViewId="0">
      <selection activeCell="F96" sqref="F96"/>
    </sheetView>
  </sheetViews>
  <sheetFormatPr baseColWidth="10" defaultRowHeight="16" x14ac:dyDescent="0.2"/>
  <cols>
    <col min="2" max="2" width="13.6640625" customWidth="1"/>
  </cols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s="1"/>
    </row>
    <row r="2" spans="1:7" x14ac:dyDescent="0.2">
      <c r="A2">
        <v>4</v>
      </c>
      <c r="B2">
        <v>8</v>
      </c>
      <c r="C2">
        <v>0.78710000000000002</v>
      </c>
      <c r="D2">
        <v>1.9875</v>
      </c>
      <c r="E2">
        <v>1.6176999999999999</v>
      </c>
      <c r="F2">
        <v>5.8445999999999998</v>
      </c>
      <c r="G2" s="1"/>
    </row>
    <row r="3" spans="1:7" ht="17" x14ac:dyDescent="0.25">
      <c r="C3">
        <v>0.84379999999999999</v>
      </c>
      <c r="D3">
        <v>1.9722999999999999</v>
      </c>
      <c r="E3" s="2">
        <v>1.7685</v>
      </c>
      <c r="F3">
        <v>5.8455000000000004</v>
      </c>
      <c r="G3" s="1"/>
    </row>
    <row r="4" spans="1:7" x14ac:dyDescent="0.2">
      <c r="C4">
        <v>0.83889999999999998</v>
      </c>
      <c r="D4">
        <v>1.9842</v>
      </c>
      <c r="E4">
        <v>1.712</v>
      </c>
      <c r="F4">
        <v>5.8314000000000004</v>
      </c>
      <c r="G4" s="1"/>
    </row>
    <row r="5" spans="1:7" x14ac:dyDescent="0.2">
      <c r="C5">
        <v>0.81210000000000004</v>
      </c>
      <c r="D5">
        <v>3.3431999999999999</v>
      </c>
      <c r="E5">
        <v>1.7542</v>
      </c>
      <c r="F5">
        <v>5.8398000000000003</v>
      </c>
      <c r="G5" s="1"/>
    </row>
    <row r="6" spans="1:7" x14ac:dyDescent="0.2">
      <c r="C6">
        <v>0.84309999999999996</v>
      </c>
      <c r="D6">
        <v>1.9932000000000001</v>
      </c>
      <c r="E6">
        <v>1.6539999999999999</v>
      </c>
      <c r="F6">
        <v>5.9457000000000004</v>
      </c>
      <c r="G6" s="1"/>
    </row>
    <row r="7" spans="1:7" x14ac:dyDescent="0.2">
      <c r="B7">
        <v>32</v>
      </c>
      <c r="C7">
        <v>2.3954</v>
      </c>
      <c r="D7">
        <v>6.0425000000000004</v>
      </c>
      <c r="E7">
        <v>4.8884999999999996</v>
      </c>
      <c r="F7">
        <v>14.3437</v>
      </c>
      <c r="G7" s="1"/>
    </row>
    <row r="8" spans="1:7" x14ac:dyDescent="0.2">
      <c r="C8">
        <v>2.3889999999999998</v>
      </c>
      <c r="D8">
        <v>6.0369999999999999</v>
      </c>
      <c r="E8">
        <v>5.0019</v>
      </c>
      <c r="F8">
        <v>14.373699999999999</v>
      </c>
    </row>
    <row r="9" spans="1:7" x14ac:dyDescent="0.2">
      <c r="C9">
        <v>2.3913000000000002</v>
      </c>
      <c r="D9">
        <v>6.0476000000000001</v>
      </c>
      <c r="E9">
        <v>4.97</v>
      </c>
      <c r="F9">
        <v>14.405200000000001</v>
      </c>
    </row>
    <row r="10" spans="1:7" x14ac:dyDescent="0.2">
      <c r="C10">
        <v>2.3815</v>
      </c>
      <c r="D10">
        <v>6.0589000000000004</v>
      </c>
      <c r="E10">
        <v>4.8428000000000004</v>
      </c>
      <c r="F10">
        <v>14.3599</v>
      </c>
      <c r="G10" s="1"/>
    </row>
    <row r="11" spans="1:7" ht="17" x14ac:dyDescent="0.25">
      <c r="C11">
        <v>2.4011</v>
      </c>
      <c r="D11">
        <v>6.0751999999999997</v>
      </c>
      <c r="E11" s="2">
        <v>4.9379999999999997</v>
      </c>
      <c r="F11" s="1">
        <v>14.428800000000001</v>
      </c>
      <c r="G11" s="1"/>
    </row>
    <row r="12" spans="1:7" x14ac:dyDescent="0.2">
      <c r="B12">
        <v>128</v>
      </c>
      <c r="C12">
        <v>7.8548</v>
      </c>
      <c r="D12">
        <v>21.908899999999999</v>
      </c>
      <c r="E12">
        <v>16.408899999999999</v>
      </c>
      <c r="F12" s="1">
        <v>52.018900000000002</v>
      </c>
      <c r="G12" s="1"/>
    </row>
    <row r="13" spans="1:7" x14ac:dyDescent="0.2">
      <c r="C13">
        <v>7.8715999999999999</v>
      </c>
      <c r="D13">
        <v>21.854600000000001</v>
      </c>
      <c r="E13">
        <v>16.396799999999999</v>
      </c>
      <c r="F13" s="1">
        <v>51.934699999999999</v>
      </c>
      <c r="G13" s="1"/>
    </row>
    <row r="14" spans="1:7" x14ac:dyDescent="0.2">
      <c r="C14">
        <v>7.8822000000000001</v>
      </c>
      <c r="D14">
        <v>21.8507</v>
      </c>
      <c r="E14">
        <v>16.387599999999999</v>
      </c>
      <c r="F14" s="1">
        <v>51.996499999999997</v>
      </c>
      <c r="G14" s="1"/>
    </row>
    <row r="15" spans="1:7" ht="17" x14ac:dyDescent="0.25">
      <c r="C15">
        <v>7.9112999999999998</v>
      </c>
      <c r="D15" s="2">
        <v>21.8596</v>
      </c>
      <c r="E15">
        <v>16.364799999999999</v>
      </c>
      <c r="F15" s="1">
        <v>51.994500000000002</v>
      </c>
      <c r="G15" s="1"/>
    </row>
    <row r="16" spans="1:7" x14ac:dyDescent="0.2">
      <c r="C16">
        <v>7.8864999999999998</v>
      </c>
      <c r="D16">
        <v>21.904299999999999</v>
      </c>
      <c r="E16">
        <v>16.374500000000001</v>
      </c>
      <c r="F16">
        <v>51.942300000000003</v>
      </c>
    </row>
    <row r="17" spans="1:7" x14ac:dyDescent="0.2">
      <c r="B17">
        <v>512</v>
      </c>
      <c r="C17">
        <v>28.212</v>
      </c>
      <c r="D17">
        <v>82.292599999999993</v>
      </c>
      <c r="E17">
        <v>57.477899999999998</v>
      </c>
      <c r="F17">
        <v>186.51570000000001</v>
      </c>
    </row>
    <row r="18" spans="1:7" x14ac:dyDescent="0.2">
      <c r="C18" s="1">
        <v>28.2226</v>
      </c>
      <c r="D18" s="1">
        <v>82.346900000000005</v>
      </c>
      <c r="E18" s="1">
        <v>57.6693</v>
      </c>
      <c r="F18" s="1">
        <v>186.3732</v>
      </c>
      <c r="G18" s="1"/>
    </row>
    <row r="19" spans="1:7" ht="17" x14ac:dyDescent="0.25">
      <c r="C19" s="1">
        <v>28.1568</v>
      </c>
      <c r="D19" s="1">
        <v>82.254999999999995</v>
      </c>
      <c r="E19" s="2">
        <v>57.4437</v>
      </c>
      <c r="F19" s="1">
        <v>186.2944</v>
      </c>
      <c r="G19" s="1"/>
    </row>
    <row r="20" spans="1:7" x14ac:dyDescent="0.2">
      <c r="C20" s="1">
        <v>28.2239</v>
      </c>
      <c r="D20" s="1">
        <v>82.279499999999999</v>
      </c>
      <c r="E20" s="1">
        <v>57.544899999999998</v>
      </c>
      <c r="F20" s="1">
        <v>186.5831</v>
      </c>
      <c r="G20" s="1"/>
    </row>
    <row r="21" spans="1:7" x14ac:dyDescent="0.2">
      <c r="C21" s="1">
        <v>28.204699999999999</v>
      </c>
      <c r="D21" s="1">
        <v>82.287400000000005</v>
      </c>
      <c r="E21" s="1">
        <v>57.487400000000001</v>
      </c>
      <c r="F21" s="1">
        <v>186.2517</v>
      </c>
      <c r="G21" s="1"/>
    </row>
    <row r="22" spans="1:7" x14ac:dyDescent="0.2">
      <c r="B22">
        <v>1024</v>
      </c>
      <c r="C22" s="1">
        <v>48.800199999999997</v>
      </c>
      <c r="D22" s="1">
        <v>163.95179999999999</v>
      </c>
      <c r="E22" s="1">
        <v>113.288</v>
      </c>
      <c r="F22" s="1">
        <v>299.38799999999998</v>
      </c>
      <c r="G22" s="1"/>
    </row>
    <row r="23" spans="1:7" ht="17" x14ac:dyDescent="0.25">
      <c r="C23" s="1">
        <v>49.597700000000003</v>
      </c>
      <c r="D23" s="1">
        <v>164.11680000000001</v>
      </c>
      <c r="E23" s="2">
        <v>113.30889999999999</v>
      </c>
      <c r="F23" s="1">
        <v>298.63780000000003</v>
      </c>
      <c r="G23" s="1"/>
    </row>
    <row r="24" spans="1:7" x14ac:dyDescent="0.2">
      <c r="C24" s="1">
        <v>48.851199999999999</v>
      </c>
      <c r="D24">
        <v>164.11320000000001</v>
      </c>
      <c r="E24">
        <v>113.3355</v>
      </c>
      <c r="F24">
        <v>298.53300000000002</v>
      </c>
    </row>
    <row r="25" spans="1:7" x14ac:dyDescent="0.2">
      <c r="C25">
        <v>48.802100000000003</v>
      </c>
      <c r="D25">
        <v>164.3116</v>
      </c>
      <c r="E25">
        <v>113.28189999999999</v>
      </c>
      <c r="F25">
        <v>298.79849999999999</v>
      </c>
    </row>
    <row r="26" spans="1:7" x14ac:dyDescent="0.2">
      <c r="C26" s="1">
        <v>48.852600000000002</v>
      </c>
      <c r="D26" s="1">
        <v>163.96449999999999</v>
      </c>
      <c r="E26" s="1">
        <v>113.25620000000001</v>
      </c>
      <c r="F26" s="1">
        <v>299.28989999999999</v>
      </c>
      <c r="G26" s="1"/>
    </row>
    <row r="27" spans="1:7" x14ac:dyDescent="0.2">
      <c r="A27">
        <v>8</v>
      </c>
      <c r="B27">
        <v>8</v>
      </c>
      <c r="C27">
        <v>0.67</v>
      </c>
      <c r="D27">
        <v>1.8167</v>
      </c>
      <c r="E27">
        <v>1.4435</v>
      </c>
      <c r="F27">
        <v>5.0747</v>
      </c>
      <c r="G27" s="1"/>
    </row>
    <row r="28" spans="1:7" ht="17" x14ac:dyDescent="0.25">
      <c r="C28">
        <v>0.67079999999999995</v>
      </c>
      <c r="D28">
        <v>1.9166000000000001</v>
      </c>
      <c r="E28" s="2">
        <v>1.4159999999999999</v>
      </c>
      <c r="F28">
        <v>5.0739999999999998</v>
      </c>
      <c r="G28" s="1"/>
    </row>
    <row r="29" spans="1:7" x14ac:dyDescent="0.2">
      <c r="C29">
        <v>0.67110000000000003</v>
      </c>
      <c r="D29">
        <v>1.827</v>
      </c>
      <c r="E29">
        <v>1.4239999999999999</v>
      </c>
      <c r="F29">
        <v>5.0784000000000002</v>
      </c>
      <c r="G29" s="1"/>
    </row>
    <row r="30" spans="1:7" x14ac:dyDescent="0.2">
      <c r="C30">
        <v>0.67069999999999996</v>
      </c>
      <c r="D30">
        <v>1.8121</v>
      </c>
      <c r="E30">
        <v>1.4228000000000001</v>
      </c>
      <c r="F30">
        <v>5.0784000000000002</v>
      </c>
      <c r="G30" s="1"/>
    </row>
    <row r="31" spans="1:7" x14ac:dyDescent="0.2">
      <c r="C31">
        <v>0.67090000000000005</v>
      </c>
      <c r="D31">
        <v>1.8244</v>
      </c>
      <c r="E31">
        <v>1.4274</v>
      </c>
      <c r="F31">
        <v>5.0857999999999999</v>
      </c>
      <c r="G31" s="1"/>
    </row>
    <row r="32" spans="1:7" x14ac:dyDescent="0.2">
      <c r="B32">
        <v>32</v>
      </c>
      <c r="C32">
        <v>2.0480999999999998</v>
      </c>
      <c r="D32">
        <v>5.7107999999999999</v>
      </c>
      <c r="E32">
        <v>4.2647000000000004</v>
      </c>
      <c r="F32">
        <v>12.863200000000001</v>
      </c>
    </row>
    <row r="33" spans="2:7" x14ac:dyDescent="0.2">
      <c r="C33">
        <v>2.0476000000000001</v>
      </c>
      <c r="D33">
        <v>5.7072000000000003</v>
      </c>
      <c r="E33">
        <v>4.2686000000000002</v>
      </c>
      <c r="F33">
        <v>12.8667</v>
      </c>
    </row>
    <row r="34" spans="2:7" x14ac:dyDescent="0.2">
      <c r="C34">
        <v>2.0478999999999998</v>
      </c>
      <c r="D34">
        <v>5.7359999999999998</v>
      </c>
      <c r="E34">
        <v>4.2949999999999999</v>
      </c>
      <c r="F34">
        <v>17.945499999999999</v>
      </c>
      <c r="G34" s="1"/>
    </row>
    <row r="35" spans="2:7" ht="17" x14ac:dyDescent="0.25">
      <c r="C35">
        <v>2.0472000000000001</v>
      </c>
      <c r="D35">
        <v>5.7016</v>
      </c>
      <c r="E35">
        <v>4.2736999999999998</v>
      </c>
      <c r="F35">
        <v>12.8735</v>
      </c>
      <c r="G35" s="2"/>
    </row>
    <row r="36" spans="2:7" ht="17" x14ac:dyDescent="0.25">
      <c r="C36">
        <v>2.0482</v>
      </c>
      <c r="D36">
        <v>5.7001999999999997</v>
      </c>
      <c r="E36" s="2">
        <v>4.2633000000000001</v>
      </c>
      <c r="F36" s="1">
        <v>12.898199999999999</v>
      </c>
      <c r="G36" s="2"/>
    </row>
    <row r="37" spans="2:7" ht="17" x14ac:dyDescent="0.25">
      <c r="B37">
        <v>128</v>
      </c>
      <c r="C37">
        <v>7.0233999999999996</v>
      </c>
      <c r="D37">
        <v>21.328700000000001</v>
      </c>
      <c r="E37">
        <v>14.7896</v>
      </c>
      <c r="F37" s="1">
        <v>46.896599999999999</v>
      </c>
      <c r="G37" s="2"/>
    </row>
    <row r="38" spans="2:7" x14ac:dyDescent="0.2">
      <c r="C38">
        <v>7.0235000000000003</v>
      </c>
      <c r="D38">
        <v>21.347899999999999</v>
      </c>
      <c r="E38">
        <v>14.801600000000001</v>
      </c>
      <c r="F38" s="1">
        <v>47.019599999999997</v>
      </c>
      <c r="G38" s="1"/>
    </row>
    <row r="39" spans="2:7" x14ac:dyDescent="0.2">
      <c r="C39">
        <v>7.0225999999999997</v>
      </c>
      <c r="D39">
        <v>21.351600000000001</v>
      </c>
      <c r="E39">
        <v>14.7986</v>
      </c>
      <c r="F39" s="1">
        <v>46.985599999999998</v>
      </c>
      <c r="G39" s="1"/>
    </row>
    <row r="40" spans="2:7" ht="17" x14ac:dyDescent="0.25">
      <c r="C40">
        <v>7.0381</v>
      </c>
      <c r="D40" s="2">
        <v>21.326000000000001</v>
      </c>
      <c r="E40">
        <v>14.7948</v>
      </c>
      <c r="F40" s="1">
        <v>47.008499999999998</v>
      </c>
    </row>
    <row r="41" spans="2:7" x14ac:dyDescent="0.2">
      <c r="C41">
        <v>7.0362999999999998</v>
      </c>
      <c r="D41">
        <v>21.332799999999999</v>
      </c>
      <c r="E41">
        <v>14.789899999999999</v>
      </c>
      <c r="F41">
        <v>47.078800000000001</v>
      </c>
    </row>
    <row r="42" spans="2:7" x14ac:dyDescent="0.2">
      <c r="B42">
        <v>512</v>
      </c>
      <c r="C42">
        <v>25.7486</v>
      </c>
      <c r="D42">
        <v>81.714799999999997</v>
      </c>
      <c r="E42">
        <v>53.87</v>
      </c>
      <c r="F42">
        <v>174.00229999999999</v>
      </c>
      <c r="G42" s="1"/>
    </row>
    <row r="43" spans="2:7" ht="17" x14ac:dyDescent="0.25">
      <c r="C43" s="1">
        <v>25.750399999999999</v>
      </c>
      <c r="D43" s="1">
        <v>81.739000000000004</v>
      </c>
      <c r="E43" s="1">
        <v>54.999699999999997</v>
      </c>
      <c r="F43" s="1">
        <v>174.23429999999999</v>
      </c>
      <c r="G43" s="2"/>
    </row>
    <row r="44" spans="2:7" ht="17" x14ac:dyDescent="0.25">
      <c r="C44" s="1">
        <v>25.75</v>
      </c>
      <c r="D44" s="1">
        <v>81.814700000000002</v>
      </c>
      <c r="E44" s="2">
        <v>53.8568</v>
      </c>
      <c r="F44" s="1">
        <v>174.17859999999999</v>
      </c>
      <c r="G44" s="2"/>
    </row>
    <row r="45" spans="2:7" x14ac:dyDescent="0.2">
      <c r="C45" s="1">
        <v>25.761500000000002</v>
      </c>
      <c r="D45" s="1">
        <v>81.718800000000002</v>
      </c>
      <c r="E45" s="1">
        <v>53.845599999999997</v>
      </c>
      <c r="F45" s="1">
        <v>174.172</v>
      </c>
      <c r="G45" s="1"/>
    </row>
    <row r="46" spans="2:7" ht="17" x14ac:dyDescent="0.25">
      <c r="C46" s="1">
        <v>25.759</v>
      </c>
      <c r="D46" s="1">
        <v>81.763900000000007</v>
      </c>
      <c r="E46" s="1">
        <v>53.847200000000001</v>
      </c>
      <c r="F46" s="1">
        <v>174.1456</v>
      </c>
      <c r="G46" s="2"/>
    </row>
    <row r="47" spans="2:7" ht="17" x14ac:dyDescent="0.25">
      <c r="B47">
        <v>1024</v>
      </c>
      <c r="C47" s="1">
        <v>47.527999999999999</v>
      </c>
      <c r="D47" s="1">
        <v>163.2867</v>
      </c>
      <c r="E47" s="1">
        <v>105.998</v>
      </c>
      <c r="F47" s="1">
        <v>283.1277</v>
      </c>
      <c r="G47" s="2"/>
    </row>
    <row r="48" spans="2:7" ht="17" x14ac:dyDescent="0.25">
      <c r="C48" s="1">
        <v>47.558799999999998</v>
      </c>
      <c r="D48" s="1">
        <v>163.4051</v>
      </c>
      <c r="E48" s="2">
        <v>106.0196</v>
      </c>
      <c r="F48" s="1">
        <v>282.63619999999997</v>
      </c>
    </row>
    <row r="49" spans="1:7" x14ac:dyDescent="0.2">
      <c r="C49" s="1">
        <v>47.559899999999999</v>
      </c>
      <c r="D49">
        <v>163.2072</v>
      </c>
      <c r="E49">
        <v>106.0181</v>
      </c>
      <c r="F49">
        <v>283.36410000000001</v>
      </c>
    </row>
    <row r="50" spans="1:7" x14ac:dyDescent="0.2">
      <c r="C50">
        <v>47.565199999999997</v>
      </c>
      <c r="D50">
        <v>163.233</v>
      </c>
      <c r="E50">
        <v>105.9941</v>
      </c>
      <c r="F50">
        <v>283.09190000000001</v>
      </c>
      <c r="G50" s="1"/>
    </row>
    <row r="51" spans="1:7" ht="17" x14ac:dyDescent="0.25">
      <c r="C51" s="1">
        <v>47.549599999999998</v>
      </c>
      <c r="D51" s="1">
        <v>163.03440000000001</v>
      </c>
      <c r="E51" s="1">
        <v>105.9699</v>
      </c>
      <c r="F51" s="1">
        <v>282.02699999999999</v>
      </c>
      <c r="G51" s="2"/>
    </row>
    <row r="52" spans="1:7" x14ac:dyDescent="0.2">
      <c r="A52">
        <v>16</v>
      </c>
      <c r="B52">
        <v>8</v>
      </c>
      <c r="C52">
        <v>0.62319999999999998</v>
      </c>
      <c r="D52">
        <v>2.5951</v>
      </c>
      <c r="E52">
        <v>1.5286999999999999</v>
      </c>
      <c r="F52">
        <v>4.7164999999999999</v>
      </c>
      <c r="G52" s="1"/>
    </row>
    <row r="53" spans="1:7" ht="17" x14ac:dyDescent="0.25">
      <c r="C53">
        <v>0.64270000000000005</v>
      </c>
      <c r="D53">
        <v>2.5651000000000002</v>
      </c>
      <c r="E53" s="2">
        <v>1.6160000000000001</v>
      </c>
      <c r="F53">
        <v>4.7412999999999998</v>
      </c>
      <c r="G53" s="1"/>
    </row>
    <row r="54" spans="1:7" x14ac:dyDescent="0.2">
      <c r="C54">
        <v>1.1995</v>
      </c>
      <c r="D54">
        <v>2.2583000000000002</v>
      </c>
      <c r="E54">
        <v>1.6551</v>
      </c>
      <c r="F54">
        <v>4.8404999999999996</v>
      </c>
      <c r="G54" s="1"/>
    </row>
    <row r="55" spans="1:7" x14ac:dyDescent="0.2">
      <c r="C55">
        <v>0.64</v>
      </c>
      <c r="D55">
        <v>2.6648999999999998</v>
      </c>
      <c r="E55">
        <v>1.5831</v>
      </c>
      <c r="F55">
        <v>4.8586</v>
      </c>
      <c r="G55" s="1"/>
    </row>
    <row r="56" spans="1:7" x14ac:dyDescent="0.2">
      <c r="C56">
        <v>0.63319999999999999</v>
      </c>
      <c r="D56">
        <v>2.7021999999999999</v>
      </c>
      <c r="E56">
        <v>1.6091</v>
      </c>
      <c r="F56">
        <v>4.7797000000000001</v>
      </c>
    </row>
    <row r="57" spans="1:7" x14ac:dyDescent="0.2">
      <c r="B57">
        <v>32</v>
      </c>
      <c r="C57">
        <v>1.9286000000000001</v>
      </c>
      <c r="D57">
        <v>7.7011000000000003</v>
      </c>
      <c r="E57">
        <v>4.2096</v>
      </c>
      <c r="F57">
        <v>12.298299999999999</v>
      </c>
    </row>
    <row r="58" spans="1:7" x14ac:dyDescent="0.2">
      <c r="C58">
        <v>1.9136</v>
      </c>
      <c r="D58">
        <v>7.9151999999999996</v>
      </c>
      <c r="E58">
        <v>4.1965000000000003</v>
      </c>
      <c r="F58">
        <v>12.1135</v>
      </c>
      <c r="G58" s="1"/>
    </row>
    <row r="59" spans="1:7" x14ac:dyDescent="0.2">
      <c r="C59">
        <v>1.9472</v>
      </c>
      <c r="D59">
        <v>7.5053999999999998</v>
      </c>
      <c r="E59">
        <v>4.2552000000000003</v>
      </c>
      <c r="F59">
        <v>12.168699999999999</v>
      </c>
      <c r="G59" s="1"/>
    </row>
    <row r="60" spans="1:7" x14ac:dyDescent="0.2">
      <c r="C60">
        <v>1.9109</v>
      </c>
      <c r="D60">
        <v>8.2247000000000003</v>
      </c>
      <c r="E60">
        <v>4.1798999999999999</v>
      </c>
      <c r="F60">
        <v>12.1203</v>
      </c>
      <c r="G60" s="1"/>
    </row>
    <row r="61" spans="1:7" ht="17" x14ac:dyDescent="0.25">
      <c r="C61">
        <v>1.9276</v>
      </c>
      <c r="D61">
        <v>7.7122999999999999</v>
      </c>
      <c r="E61" s="2">
        <v>4.1741999999999999</v>
      </c>
      <c r="F61" s="1">
        <v>12.311199999999999</v>
      </c>
      <c r="G61" s="1"/>
    </row>
    <row r="62" spans="1:7" x14ac:dyDescent="0.2">
      <c r="B62">
        <v>128</v>
      </c>
      <c r="C62">
        <v>6.6391999999999998</v>
      </c>
      <c r="D62">
        <v>28.383400000000002</v>
      </c>
      <c r="E62">
        <v>14.254200000000001</v>
      </c>
      <c r="F62" s="1">
        <v>49.901000000000003</v>
      </c>
      <c r="G62" s="1"/>
    </row>
    <row r="63" spans="1:7" x14ac:dyDescent="0.2">
      <c r="C63">
        <v>6.6429</v>
      </c>
      <c r="D63">
        <v>28.552199999999999</v>
      </c>
      <c r="E63">
        <v>14.170400000000001</v>
      </c>
      <c r="F63" s="1">
        <v>44.3887</v>
      </c>
      <c r="G63" s="1"/>
    </row>
    <row r="64" spans="1:7" x14ac:dyDescent="0.2">
      <c r="C64">
        <v>6.6295999999999999</v>
      </c>
      <c r="D64">
        <v>28.096</v>
      </c>
      <c r="E64">
        <v>14.283300000000001</v>
      </c>
      <c r="F64" s="1">
        <v>44.367800000000003</v>
      </c>
    </row>
    <row r="65" spans="1:7" ht="17" x14ac:dyDescent="0.25">
      <c r="C65">
        <v>6.6402000000000001</v>
      </c>
      <c r="D65" s="2">
        <v>28.244599999999998</v>
      </c>
      <c r="E65">
        <v>14.201700000000001</v>
      </c>
      <c r="F65" s="1">
        <v>44.4236</v>
      </c>
    </row>
    <row r="66" spans="1:7" x14ac:dyDescent="0.2">
      <c r="C66">
        <v>6.6330999999999998</v>
      </c>
      <c r="D66">
        <v>28.358699999999999</v>
      </c>
      <c r="E66">
        <v>14.2682</v>
      </c>
      <c r="F66">
        <v>44.378100000000003</v>
      </c>
      <c r="G66" s="1"/>
    </row>
    <row r="67" spans="1:7" x14ac:dyDescent="0.2">
      <c r="B67">
        <v>512</v>
      </c>
      <c r="C67">
        <v>24.5459</v>
      </c>
      <c r="D67">
        <v>110.2268</v>
      </c>
      <c r="E67">
        <v>52.796799999999998</v>
      </c>
      <c r="F67">
        <v>168.09610000000001</v>
      </c>
      <c r="G67" s="1"/>
    </row>
    <row r="68" spans="1:7" x14ac:dyDescent="0.2">
      <c r="C68" s="1">
        <v>24.552299999999999</v>
      </c>
      <c r="D68" s="1">
        <v>110.04170000000001</v>
      </c>
      <c r="E68" s="1">
        <v>52.110300000000002</v>
      </c>
      <c r="F68" s="1">
        <v>168.08330000000001</v>
      </c>
      <c r="G68" s="1"/>
    </row>
    <row r="69" spans="1:7" ht="17" x14ac:dyDescent="0.25">
      <c r="C69" s="1">
        <v>24.5654</v>
      </c>
      <c r="D69" s="1">
        <v>109.88030000000001</v>
      </c>
      <c r="E69" s="2">
        <v>52.104199999999999</v>
      </c>
      <c r="F69" s="1">
        <v>168.124</v>
      </c>
      <c r="G69" s="1"/>
    </row>
    <row r="70" spans="1:7" x14ac:dyDescent="0.2">
      <c r="C70" s="1">
        <v>24.5518</v>
      </c>
      <c r="D70" s="1">
        <v>109.9049</v>
      </c>
      <c r="E70" s="1">
        <v>52.142899999999997</v>
      </c>
      <c r="F70" s="1">
        <v>168.02170000000001</v>
      </c>
      <c r="G70" s="1"/>
    </row>
    <row r="71" spans="1:7" x14ac:dyDescent="0.2">
      <c r="C71" s="1">
        <v>24.5624</v>
      </c>
      <c r="D71" s="1">
        <v>109.6459</v>
      </c>
      <c r="E71" s="1">
        <v>52.141399999999997</v>
      </c>
      <c r="F71" s="1">
        <v>168.05590000000001</v>
      </c>
      <c r="G71" s="1"/>
    </row>
    <row r="72" spans="1:7" x14ac:dyDescent="0.2">
      <c r="B72">
        <v>1024</v>
      </c>
      <c r="C72" s="1">
        <v>47.346400000000003</v>
      </c>
      <c r="D72" s="1">
        <v>220.04650000000001</v>
      </c>
      <c r="E72" s="1">
        <v>102.4588</v>
      </c>
      <c r="F72" s="1">
        <v>274.2165</v>
      </c>
    </row>
    <row r="73" spans="1:7" ht="17" x14ac:dyDescent="0.25">
      <c r="C73" s="1">
        <v>47.023800000000001</v>
      </c>
      <c r="D73" s="1">
        <v>221.58349999999999</v>
      </c>
      <c r="E73" s="2">
        <v>102.46420000000001</v>
      </c>
      <c r="F73" s="1">
        <v>273.9554</v>
      </c>
    </row>
    <row r="74" spans="1:7" x14ac:dyDescent="0.2">
      <c r="C74" s="1">
        <v>46.9955</v>
      </c>
      <c r="D74">
        <v>219.7938</v>
      </c>
      <c r="E74">
        <v>102.4721</v>
      </c>
      <c r="F74">
        <v>275.53050000000002</v>
      </c>
      <c r="G74" s="1"/>
    </row>
    <row r="75" spans="1:7" x14ac:dyDescent="0.2">
      <c r="C75">
        <v>46.998199999999997</v>
      </c>
      <c r="D75">
        <v>220.1277</v>
      </c>
      <c r="E75">
        <v>102.4837</v>
      </c>
      <c r="F75">
        <v>274.49439999999998</v>
      </c>
      <c r="G75" s="1"/>
    </row>
    <row r="76" spans="1:7" x14ac:dyDescent="0.2">
      <c r="C76" s="1">
        <v>47.001399999999997</v>
      </c>
      <c r="D76" s="1">
        <v>221.21270000000001</v>
      </c>
      <c r="E76" s="1">
        <v>102.4624</v>
      </c>
      <c r="F76" s="1">
        <v>274.04570000000001</v>
      </c>
      <c r="G76" s="1"/>
    </row>
    <row r="77" spans="1:7" x14ac:dyDescent="0.2">
      <c r="A77">
        <v>32</v>
      </c>
      <c r="B77">
        <v>8</v>
      </c>
      <c r="C77">
        <v>0.96430000000000005</v>
      </c>
      <c r="D77">
        <v>1.821</v>
      </c>
      <c r="E77">
        <v>1.5736000000000001</v>
      </c>
      <c r="F77">
        <v>7.9291999999999998</v>
      </c>
      <c r="G77" s="1"/>
    </row>
    <row r="78" spans="1:7" ht="17" x14ac:dyDescent="0.25">
      <c r="C78">
        <v>0.77900000000000003</v>
      </c>
      <c r="D78">
        <v>1.8401000000000001</v>
      </c>
      <c r="E78" s="2">
        <v>1.5319</v>
      </c>
      <c r="F78">
        <v>5.3939000000000004</v>
      </c>
      <c r="G78" s="1"/>
    </row>
    <row r="79" spans="1:7" x14ac:dyDescent="0.2">
      <c r="C79">
        <v>0.7641</v>
      </c>
      <c r="D79">
        <v>1.859</v>
      </c>
      <c r="E79">
        <v>1.5006999999999999</v>
      </c>
      <c r="F79">
        <v>5.7610000000000001</v>
      </c>
      <c r="G79" s="1"/>
    </row>
    <row r="80" spans="1:7" x14ac:dyDescent="0.2">
      <c r="C80">
        <v>0.76259999999999994</v>
      </c>
      <c r="D80">
        <v>1.8308</v>
      </c>
      <c r="E80">
        <v>1.5281</v>
      </c>
      <c r="F80">
        <v>5.4352</v>
      </c>
    </row>
    <row r="81" spans="2:7" x14ac:dyDescent="0.2">
      <c r="C81">
        <v>0.74780000000000002</v>
      </c>
      <c r="D81">
        <v>2.9544000000000001</v>
      </c>
      <c r="E81">
        <v>1.5013000000000001</v>
      </c>
      <c r="F81">
        <v>10.1965</v>
      </c>
    </row>
    <row r="82" spans="2:7" x14ac:dyDescent="0.2">
      <c r="B82">
        <v>32</v>
      </c>
      <c r="C82">
        <v>2.0019999999999998</v>
      </c>
      <c r="D82">
        <v>5.5994000000000002</v>
      </c>
      <c r="E82">
        <v>4.0559000000000003</v>
      </c>
      <c r="F82">
        <v>12.8492</v>
      </c>
      <c r="G82" s="1"/>
    </row>
    <row r="83" spans="2:7" x14ac:dyDescent="0.2">
      <c r="C83">
        <v>2.0179</v>
      </c>
      <c r="D83">
        <v>6.2304000000000004</v>
      </c>
      <c r="E83">
        <v>4.0556999999999999</v>
      </c>
      <c r="F83">
        <v>12.7662</v>
      </c>
      <c r="G83" s="1"/>
    </row>
    <row r="84" spans="2:7" x14ac:dyDescent="0.2">
      <c r="C84">
        <v>1.9724999999999999</v>
      </c>
      <c r="D84">
        <v>5.5967000000000002</v>
      </c>
      <c r="E84">
        <v>4.0507</v>
      </c>
      <c r="F84">
        <v>12.760899999999999</v>
      </c>
      <c r="G84" s="1"/>
    </row>
    <row r="85" spans="2:7" x14ac:dyDescent="0.2">
      <c r="C85">
        <v>1.9717</v>
      </c>
      <c r="D85">
        <v>5.5998000000000001</v>
      </c>
      <c r="E85">
        <v>4.1656000000000004</v>
      </c>
      <c r="F85">
        <v>12.7357</v>
      </c>
      <c r="G85" s="1"/>
    </row>
    <row r="86" spans="2:7" ht="17" x14ac:dyDescent="0.25">
      <c r="C86">
        <v>2.3256000000000001</v>
      </c>
      <c r="D86">
        <v>5.5724</v>
      </c>
      <c r="E86" s="2">
        <v>4.0625999999999998</v>
      </c>
      <c r="F86" s="1">
        <v>12.723800000000001</v>
      </c>
      <c r="G86" s="1"/>
    </row>
    <row r="87" spans="2:7" x14ac:dyDescent="0.2">
      <c r="B87">
        <v>128</v>
      </c>
      <c r="C87">
        <v>6.5507999999999997</v>
      </c>
      <c r="D87">
        <v>21.092600000000001</v>
      </c>
      <c r="E87">
        <v>13.847300000000001</v>
      </c>
      <c r="F87" s="1">
        <v>43.786799999999999</v>
      </c>
      <c r="G87" s="1"/>
    </row>
    <row r="88" spans="2:7" x14ac:dyDescent="0.2">
      <c r="C88">
        <v>6.5903</v>
      </c>
      <c r="D88">
        <v>21.0535</v>
      </c>
      <c r="E88">
        <v>13.8657</v>
      </c>
      <c r="F88" s="1">
        <v>43.923099999999998</v>
      </c>
    </row>
    <row r="89" spans="2:7" x14ac:dyDescent="0.2">
      <c r="C89">
        <v>6.5629</v>
      </c>
      <c r="D89">
        <v>21.066600000000001</v>
      </c>
      <c r="E89">
        <v>13.866400000000001</v>
      </c>
      <c r="F89" s="1">
        <v>43.770400000000002</v>
      </c>
    </row>
    <row r="90" spans="2:7" ht="17" x14ac:dyDescent="0.25">
      <c r="C90">
        <v>6.5663999999999998</v>
      </c>
      <c r="D90" s="2">
        <v>21.102599999999999</v>
      </c>
      <c r="E90">
        <v>13.8589</v>
      </c>
      <c r="F90" s="1">
        <v>43.934800000000003</v>
      </c>
      <c r="G90" s="1"/>
    </row>
    <row r="91" spans="2:7" x14ac:dyDescent="0.2">
      <c r="C91">
        <v>6.6106999999999996</v>
      </c>
      <c r="D91">
        <v>21.052900000000001</v>
      </c>
      <c r="E91">
        <v>13.845800000000001</v>
      </c>
      <c r="F91">
        <v>43.768300000000004</v>
      </c>
      <c r="G91" s="1"/>
    </row>
    <row r="92" spans="2:7" x14ac:dyDescent="0.2">
      <c r="B92">
        <v>512</v>
      </c>
      <c r="C92">
        <v>24.057400000000001</v>
      </c>
      <c r="D92">
        <v>81.2971</v>
      </c>
      <c r="E92">
        <v>51.204700000000003</v>
      </c>
      <c r="F92">
        <v>165.3869</v>
      </c>
      <c r="G92" s="1"/>
    </row>
    <row r="93" spans="2:7" x14ac:dyDescent="0.2">
      <c r="C93" s="1">
        <v>24.146100000000001</v>
      </c>
      <c r="D93" s="1">
        <v>81.390600000000006</v>
      </c>
      <c r="E93" s="1">
        <v>51.247399999999999</v>
      </c>
      <c r="F93" s="1">
        <v>169.49600000000001</v>
      </c>
      <c r="G93" s="1"/>
    </row>
    <row r="94" spans="2:7" ht="17" x14ac:dyDescent="0.25">
      <c r="C94" s="1">
        <v>24.058399999999999</v>
      </c>
      <c r="D94" s="1">
        <v>81.376000000000005</v>
      </c>
      <c r="E94" s="2">
        <v>51.208399999999997</v>
      </c>
      <c r="F94" s="1">
        <v>165.61869999999999</v>
      </c>
      <c r="G94" s="1"/>
    </row>
    <row r="95" spans="2:7" x14ac:dyDescent="0.2">
      <c r="C95" s="1">
        <v>24.0776</v>
      </c>
      <c r="D95" s="1">
        <v>81.160499999999999</v>
      </c>
      <c r="E95" s="1">
        <v>51.201900000000002</v>
      </c>
      <c r="F95" s="1">
        <v>165.68270000000001</v>
      </c>
      <c r="G95" s="1"/>
    </row>
    <row r="96" spans="2:7" ht="17" x14ac:dyDescent="0.25">
      <c r="C96" s="1">
        <v>24.062100000000001</v>
      </c>
      <c r="D96" s="1">
        <v>81.3279</v>
      </c>
      <c r="E96" s="1">
        <v>51.211399999999998</v>
      </c>
      <c r="F96" s="2">
        <v>140.93199999999999</v>
      </c>
    </row>
    <row r="97" spans="2:7" x14ac:dyDescent="0.2">
      <c r="B97">
        <v>1024</v>
      </c>
      <c r="C97" s="1">
        <v>46.814</v>
      </c>
      <c r="D97" s="1">
        <v>163.17259999999999</v>
      </c>
      <c r="E97" s="1">
        <v>100.6028</v>
      </c>
      <c r="F97" s="1">
        <v>278.52330000000001</v>
      </c>
    </row>
    <row r="98" spans="2:7" ht="17" x14ac:dyDescent="0.25">
      <c r="C98" s="1">
        <v>46.729100000000003</v>
      </c>
      <c r="D98" s="1">
        <v>162.8861</v>
      </c>
      <c r="E98" s="2">
        <v>100.65179999999999</v>
      </c>
      <c r="F98" s="1">
        <v>280.37360000000001</v>
      </c>
      <c r="G98" s="1"/>
    </row>
    <row r="99" spans="2:7" x14ac:dyDescent="0.2">
      <c r="C99" s="1">
        <v>46.700899999999997</v>
      </c>
      <c r="D99">
        <v>162.9392</v>
      </c>
      <c r="E99">
        <v>100.64749999999999</v>
      </c>
      <c r="F99">
        <v>279.82130000000001</v>
      </c>
      <c r="G99" s="1"/>
    </row>
    <row r="100" spans="2:7" x14ac:dyDescent="0.2">
      <c r="C100">
        <v>46.790900000000001</v>
      </c>
      <c r="D100">
        <v>163.10249999999999</v>
      </c>
      <c r="E100">
        <v>100.58929999999999</v>
      </c>
      <c r="F100">
        <v>281.2011</v>
      </c>
      <c r="G100" s="1"/>
    </row>
    <row r="101" spans="2:7" x14ac:dyDescent="0.2">
      <c r="C101" s="1">
        <v>46.811399999999999</v>
      </c>
      <c r="D101" s="1">
        <v>162.77860000000001</v>
      </c>
      <c r="E101" s="1">
        <v>100.94459999999999</v>
      </c>
      <c r="F101" s="1">
        <v>279.43049999999999</v>
      </c>
      <c r="G101" s="1"/>
    </row>
    <row r="102" spans="2:7" x14ac:dyDescent="0.2">
      <c r="C102" s="1"/>
      <c r="D102" s="1"/>
      <c r="E102" s="1"/>
      <c r="F102" s="1"/>
      <c r="G102" s="1"/>
    </row>
    <row r="103" spans="2:7" x14ac:dyDescent="0.2">
      <c r="C103" s="1"/>
      <c r="D103" s="1"/>
      <c r="E103" s="1"/>
      <c r="F103" s="1"/>
      <c r="G103" s="1"/>
    </row>
    <row r="104" spans="2:7" x14ac:dyDescent="0.2">
      <c r="C104" s="1"/>
    </row>
    <row r="106" spans="2:7" x14ac:dyDescent="0.2">
      <c r="C106" s="1"/>
      <c r="D106" s="1"/>
      <c r="E106" s="1"/>
      <c r="F106" s="1"/>
      <c r="G106" s="1"/>
    </row>
    <row r="107" spans="2:7" x14ac:dyDescent="0.2">
      <c r="C107" s="1"/>
      <c r="D107" s="1"/>
      <c r="E107" s="1"/>
      <c r="F107" s="1"/>
      <c r="G107" s="1"/>
    </row>
    <row r="108" spans="2:7" x14ac:dyDescent="0.2">
      <c r="C108" s="1"/>
      <c r="D108" s="1"/>
      <c r="E108" s="1"/>
      <c r="F108" s="1"/>
      <c r="G108" s="1"/>
    </row>
    <row r="109" spans="2:7" x14ac:dyDescent="0.2">
      <c r="C109" s="1"/>
      <c r="D109" s="1"/>
      <c r="E109" s="1"/>
      <c r="F109" s="1"/>
      <c r="G109" s="1"/>
    </row>
    <row r="110" spans="2:7" x14ac:dyDescent="0.2">
      <c r="C110" s="1"/>
      <c r="D110" s="1"/>
      <c r="E110" s="1"/>
      <c r="F110" s="1"/>
      <c r="G110" s="1"/>
    </row>
    <row r="111" spans="2:7" x14ac:dyDescent="0.2">
      <c r="C111" s="1"/>
      <c r="D111" s="1"/>
      <c r="E111" s="1"/>
      <c r="F111" s="1"/>
      <c r="G111" s="1"/>
    </row>
    <row r="112" spans="2:7" x14ac:dyDescent="0.2">
      <c r="C112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  <row r="118" spans="3:7" x14ac:dyDescent="0.2">
      <c r="C118" s="1"/>
      <c r="D118" s="1"/>
      <c r="E118" s="1"/>
      <c r="F118" s="1"/>
      <c r="G118" s="1"/>
    </row>
    <row r="119" spans="3:7" x14ac:dyDescent="0.2">
      <c r="C119" s="1"/>
      <c r="D119" s="1"/>
      <c r="E119" s="1"/>
      <c r="F119" s="1"/>
      <c r="G119" s="1"/>
    </row>
    <row r="120" spans="3:7" x14ac:dyDescent="0.2">
      <c r="C120" s="1"/>
    </row>
    <row r="122" spans="3:7" x14ac:dyDescent="0.2">
      <c r="C122" s="1"/>
      <c r="D122" s="1"/>
      <c r="E122" s="1"/>
      <c r="F122" s="1"/>
      <c r="G122" s="1"/>
    </row>
    <row r="123" spans="3:7" x14ac:dyDescent="0.2">
      <c r="C123" s="1"/>
      <c r="D123" s="1"/>
      <c r="E123" s="1"/>
      <c r="F123" s="1"/>
      <c r="G123" s="1"/>
    </row>
    <row r="124" spans="3:7" x14ac:dyDescent="0.2">
      <c r="C124" s="1"/>
      <c r="D124" s="1"/>
      <c r="E124" s="1"/>
      <c r="F124" s="1"/>
      <c r="G124" s="1"/>
    </row>
    <row r="125" spans="3:7" x14ac:dyDescent="0.2">
      <c r="C125" s="1"/>
      <c r="D125" s="1"/>
      <c r="E125" s="1"/>
      <c r="F125" s="1"/>
      <c r="G125" s="1"/>
    </row>
    <row r="126" spans="3:7" x14ac:dyDescent="0.2">
      <c r="C126" s="1"/>
      <c r="D126" s="1"/>
      <c r="E126" s="1"/>
      <c r="F126" s="1"/>
      <c r="G126" s="1"/>
    </row>
    <row r="127" spans="3:7" x14ac:dyDescent="0.2">
      <c r="C127" s="1"/>
      <c r="D127" s="1"/>
      <c r="E127" s="1"/>
      <c r="F127" s="1"/>
      <c r="G127" s="1"/>
    </row>
    <row r="128" spans="3:7" x14ac:dyDescent="0.2">
      <c r="C128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</row>
    <row r="146" spans="3:7" x14ac:dyDescent="0.2">
      <c r="C146" s="1"/>
      <c r="D146" s="1"/>
      <c r="E146" s="1"/>
      <c r="F146" s="1"/>
      <c r="G146" s="1"/>
    </row>
    <row r="147" spans="3:7" x14ac:dyDescent="0.2">
      <c r="C147" s="1"/>
      <c r="D147" s="1"/>
      <c r="E147" s="1"/>
      <c r="F147" s="1"/>
      <c r="G147" s="1"/>
    </row>
    <row r="148" spans="3:7" x14ac:dyDescent="0.2">
      <c r="C148" s="1"/>
      <c r="D148" s="1"/>
      <c r="E148" s="1"/>
      <c r="F148" s="1"/>
      <c r="G148" s="1"/>
    </row>
    <row r="149" spans="3:7" x14ac:dyDescent="0.2">
      <c r="C149" s="1"/>
      <c r="D149" s="1"/>
      <c r="E149" s="1"/>
      <c r="F149" s="1"/>
      <c r="G149" s="1"/>
    </row>
    <row r="150" spans="3:7" x14ac:dyDescent="0.2">
      <c r="C150" s="1"/>
      <c r="D150" s="1"/>
      <c r="E150" s="1"/>
      <c r="F150" s="1"/>
      <c r="G150" s="1"/>
    </row>
    <row r="151" spans="3:7" x14ac:dyDescent="0.2">
      <c r="C151" s="1"/>
      <c r="D151" s="1"/>
      <c r="E151" s="1"/>
      <c r="F151" s="1"/>
      <c r="G151" s="1"/>
    </row>
    <row r="152" spans="3:7" x14ac:dyDescent="0.2">
      <c r="C152" s="1"/>
    </row>
    <row r="154" spans="3:7" x14ac:dyDescent="0.2">
      <c r="C154" s="1"/>
      <c r="D154" s="1"/>
      <c r="E154" s="1"/>
      <c r="F154" s="1"/>
      <c r="G154" s="1"/>
    </row>
    <row r="155" spans="3:7" x14ac:dyDescent="0.2">
      <c r="C155" s="1"/>
      <c r="D155" s="1"/>
      <c r="E155" s="1"/>
      <c r="F155" s="1"/>
      <c r="G155" s="1"/>
    </row>
    <row r="156" spans="3:7" x14ac:dyDescent="0.2">
      <c r="C156" s="1"/>
      <c r="D156" s="1"/>
      <c r="E156" s="1"/>
      <c r="F156" s="1"/>
      <c r="G156" s="1"/>
    </row>
    <row r="157" spans="3:7" x14ac:dyDescent="0.2">
      <c r="C157" s="1"/>
      <c r="D157" s="1"/>
      <c r="E157" s="1"/>
      <c r="F157" s="1"/>
      <c r="G157" s="1"/>
    </row>
    <row r="158" spans="3:7" x14ac:dyDescent="0.2">
      <c r="C158" s="1"/>
      <c r="D158" s="1"/>
      <c r="E158" s="1"/>
      <c r="F158" s="1"/>
      <c r="G158" s="1"/>
    </row>
    <row r="159" spans="3:7" x14ac:dyDescent="0.2">
      <c r="C159" s="1"/>
      <c r="D159" s="1"/>
      <c r="E159" s="1"/>
      <c r="F159" s="1"/>
      <c r="G159" s="1"/>
    </row>
    <row r="160" spans="3:7" x14ac:dyDescent="0.2">
      <c r="C1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C1F6-D14E-FF47-8259-74512AC8FF74}">
  <dimension ref="A1"/>
  <sheetViews>
    <sheetView zoomScale="150" zoomScaleNormal="150"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4EA2-A2C1-4543-B890-D5580BFD39EC}">
  <dimension ref="A1"/>
  <sheetViews>
    <sheetView zoomScale="150" zoomScaleNormal="150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7995-62A2-1746-A6B9-83FD1D34723B}">
  <dimension ref="A1:N61"/>
  <sheetViews>
    <sheetView tabSelected="1" topLeftCell="A11" zoomScale="150" zoomScaleNormal="150" workbookViewId="0">
      <selection activeCell="P17" sqref="P17"/>
    </sheetView>
  </sheetViews>
  <sheetFormatPr baseColWidth="10" defaultRowHeight="16" x14ac:dyDescent="0.2"/>
  <cols>
    <col min="1" max="1" width="16.33203125" customWidth="1"/>
    <col min="2" max="2" width="12.5" customWidth="1"/>
    <col min="7" max="8" width="11.33203125" customWidth="1"/>
    <col min="9" max="9" width="13.33203125" customWidth="1"/>
    <col min="10" max="10" width="12" customWidth="1"/>
  </cols>
  <sheetData>
    <row r="1" spans="1:13" x14ac:dyDescent="0.2">
      <c r="A1" t="s">
        <v>6</v>
      </c>
    </row>
    <row r="2" spans="1:13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</row>
    <row r="3" spans="1:13" x14ac:dyDescent="0.2">
      <c r="A3">
        <v>8</v>
      </c>
      <c r="B3">
        <f>AVERAGE('Seq Lloyd'!B2:B6)</f>
        <v>22.56334</v>
      </c>
      <c r="C3">
        <f>AVERAGE('Seq Lloyd'!C2:C6)</f>
        <v>1.1616200000000001</v>
      </c>
      <c r="D3">
        <f>AVERAGE('Seq Lloyd'!D2:D6)</f>
        <v>55.836079999999995</v>
      </c>
      <c r="E3">
        <f>AVERAGE('Seq Lloyd'!E2:E6)</f>
        <v>52.227019999999996</v>
      </c>
    </row>
    <row r="4" spans="1:13" x14ac:dyDescent="0.2">
      <c r="A4">
        <v>32</v>
      </c>
      <c r="B4">
        <f>AVERAGE('Seq Lloyd'!B7:B11)</f>
        <v>70.533780000000007</v>
      </c>
      <c r="C4">
        <f>AVERAGE('Seq Lloyd'!C7:C11)</f>
        <v>4.2241799999999996</v>
      </c>
      <c r="D4">
        <f>AVERAGE('Seq Lloyd'!D7:D11)</f>
        <v>210.54184000000001</v>
      </c>
      <c r="E4">
        <f>AVERAGE('Seq Lloyd'!E7:E11)</f>
        <v>212.48084</v>
      </c>
    </row>
    <row r="5" spans="1:13" x14ac:dyDescent="0.2">
      <c r="A5">
        <v>128</v>
      </c>
      <c r="B5">
        <f>AVERAGE('Seq Lloyd'!B12:B16)</f>
        <v>149.75834</v>
      </c>
      <c r="C5">
        <f>AVERAGE('Seq Lloyd'!C12:C16)</f>
        <v>16.407220000000002</v>
      </c>
      <c r="D5">
        <f>AVERAGE('Seq Lloyd'!D12:D16)</f>
        <v>254.8339</v>
      </c>
      <c r="E5">
        <f>AVERAGE('Seq Lloyd'!E12:E16)</f>
        <v>229.56835999999998</v>
      </c>
    </row>
    <row r="6" spans="1:13" x14ac:dyDescent="0.2">
      <c r="A6">
        <v>512</v>
      </c>
      <c r="B6">
        <f>AVERAGE('Seq Lloyd'!B17:B21)</f>
        <v>180.64436000000001</v>
      </c>
      <c r="C6">
        <f>AVERAGE('Seq Lloyd'!C17:C21)</f>
        <v>65.410439999999994</v>
      </c>
      <c r="D6">
        <f>AVERAGE('Seq Lloyd'!D17:D21)</f>
        <v>1651.9590799999999</v>
      </c>
      <c r="E6">
        <f>AVERAGE('Seq Lloyd'!E17:E21)</f>
        <v>203.04795999999999</v>
      </c>
    </row>
    <row r="7" spans="1:13" x14ac:dyDescent="0.2">
      <c r="A7">
        <v>1024</v>
      </c>
      <c r="B7">
        <f>AVERAGE('Seq Lloyd'!B22:B26)</f>
        <v>36.54524</v>
      </c>
      <c r="C7">
        <f>AVERAGE('Seq Lloyd'!C22:C26)</f>
        <v>130.69371999999998</v>
      </c>
      <c r="D7">
        <f>AVERAGE('Seq Lloyd'!D22:D26)</f>
        <v>2636.5021333333334</v>
      </c>
      <c r="E7">
        <f>AVERAGE('Seq Lloyd'!E22:E26)</f>
        <v>403.72278000000006</v>
      </c>
    </row>
    <row r="9" spans="1:13" x14ac:dyDescent="0.2">
      <c r="A9" t="s">
        <v>7</v>
      </c>
      <c r="I9" t="s">
        <v>10</v>
      </c>
    </row>
    <row r="10" spans="1:13" x14ac:dyDescent="0.2">
      <c r="A10" t="s">
        <v>5</v>
      </c>
      <c r="B10" t="s">
        <v>0</v>
      </c>
      <c r="C10" t="s">
        <v>1</v>
      </c>
      <c r="D10" t="s">
        <v>2</v>
      </c>
      <c r="E10" t="s">
        <v>3</v>
      </c>
      <c r="I10" t="s">
        <v>5</v>
      </c>
      <c r="J10" t="s">
        <v>0</v>
      </c>
      <c r="K10" t="s">
        <v>1</v>
      </c>
      <c r="L10" t="s">
        <v>2</v>
      </c>
      <c r="M10" t="s">
        <v>3</v>
      </c>
    </row>
    <row r="11" spans="1:13" x14ac:dyDescent="0.2">
      <c r="A11">
        <v>8</v>
      </c>
      <c r="B11">
        <f>AVERAGE('Seq YinYang'!B2:B6)</f>
        <v>1.4013</v>
      </c>
      <c r="C11">
        <f>AVERAGE('Seq YinYang'!C2:C6)</f>
        <v>3.46028</v>
      </c>
      <c r="D11">
        <f>AVERAGE('Seq YinYang'!D2:D6)</f>
        <v>2.95452</v>
      </c>
      <c r="E11">
        <f>AVERAGE('Seq YinYang'!E2:E6)</f>
        <v>11.38034</v>
      </c>
      <c r="I11">
        <v>8</v>
      </c>
      <c r="J11">
        <f>B3/B11</f>
        <v>16.101719831584958</v>
      </c>
      <c r="K11">
        <f>C3/C11</f>
        <v>0.33570115713179283</v>
      </c>
      <c r="L11">
        <f>D3/D11</f>
        <v>18.898528356551992</v>
      </c>
      <c r="M11">
        <f>E3/E11</f>
        <v>4.5892319561629966</v>
      </c>
    </row>
    <row r="12" spans="1:13" x14ac:dyDescent="0.2">
      <c r="A12">
        <v>32</v>
      </c>
      <c r="B12">
        <f>AVERAGE('Seq YinYang'!B7:B11)</f>
        <v>3.88</v>
      </c>
      <c r="C12">
        <f>AVERAGE('Seq YinYang'!C7:C11)</f>
        <v>8.5449599999999997</v>
      </c>
      <c r="D12">
        <f>AVERAGE('Seq YinYang'!D7:D11)</f>
        <v>8.6810000000000009</v>
      </c>
      <c r="E12">
        <f>AVERAGE('Seq YinYang'!E7:E11)</f>
        <v>23.906939999999999</v>
      </c>
      <c r="I12">
        <v>32</v>
      </c>
      <c r="J12">
        <f>B4/B12</f>
        <v>18.178809278350517</v>
      </c>
      <c r="K12">
        <f>C4/C12</f>
        <v>0.4943475452196382</v>
      </c>
      <c r="L12">
        <f>D4/D12</f>
        <v>24.253178205275887</v>
      </c>
      <c r="M12">
        <f>E4/E12</f>
        <v>8.8878308976389295</v>
      </c>
    </row>
    <row r="13" spans="1:13" x14ac:dyDescent="0.2">
      <c r="A13">
        <v>128</v>
      </c>
      <c r="B13">
        <f>AVERAGE('Seq YinYang'!B12:B16)</f>
        <v>12.20974</v>
      </c>
      <c r="C13">
        <f>AVERAGE('Seq YinYang'!C12:C16)</f>
        <v>24.853319999999997</v>
      </c>
      <c r="D13">
        <f>AVERAGE('Seq YinYang'!D12:D16)</f>
        <v>26.163480000000003</v>
      </c>
      <c r="E13">
        <f>AVERAGE('Seq YinYang'!E12:E16)</f>
        <v>83.026840000000007</v>
      </c>
      <c r="I13">
        <v>128</v>
      </c>
      <c r="J13">
        <f>B5/B13</f>
        <v>12.265481492644398</v>
      </c>
      <c r="K13">
        <f>C5/C13</f>
        <v>0.66016210309125722</v>
      </c>
      <c r="L13">
        <f>D5/D13</f>
        <v>9.7400613374061855</v>
      </c>
      <c r="M13">
        <f>E5/E13</f>
        <v>2.7649897310315552</v>
      </c>
    </row>
    <row r="14" spans="1:13" x14ac:dyDescent="0.2">
      <c r="A14">
        <v>512</v>
      </c>
      <c r="B14">
        <f>AVERAGE('Seq YinYang'!B17:B21)</f>
        <v>42.421019999999999</v>
      </c>
      <c r="C14">
        <f>AVERAGE('Seq YinYang'!C17:C21)</f>
        <v>84.335220000000007</v>
      </c>
      <c r="D14">
        <f>AVERAGE('Seq YinYang'!D17:D21)</f>
        <v>82.601039999999998</v>
      </c>
      <c r="E14">
        <f>AVERAGE('Seq YinYang'!E17:E21)</f>
        <v>265.32318000000004</v>
      </c>
      <c r="I14">
        <v>512</v>
      </c>
      <c r="J14">
        <f>B6/B14</f>
        <v>4.2583690821201383</v>
      </c>
      <c r="K14">
        <f>C6/C14</f>
        <v>0.77560051423355492</v>
      </c>
      <c r="L14">
        <f>D6/D14</f>
        <v>19.999252793911552</v>
      </c>
      <c r="M14">
        <f>E6/E14</f>
        <v>0.76528541531878203</v>
      </c>
    </row>
    <row r="15" spans="1:13" x14ac:dyDescent="0.2">
      <c r="A15">
        <v>1024</v>
      </c>
      <c r="B15">
        <f>AVERAGE('Seq YinYang'!B22:B26)</f>
        <v>55.589659999999995</v>
      </c>
      <c r="C15">
        <f>AVERAGE('Seq YinYang'!C22:C26)</f>
        <v>164.73732000000001</v>
      </c>
      <c r="D15">
        <f>AVERAGE('Seq YinYang'!D22:D26)</f>
        <v>163.66458</v>
      </c>
      <c r="E15">
        <f>AVERAGE('Seq YinYang'!E22:E26)</f>
        <v>495.12325999999996</v>
      </c>
      <c r="I15">
        <v>1024</v>
      </c>
      <c r="J15">
        <f>B7/B15</f>
        <v>0.65741074868959448</v>
      </c>
      <c r="K15">
        <f>C7/C15</f>
        <v>0.79334615859964197</v>
      </c>
      <c r="L15">
        <f>D7/D15</f>
        <v>16.109179721924765</v>
      </c>
      <c r="M15">
        <f>E7/E15</f>
        <v>0.81539853328643874</v>
      </c>
    </row>
    <row r="17" spans="1:14" x14ac:dyDescent="0.2">
      <c r="A17" t="s">
        <v>8</v>
      </c>
      <c r="I17" t="s">
        <v>10</v>
      </c>
    </row>
    <row r="18" spans="1:14" x14ac:dyDescent="0.2">
      <c r="A18" t="s">
        <v>9</v>
      </c>
      <c r="B18" t="s">
        <v>5</v>
      </c>
      <c r="C18" t="s">
        <v>0</v>
      </c>
      <c r="D18" t="s">
        <v>1</v>
      </c>
      <c r="E18" t="s">
        <v>2</v>
      </c>
      <c r="F18" t="s">
        <v>3</v>
      </c>
      <c r="I18" t="s">
        <v>9</v>
      </c>
      <c r="J18" t="s">
        <v>5</v>
      </c>
      <c r="K18" t="s">
        <v>0</v>
      </c>
      <c r="L18" t="s">
        <v>1</v>
      </c>
      <c r="M18" t="s">
        <v>2</v>
      </c>
      <c r="N18" t="s">
        <v>3</v>
      </c>
    </row>
    <row r="19" spans="1:14" x14ac:dyDescent="0.2">
      <c r="A19">
        <v>4</v>
      </c>
      <c r="B19">
        <v>8</v>
      </c>
      <c r="C19">
        <f>AVERAGE('MPI Lloyd'!C2:C6)</f>
        <v>7.406699999999999</v>
      </c>
      <c r="D19">
        <f>AVERAGE('MPI Lloyd'!D2:D6)</f>
        <v>0.49637999999999999</v>
      </c>
      <c r="E19">
        <f>AVERAGE('MPI Lloyd'!E2:E6)</f>
        <v>18.798520000000003</v>
      </c>
      <c r="F19">
        <f>AVERAGE('MPI Lloyd'!F2:F6)</f>
        <v>17.85406</v>
      </c>
      <c r="I19">
        <v>4</v>
      </c>
      <c r="J19">
        <v>8</v>
      </c>
      <c r="K19">
        <f>B3/C19</f>
        <v>3.0463418256443493</v>
      </c>
      <c r="L19">
        <f t="shared" ref="L19:N23" si="0">C3/D19</f>
        <v>2.3401829243724568</v>
      </c>
      <c r="M19">
        <f t="shared" si="0"/>
        <v>2.970238082572457</v>
      </c>
      <c r="N19">
        <f t="shared" si="0"/>
        <v>2.9252181296579036</v>
      </c>
    </row>
    <row r="20" spans="1:14" x14ac:dyDescent="0.2">
      <c r="B20">
        <v>32</v>
      </c>
      <c r="C20">
        <f>AVERAGE('MPI Lloyd'!C7:C11)</f>
        <v>18.954799999999999</v>
      </c>
      <c r="D20">
        <f>AVERAGE('MPI Lloyd'!D7:D11)</f>
        <v>1.3351399999999998</v>
      </c>
      <c r="E20">
        <f>AVERAGE('MPI Lloyd'!E7:E11)</f>
        <v>57.347939999999994</v>
      </c>
      <c r="F20">
        <f>AVERAGE('MPI Lloyd'!F7:F11)</f>
        <v>58.155359999999995</v>
      </c>
      <c r="J20">
        <v>32</v>
      </c>
      <c r="K20">
        <f t="shared" ref="K20:K23" si="1">B4/C20</f>
        <v>3.7211566463376036</v>
      </c>
      <c r="L20">
        <f t="shared" si="0"/>
        <v>3.1638479859789985</v>
      </c>
      <c r="M20">
        <f t="shared" si="0"/>
        <v>3.6713060660940919</v>
      </c>
      <c r="N20">
        <f t="shared" si="0"/>
        <v>3.6536759466367332</v>
      </c>
    </row>
    <row r="21" spans="1:14" x14ac:dyDescent="0.2">
      <c r="B21">
        <v>128</v>
      </c>
      <c r="C21">
        <f>AVERAGE('MPI Lloyd'!C12:C16)</f>
        <v>38.112580000000001</v>
      </c>
      <c r="D21">
        <f>AVERAGE('MPI Lloyd'!D12:D16)</f>
        <v>4.2478400000000001</v>
      </c>
      <c r="E21">
        <f>AVERAGE('MPI Lloyd'!E12:E16)</f>
        <v>64.670079999999999</v>
      </c>
      <c r="F21">
        <f>AVERAGE('MPI Lloyd'!F12:F16)</f>
        <v>57.768920000000001</v>
      </c>
      <c r="J21">
        <v>128</v>
      </c>
      <c r="K21">
        <f t="shared" si="1"/>
        <v>3.9293676785985099</v>
      </c>
      <c r="L21">
        <f t="shared" si="0"/>
        <v>3.8624854043466801</v>
      </c>
      <c r="M21">
        <f t="shared" si="0"/>
        <v>3.9405224177857829</v>
      </c>
      <c r="N21">
        <f t="shared" si="0"/>
        <v>3.9739077690910611</v>
      </c>
    </row>
    <row r="22" spans="1:14" x14ac:dyDescent="0.2">
      <c r="B22">
        <v>512</v>
      </c>
      <c r="C22">
        <f>AVERAGE('MPI Lloyd'!C17:C21)</f>
        <v>45.897919999999999</v>
      </c>
      <c r="D22">
        <f>AVERAGE('MPI Lloyd'!D17:D21)</f>
        <v>16.471299999999996</v>
      </c>
      <c r="E22">
        <f>AVERAGE('MPI Lloyd'!E17:E21)</f>
        <v>414.37310000000008</v>
      </c>
      <c r="F22">
        <f>AVERAGE('MPI Lloyd'!F17:F21)</f>
        <v>50.115480000000005</v>
      </c>
      <c r="J22">
        <v>512</v>
      </c>
      <c r="K22">
        <f t="shared" si="1"/>
        <v>3.935785325348077</v>
      </c>
      <c r="L22">
        <f t="shared" si="0"/>
        <v>3.9711765312998981</v>
      </c>
      <c r="M22">
        <f t="shared" si="0"/>
        <v>3.9866465270066991</v>
      </c>
      <c r="N22">
        <f t="shared" si="0"/>
        <v>4.0516016208963768</v>
      </c>
    </row>
    <row r="23" spans="1:14" x14ac:dyDescent="0.2">
      <c r="B23">
        <v>1024</v>
      </c>
      <c r="C23">
        <f>AVERAGE('MPI Lloyd'!C22:C26)</f>
        <v>9.3124800000000008</v>
      </c>
      <c r="D23">
        <f>AVERAGE('MPI Lloyd'!D22:D26)</f>
        <v>33.459919999999997</v>
      </c>
      <c r="E23">
        <f>AVERAGE('MPI Lloyd'!E22:E26)</f>
        <v>655.64401999999995</v>
      </c>
      <c r="F23">
        <f>AVERAGE('MPI Lloyd'!F22:F26)</f>
        <v>100.14739999999999</v>
      </c>
      <c r="J23">
        <v>1024</v>
      </c>
      <c r="K23">
        <f t="shared" si="1"/>
        <v>3.9243295019157083</v>
      </c>
      <c r="L23">
        <f t="shared" si="0"/>
        <v>3.9059782569713257</v>
      </c>
      <c r="M23">
        <f t="shared" si="0"/>
        <v>4.0212402659195057</v>
      </c>
      <c r="N23">
        <f t="shared" si="0"/>
        <v>4.0312856849004577</v>
      </c>
    </row>
    <row r="24" spans="1:14" x14ac:dyDescent="0.2">
      <c r="A24">
        <v>8</v>
      </c>
      <c r="B24">
        <v>8</v>
      </c>
      <c r="C24">
        <f>AVERAGE('MPI Lloyd'!C27:C31)</f>
        <v>5.1804999999999994</v>
      </c>
      <c r="D24">
        <f>AVERAGE('MPI Lloyd'!D27:D31)</f>
        <v>0.43380000000000002</v>
      </c>
      <c r="E24">
        <f>AVERAGE('MPI Lloyd'!E27:E31)</f>
        <v>13.596160000000001</v>
      </c>
      <c r="F24">
        <f>AVERAGE('MPI Lloyd'!F27:F31)</f>
        <v>11.7563</v>
      </c>
      <c r="I24">
        <v>8</v>
      </c>
      <c r="J24">
        <v>8</v>
      </c>
      <c r="K24">
        <f>B3/C24</f>
        <v>4.3554367339059938</v>
      </c>
      <c r="L24">
        <f t="shared" ref="L24:N28" si="2">C3/D24</f>
        <v>2.677777777777778</v>
      </c>
      <c r="M24">
        <f t="shared" si="2"/>
        <v>4.1067536716249284</v>
      </c>
      <c r="N24">
        <f t="shared" si="2"/>
        <v>4.4424708454190514</v>
      </c>
    </row>
    <row r="25" spans="1:14" x14ac:dyDescent="0.2">
      <c r="B25">
        <v>32</v>
      </c>
      <c r="C25">
        <f>AVERAGE('MPI Lloyd'!C32:C36)</f>
        <v>11.155799999999999</v>
      </c>
      <c r="D25">
        <f>AVERAGE('MPI Lloyd'!D32:D36)</f>
        <v>0.68271999999999999</v>
      </c>
      <c r="E25">
        <f>AVERAGE('MPI Lloyd'!E32:E36)</f>
        <v>33.627300000000005</v>
      </c>
      <c r="F25">
        <f>AVERAGE('MPI Lloyd'!F32:F36)</f>
        <v>32.61092</v>
      </c>
      <c r="J25">
        <v>32</v>
      </c>
      <c r="K25">
        <f t="shared" ref="K25:K28" si="3">B4/C25</f>
        <v>6.3226106599257799</v>
      </c>
      <c r="L25">
        <f t="shared" si="2"/>
        <v>6.1872802906022963</v>
      </c>
      <c r="M25">
        <f t="shared" si="2"/>
        <v>6.2610390962105189</v>
      </c>
      <c r="N25">
        <f t="shared" si="2"/>
        <v>6.5156346401757448</v>
      </c>
    </row>
    <row r="26" spans="1:14" x14ac:dyDescent="0.2">
      <c r="B26">
        <v>128</v>
      </c>
      <c r="C26">
        <f>AVERAGE('MPI Lloyd'!C37:C41)</f>
        <v>20.12426</v>
      </c>
      <c r="D26">
        <f>AVERAGE('MPI Lloyd'!D37:D41)</f>
        <v>2.2945599999999997</v>
      </c>
      <c r="E26">
        <f>AVERAGE('MPI Lloyd'!E37:E41)</f>
        <v>34.501360000000005</v>
      </c>
      <c r="F26">
        <f>AVERAGE('MPI Lloyd'!F37:F41)</f>
        <v>30.000460000000004</v>
      </c>
      <c r="J26">
        <v>128</v>
      </c>
      <c r="K26">
        <f t="shared" si="3"/>
        <v>7.4416818307853312</v>
      </c>
      <c r="L26">
        <f t="shared" si="2"/>
        <v>7.1504863677567831</v>
      </c>
      <c r="M26">
        <f t="shared" si="2"/>
        <v>7.3861986889792162</v>
      </c>
      <c r="N26">
        <f t="shared" si="2"/>
        <v>7.6521613335262177</v>
      </c>
    </row>
    <row r="27" spans="1:14" x14ac:dyDescent="0.2">
      <c r="B27">
        <v>512</v>
      </c>
      <c r="C27">
        <f>AVERAGE('MPI Lloyd'!C42:C46)</f>
        <v>33.496459999999999</v>
      </c>
      <c r="D27">
        <f>AVERAGE('MPI Lloyd'!D42:D46)</f>
        <v>12.875219999999999</v>
      </c>
      <c r="E27">
        <f>AVERAGE('MPI Lloyd'!E42:E46)</f>
        <v>209.88180000000003</v>
      </c>
      <c r="F27">
        <f>AVERAGE('MPI Lloyd'!F42:F46)</f>
        <v>25.4068</v>
      </c>
      <c r="J27">
        <v>512</v>
      </c>
      <c r="K27">
        <f t="shared" si="3"/>
        <v>5.3929388359247517</v>
      </c>
      <c r="L27">
        <f t="shared" si="2"/>
        <v>5.0803357146518664</v>
      </c>
      <c r="M27">
        <f t="shared" si="2"/>
        <v>7.8709020029368899</v>
      </c>
      <c r="N27">
        <f t="shared" si="2"/>
        <v>7.9918746162444698</v>
      </c>
    </row>
    <row r="28" spans="1:14" x14ac:dyDescent="0.2">
      <c r="B28">
        <v>1024</v>
      </c>
      <c r="C28">
        <f>AVERAGE('MPI Lloyd'!C47:C51)</f>
        <v>6.8177599999999998</v>
      </c>
      <c r="D28">
        <f>AVERAGE('MPI Lloyd'!D47:D51)</f>
        <v>24.979280000000003</v>
      </c>
      <c r="E28">
        <f>AVERAGE('MPI Lloyd'!E47:E51)</f>
        <v>310.18814000000003</v>
      </c>
      <c r="F28">
        <f>AVERAGE('MPI Lloyd'!F47:F51)</f>
        <v>50.030200000000001</v>
      </c>
      <c r="J28">
        <v>1024</v>
      </c>
      <c r="K28">
        <f t="shared" si="3"/>
        <v>5.3603001572363942</v>
      </c>
      <c r="L28">
        <f t="shared" si="2"/>
        <v>5.232085152174121</v>
      </c>
      <c r="M28">
        <f t="shared" si="2"/>
        <v>8.4996871038761608</v>
      </c>
      <c r="N28">
        <f t="shared" si="2"/>
        <v>8.0695815727300726</v>
      </c>
    </row>
    <row r="29" spans="1:14" x14ac:dyDescent="0.2">
      <c r="A29">
        <v>16</v>
      </c>
      <c r="B29">
        <v>8</v>
      </c>
      <c r="C29">
        <f>AVERAGE('MPI Lloyd'!C52:C56)</f>
        <v>3.5314999999999999</v>
      </c>
      <c r="D29">
        <f>AVERAGE('MPI Lloyd'!D52:D56)</f>
        <v>0.30599999999999999</v>
      </c>
      <c r="E29">
        <f>AVERAGE('MPI Lloyd'!E52:E56)</f>
        <v>9.1738800000000005</v>
      </c>
      <c r="F29">
        <f>AVERAGE('MPI Lloyd'!F52:F56)</f>
        <v>9.0592599999999983</v>
      </c>
      <c r="I29">
        <v>16</v>
      </c>
      <c r="J29">
        <v>8</v>
      </c>
      <c r="K29">
        <f>B3/C29</f>
        <v>6.3891660767379301</v>
      </c>
      <c r="L29">
        <f t="shared" ref="L29:N29" si="4">C3/D29</f>
        <v>3.7961437908496736</v>
      </c>
      <c r="M29">
        <f t="shared" si="4"/>
        <v>6.0864192686191654</v>
      </c>
      <c r="N29">
        <f t="shared" si="4"/>
        <v>5.7650426193750928</v>
      </c>
    </row>
    <row r="30" spans="1:14" x14ac:dyDescent="0.2">
      <c r="B30">
        <v>32</v>
      </c>
      <c r="C30">
        <f>AVERAGE('MPI Lloyd'!C57:C61)</f>
        <v>6.31332</v>
      </c>
      <c r="D30">
        <f>AVERAGE('MPI Lloyd'!D57:D61)</f>
        <v>0.58582000000000001</v>
      </c>
      <c r="E30">
        <f>AVERAGE('MPI Lloyd'!E57:E61)</f>
        <v>18.587060000000001</v>
      </c>
      <c r="F30">
        <f>AVERAGE('MPI Lloyd'!F57:F61)</f>
        <v>20.663499999999999</v>
      </c>
      <c r="J30">
        <v>32</v>
      </c>
      <c r="K30">
        <f t="shared" ref="K30:K33" si="5">B4/C30</f>
        <v>11.172216836783184</v>
      </c>
      <c r="L30">
        <f t="shared" ref="L30:L33" si="6">C4/D30</f>
        <v>7.2107131883513702</v>
      </c>
      <c r="M30">
        <f t="shared" ref="M30:M33" si="7">D4/E30</f>
        <v>11.327334177648321</v>
      </c>
      <c r="N30">
        <f t="shared" ref="N30:N33" si="8">E4/F30</f>
        <v>10.282906574394465</v>
      </c>
    </row>
    <row r="31" spans="1:14" x14ac:dyDescent="0.2">
      <c r="B31">
        <v>128</v>
      </c>
      <c r="C31">
        <f>AVERAGE('MPI Lloyd'!C62:C66)</f>
        <v>10.74976</v>
      </c>
      <c r="D31">
        <f>AVERAGE('MPI Lloyd'!D62:D66)</f>
        <v>1.38822</v>
      </c>
      <c r="E31">
        <f>AVERAGE('MPI Lloyd'!E62:E66)</f>
        <v>17.296140000000001</v>
      </c>
      <c r="F31">
        <f>AVERAGE('MPI Lloyd'!F62:F66)</f>
        <v>16.637779999999999</v>
      </c>
      <c r="J31">
        <v>128</v>
      </c>
      <c r="K31">
        <f t="shared" si="5"/>
        <v>13.931319396898163</v>
      </c>
      <c r="L31">
        <f t="shared" si="6"/>
        <v>11.818890377605857</v>
      </c>
      <c r="M31">
        <f t="shared" si="7"/>
        <v>14.733570611708739</v>
      </c>
      <c r="N31">
        <f t="shared" si="8"/>
        <v>13.798016321889097</v>
      </c>
    </row>
    <row r="32" spans="1:14" x14ac:dyDescent="0.2">
      <c r="B32">
        <v>512</v>
      </c>
      <c r="C32">
        <f>AVERAGE('MPI Lloyd'!C67:C71)</f>
        <v>12.11012</v>
      </c>
      <c r="D32">
        <f>AVERAGE('MPI Lloyd'!D67:D71)</f>
        <v>4.6265600000000004</v>
      </c>
      <c r="E32">
        <f>AVERAGE('MPI Lloyd'!E67:E71)</f>
        <v>100.87972000000001</v>
      </c>
      <c r="F32">
        <f>AVERAGE('MPI Lloyd'!F67:F71)</f>
        <v>13.713579999999999</v>
      </c>
      <c r="J32">
        <v>512</v>
      </c>
      <c r="K32">
        <f t="shared" si="5"/>
        <v>14.916810072897709</v>
      </c>
      <c r="L32">
        <f t="shared" si="6"/>
        <v>14.138029118826944</v>
      </c>
      <c r="M32">
        <f t="shared" si="7"/>
        <v>16.375531970152174</v>
      </c>
      <c r="N32">
        <f t="shared" si="8"/>
        <v>14.806342326365545</v>
      </c>
    </row>
    <row r="33" spans="1:14" x14ac:dyDescent="0.2">
      <c r="B33">
        <v>1024</v>
      </c>
      <c r="C33">
        <f>AVERAGE('MPI Lloyd'!C72:C76)</f>
        <v>2.49722</v>
      </c>
      <c r="D33">
        <f>AVERAGE('MPI Lloyd'!D72:D76)</f>
        <v>9.3077000000000005</v>
      </c>
      <c r="E33">
        <f>AVERAGE('MPI Lloyd'!E72:E76)</f>
        <v>156.85314</v>
      </c>
      <c r="F33">
        <f>AVERAGE('MPI Lloyd'!F72:F76)</f>
        <v>21.248339999999999</v>
      </c>
      <c r="J33">
        <v>1024</v>
      </c>
      <c r="K33">
        <f t="shared" si="5"/>
        <v>14.634369418793698</v>
      </c>
      <c r="L33">
        <f t="shared" si="6"/>
        <v>14.041462445072357</v>
      </c>
      <c r="M33">
        <f t="shared" si="7"/>
        <v>16.808730340580581</v>
      </c>
      <c r="N33">
        <f t="shared" si="8"/>
        <v>19.000203309999751</v>
      </c>
    </row>
    <row r="34" spans="1:14" x14ac:dyDescent="0.2">
      <c r="A34">
        <v>32</v>
      </c>
      <c r="B34">
        <v>8</v>
      </c>
      <c r="C34">
        <f>AVERAGE('MPI Lloyd'!C77:C81)</f>
        <v>3.5594799999999998</v>
      </c>
      <c r="D34">
        <f>AVERAGE('MPI Lloyd'!D77:D81)</f>
        <v>0.61459999999999992</v>
      </c>
      <c r="E34">
        <f>AVERAGE('MPI Lloyd'!E77:E81)</f>
        <v>8.5750399999999996</v>
      </c>
      <c r="F34">
        <f>AVERAGE('MPI Lloyd'!F77:F81)</f>
        <v>9.2886400000000009</v>
      </c>
      <c r="I34">
        <v>32</v>
      </c>
      <c r="J34">
        <v>8</v>
      </c>
      <c r="K34">
        <f>B3/C34</f>
        <v>6.3389427669210114</v>
      </c>
      <c r="L34">
        <f t="shared" ref="L34:N34" si="9">C3/D34</f>
        <v>1.8900423039375207</v>
      </c>
      <c r="M34">
        <f t="shared" si="9"/>
        <v>6.5114658357278801</v>
      </c>
      <c r="N34">
        <f t="shared" si="9"/>
        <v>5.622676732008129</v>
      </c>
    </row>
    <row r="35" spans="1:14" x14ac:dyDescent="0.2">
      <c r="B35">
        <v>32</v>
      </c>
      <c r="C35">
        <f>AVERAGE('MPI Lloyd'!C82:C86)</f>
        <v>4.7307399999999999</v>
      </c>
      <c r="D35">
        <f>AVERAGE('MPI Lloyd'!D82:D86)</f>
        <v>0.69157999999999986</v>
      </c>
      <c r="E35">
        <f>AVERAGE('MPI Lloyd'!E82:E86)</f>
        <v>13.698759999999998</v>
      </c>
      <c r="F35">
        <f>AVERAGE('MPI Lloyd'!F82:F86)</f>
        <v>14.09332</v>
      </c>
      <c r="J35">
        <v>32</v>
      </c>
      <c r="K35">
        <f t="shared" ref="K35:K38" si="10">B4/C35</f>
        <v>14.909671636995482</v>
      </c>
      <c r="L35">
        <f t="shared" ref="L35:L38" si="11">C4/D35</f>
        <v>6.108013534225976</v>
      </c>
      <c r="M35">
        <f t="shared" ref="M35:M38" si="12">D4/E35</f>
        <v>15.369408618006304</v>
      </c>
      <c r="N35">
        <f t="shared" ref="N35:N38" si="13">E4/F35</f>
        <v>15.07670584361953</v>
      </c>
    </row>
    <row r="36" spans="1:14" x14ac:dyDescent="0.2">
      <c r="B36">
        <v>128</v>
      </c>
      <c r="C36">
        <f>AVERAGE('MPI Lloyd'!C87:C91)</f>
        <v>6.3062400000000007</v>
      </c>
      <c r="D36">
        <f>AVERAGE('MPI Lloyd'!D87:D91)</f>
        <v>0.84092</v>
      </c>
      <c r="E36">
        <f>AVERAGE('MPI Lloyd'!E87:E91)</f>
        <v>9.9836799999999997</v>
      </c>
      <c r="F36">
        <f>AVERAGE('MPI Lloyd'!F87:F91)</f>
        <v>9.96448</v>
      </c>
      <c r="J36">
        <v>128</v>
      </c>
      <c r="K36">
        <f t="shared" si="10"/>
        <v>23.747643603795602</v>
      </c>
      <c r="L36">
        <f t="shared" si="11"/>
        <v>19.511035532512015</v>
      </c>
      <c r="M36">
        <f t="shared" si="12"/>
        <v>25.525046876502454</v>
      </c>
      <c r="N36">
        <f t="shared" si="13"/>
        <v>23.038669353543785</v>
      </c>
    </row>
    <row r="37" spans="1:14" x14ac:dyDescent="0.2">
      <c r="B37">
        <v>512</v>
      </c>
      <c r="C37">
        <f>AVERAGE('MPI Lloyd'!C92:C96)</f>
        <v>6.3493399999999998</v>
      </c>
      <c r="D37">
        <f>AVERAGE('MPI Lloyd'!D92:D96)</f>
        <v>2.9713000000000003</v>
      </c>
      <c r="E37">
        <f>AVERAGE('MPI Lloyd'!E92:E96)</f>
        <v>52.856380000000001</v>
      </c>
      <c r="F37">
        <f>AVERAGE('MPI Lloyd'!F92:F96)</f>
        <v>8.0217600000000004</v>
      </c>
      <c r="J37">
        <v>512</v>
      </c>
      <c r="K37">
        <f t="shared" si="10"/>
        <v>28.450887808811625</v>
      </c>
      <c r="L37">
        <f t="shared" si="11"/>
        <v>22.014081378521183</v>
      </c>
      <c r="M37">
        <f t="shared" si="12"/>
        <v>31.25373095925222</v>
      </c>
      <c r="N37">
        <f t="shared" si="13"/>
        <v>25.31214596298069</v>
      </c>
    </row>
    <row r="38" spans="1:14" x14ac:dyDescent="0.2">
      <c r="B38">
        <v>1024</v>
      </c>
      <c r="C38">
        <f>AVERAGE('MPI Lloyd'!C97:C101)</f>
        <v>1.3516999999999999</v>
      </c>
      <c r="D38">
        <f>AVERAGE('MPI Lloyd'!D97:D101)</f>
        <v>4.6587799999999993</v>
      </c>
      <c r="E38">
        <f>AVERAGE('MPI Lloyd'!E97:E101)</f>
        <v>80.511179999999996</v>
      </c>
      <c r="F38">
        <f>AVERAGE('MPI Lloyd'!F97:F101)</f>
        <v>12.859080000000001</v>
      </c>
      <c r="J38">
        <v>1024</v>
      </c>
      <c r="K38">
        <f t="shared" si="10"/>
        <v>27.036502182436934</v>
      </c>
      <c r="L38">
        <f t="shared" si="11"/>
        <v>28.053207062793266</v>
      </c>
      <c r="M38">
        <f t="shared" si="12"/>
        <v>32.747031323268814</v>
      </c>
      <c r="N38">
        <f t="shared" si="13"/>
        <v>31.395930346494463</v>
      </c>
    </row>
    <row r="40" spans="1:14" x14ac:dyDescent="0.2">
      <c r="A40" t="s">
        <v>11</v>
      </c>
      <c r="I40" t="s">
        <v>10</v>
      </c>
    </row>
    <row r="41" spans="1:14" x14ac:dyDescent="0.2">
      <c r="A41" t="s">
        <v>9</v>
      </c>
      <c r="B41" t="s">
        <v>5</v>
      </c>
      <c r="C41" t="s">
        <v>0</v>
      </c>
      <c r="D41" t="s">
        <v>1</v>
      </c>
      <c r="E41" t="s">
        <v>2</v>
      </c>
      <c r="F41" t="s">
        <v>3</v>
      </c>
      <c r="I41" t="s">
        <v>9</v>
      </c>
      <c r="J41" t="s">
        <v>5</v>
      </c>
      <c r="K41" t="s">
        <v>0</v>
      </c>
      <c r="L41" t="s">
        <v>1</v>
      </c>
      <c r="M41" t="s">
        <v>2</v>
      </c>
      <c r="N41" t="s">
        <v>3</v>
      </c>
    </row>
    <row r="42" spans="1:14" x14ac:dyDescent="0.2">
      <c r="A42">
        <v>4</v>
      </c>
      <c r="B42">
        <v>8</v>
      </c>
      <c r="C42">
        <f>AVERAGE('MPI YinYang'!C2:C6)</f>
        <v>0.82499999999999996</v>
      </c>
      <c r="D42">
        <f>AVERAGE('MPI YinYang'!D2:D6)</f>
        <v>2.2560799999999999</v>
      </c>
      <c r="E42">
        <f>AVERAGE('MPI YinYang'!E2:E6)</f>
        <v>1.7012799999999999</v>
      </c>
      <c r="F42">
        <f>AVERAGE('MPI YinYang'!F2:F6)</f>
        <v>5.8614000000000006</v>
      </c>
      <c r="I42">
        <v>4</v>
      </c>
      <c r="J42">
        <v>8</v>
      </c>
      <c r="K42">
        <f>B3/C42</f>
        <v>27.349503030303033</v>
      </c>
      <c r="L42">
        <f t="shared" ref="L42:N42" si="14">C3/D42</f>
        <v>0.51488422396368927</v>
      </c>
      <c r="M42">
        <f t="shared" si="14"/>
        <v>32.820041380607542</v>
      </c>
      <c r="N42">
        <f t="shared" si="14"/>
        <v>8.9103320025932362</v>
      </c>
    </row>
    <row r="43" spans="1:14" x14ac:dyDescent="0.2">
      <c r="B43">
        <v>32</v>
      </c>
      <c r="C43">
        <f>AVERAGE('MPI YinYang'!C7:C11)</f>
        <v>2.3916599999999999</v>
      </c>
      <c r="D43">
        <f>AVERAGE('MPI YinYang'!D7:D11)</f>
        <v>6.0522399999999994</v>
      </c>
      <c r="E43">
        <f>AVERAGE('MPI YinYang'!E7:E11)</f>
        <v>4.9282399999999997</v>
      </c>
      <c r="F43">
        <f>AVERAGE('MPI YinYang'!F7:F11)</f>
        <v>14.382259999999999</v>
      </c>
      <c r="J43">
        <v>32</v>
      </c>
      <c r="K43">
        <f t="shared" ref="K43:K46" si="15">B4/C43</f>
        <v>29.491558164622067</v>
      </c>
      <c r="L43">
        <f>C4/D43</f>
        <v>0.69795315453451945</v>
      </c>
      <c r="M43">
        <f t="shared" ref="M43:M46" si="16">D4/E43</f>
        <v>42.721507069460905</v>
      </c>
      <c r="N43">
        <f t="shared" ref="N43:N46" si="17">E4/F43</f>
        <v>14.773814407471429</v>
      </c>
    </row>
    <row r="44" spans="1:14" x14ac:dyDescent="0.2">
      <c r="B44">
        <v>128</v>
      </c>
      <c r="C44">
        <f>AVERAGE('MPI YinYang'!C12:C16)</f>
        <v>7.8812799999999994</v>
      </c>
      <c r="D44">
        <f>AVERAGE('MPI YinYang'!D12:D16)</f>
        <v>21.875619999999998</v>
      </c>
      <c r="E44">
        <f>AVERAGE('MPI YinYang'!E12:E16)</f>
        <v>16.386519999999997</v>
      </c>
      <c r="F44">
        <f>AVERAGE('MPI YinYang'!F12:F16)</f>
        <v>51.977379999999997</v>
      </c>
      <c r="J44">
        <v>128</v>
      </c>
      <c r="K44">
        <f t="shared" si="15"/>
        <v>19.001778898859069</v>
      </c>
      <c r="L44">
        <f t="shared" ref="L43:L46" si="18">C5/D44</f>
        <v>0.75002308505998938</v>
      </c>
      <c r="M44">
        <f t="shared" si="16"/>
        <v>15.551434959954893</v>
      </c>
      <c r="N44">
        <f t="shared" si="17"/>
        <v>4.4166974172226459</v>
      </c>
    </row>
    <row r="45" spans="1:14" x14ac:dyDescent="0.2">
      <c r="B45">
        <v>512</v>
      </c>
      <c r="C45">
        <f>AVERAGE('MPI YinYang'!C17:C21)</f>
        <v>28.204000000000001</v>
      </c>
      <c r="D45">
        <f>AVERAGE('MPI YinYang'!D17:D21)</f>
        <v>82.292279999999991</v>
      </c>
      <c r="E45">
        <f>AVERAGE('MPI YinYang'!E17:E21)</f>
        <v>57.524639999999998</v>
      </c>
      <c r="F45">
        <f>AVERAGE('MPI YinYang'!F17:F21)</f>
        <v>186.40361999999999</v>
      </c>
      <c r="J45">
        <v>512</v>
      </c>
      <c r="K45">
        <f t="shared" si="15"/>
        <v>6.4049198695220539</v>
      </c>
      <c r="L45">
        <f t="shared" si="18"/>
        <v>0.79485511885197491</v>
      </c>
      <c r="M45">
        <f t="shared" si="16"/>
        <v>28.71741709291879</v>
      </c>
      <c r="N45">
        <f t="shared" si="17"/>
        <v>1.0892919354248591</v>
      </c>
    </row>
    <row r="46" spans="1:14" x14ac:dyDescent="0.2">
      <c r="B46">
        <v>1024</v>
      </c>
      <c r="C46">
        <f>AVERAGE('MPI YinYang'!C22:C26)</f>
        <v>48.980759999999997</v>
      </c>
      <c r="D46">
        <f>AVERAGE('MPI YinYang'!D22:D26)</f>
        <v>164.09158000000002</v>
      </c>
      <c r="E46">
        <f>AVERAGE('MPI YinYang'!E22:E26)</f>
        <v>113.2941</v>
      </c>
      <c r="F46">
        <f>AVERAGE('MPI YinYang'!F22:F26)</f>
        <v>298.92944</v>
      </c>
      <c r="J46">
        <v>1024</v>
      </c>
      <c r="K46">
        <f t="shared" si="15"/>
        <v>0.74611418850993738</v>
      </c>
      <c r="L46">
        <f t="shared" si="18"/>
        <v>0.79646816734898873</v>
      </c>
      <c r="M46">
        <f t="shared" si="16"/>
        <v>23.271310097642626</v>
      </c>
      <c r="N46">
        <f t="shared" si="17"/>
        <v>1.3505621259652447</v>
      </c>
    </row>
    <row r="47" spans="1:14" x14ac:dyDescent="0.2">
      <c r="A47">
        <v>8</v>
      </c>
      <c r="B47">
        <v>8</v>
      </c>
      <c r="C47">
        <f>AVERAGE('MPI YinYang'!C27:C31)</f>
        <v>0.67069999999999996</v>
      </c>
      <c r="D47">
        <f>AVERAGE('MPI YinYang'!D27:D31)</f>
        <v>1.8393599999999999</v>
      </c>
      <c r="E47">
        <f>AVERAGE('MPI YinYang'!E27:E31)</f>
        <v>1.4267400000000001</v>
      </c>
      <c r="F47">
        <f>AVERAGE('MPI YinYang'!F27:F31)</f>
        <v>5.0782600000000002</v>
      </c>
      <c r="I47">
        <v>8</v>
      </c>
      <c r="J47">
        <v>8</v>
      </c>
      <c r="K47">
        <f>B3/C47</f>
        <v>33.641479051736994</v>
      </c>
      <c r="L47">
        <f t="shared" ref="L47:N47" si="19">C3/D47</f>
        <v>0.631534881697982</v>
      </c>
      <c r="M47">
        <f t="shared" si="19"/>
        <v>39.135427618206535</v>
      </c>
      <c r="N47">
        <f t="shared" si="19"/>
        <v>10.284432069252066</v>
      </c>
    </row>
    <row r="48" spans="1:14" x14ac:dyDescent="0.2">
      <c r="B48">
        <v>32</v>
      </c>
      <c r="C48">
        <f>AVERAGE('MPI YinYang'!C32:C36)</f>
        <v>2.0477999999999996</v>
      </c>
      <c r="D48">
        <f>AVERAGE('MPI YinYang'!D32:D36)</f>
        <v>5.7111599999999996</v>
      </c>
      <c r="E48">
        <f>AVERAGE('MPI YinYang'!E32:E36)</f>
        <v>4.2730600000000001</v>
      </c>
      <c r="F48">
        <f>AVERAGE('MPI YinYang'!F32:F36)</f>
        <v>13.889419999999998</v>
      </c>
      <c r="J48">
        <v>32</v>
      </c>
      <c r="K48">
        <f t="shared" ref="K48:K51" si="20">B4/C48</f>
        <v>34.44368590682685</v>
      </c>
      <c r="L48">
        <f t="shared" ref="L48:L51" si="21">C4/D48</f>
        <v>0.73963608093627209</v>
      </c>
      <c r="M48">
        <f t="shared" ref="M48:M51" si="22">D4/E48</f>
        <v>49.271912868061762</v>
      </c>
      <c r="N48">
        <f t="shared" ref="N48:N51" si="23">E4/F48</f>
        <v>15.298035483123128</v>
      </c>
    </row>
    <row r="49" spans="1:14" x14ac:dyDescent="0.2">
      <c r="B49">
        <v>128</v>
      </c>
      <c r="C49">
        <f>AVERAGE('MPI YinYang'!C37:C41)</f>
        <v>7.0287800000000002</v>
      </c>
      <c r="D49">
        <f>AVERAGE('MPI YinYang'!D37:D41)</f>
        <v>21.337399999999995</v>
      </c>
      <c r="E49">
        <f>AVERAGE('MPI YinYang'!E37:E41)</f>
        <v>14.794900000000002</v>
      </c>
      <c r="F49">
        <f>AVERAGE('MPI YinYang'!F37:F41)</f>
        <v>46.997820000000004</v>
      </c>
      <c r="J49">
        <v>128</v>
      </c>
      <c r="K49">
        <f t="shared" si="20"/>
        <v>21.306448629776433</v>
      </c>
      <c r="L49">
        <f t="shared" si="21"/>
        <v>0.76894185795832692</v>
      </c>
      <c r="M49">
        <f t="shared" si="22"/>
        <v>17.224442206435999</v>
      </c>
      <c r="N49">
        <f t="shared" si="23"/>
        <v>4.8846597565589205</v>
      </c>
    </row>
    <row r="50" spans="1:14" x14ac:dyDescent="0.2">
      <c r="B50">
        <v>512</v>
      </c>
      <c r="C50">
        <f>AVERAGE('MPI YinYang'!C42:C46)</f>
        <v>25.753899999999998</v>
      </c>
      <c r="D50">
        <f>AVERAGE('MPI YinYang'!D42:D46)</f>
        <v>81.750240000000005</v>
      </c>
      <c r="E50">
        <f>AVERAGE('MPI YinYang'!E42:E46)</f>
        <v>54.083859999999994</v>
      </c>
      <c r="F50">
        <f>AVERAGE('MPI YinYang'!F42:F46)</f>
        <v>174.14655999999999</v>
      </c>
      <c r="J50">
        <v>512</v>
      </c>
      <c r="K50">
        <f t="shared" si="20"/>
        <v>7.0142525986355473</v>
      </c>
      <c r="L50">
        <f t="shared" si="21"/>
        <v>0.80012535743014324</v>
      </c>
      <c r="M50">
        <f t="shared" si="22"/>
        <v>30.544400492124637</v>
      </c>
      <c r="N50">
        <f t="shared" si="23"/>
        <v>1.1659602119042718</v>
      </c>
    </row>
    <row r="51" spans="1:14" x14ac:dyDescent="0.2">
      <c r="B51">
        <v>1024</v>
      </c>
      <c r="C51">
        <f>AVERAGE('MPI YinYang'!C47:C51)</f>
        <v>47.552300000000002</v>
      </c>
      <c r="D51">
        <f>AVERAGE('MPI YinYang'!D47:D51)</f>
        <v>163.23328000000001</v>
      </c>
      <c r="E51">
        <f>AVERAGE('MPI YinYang'!E47:E51)</f>
        <v>105.99994000000001</v>
      </c>
      <c r="F51">
        <f>AVERAGE('MPI YinYang'!F47:F51)</f>
        <v>282.84938</v>
      </c>
      <c r="J51">
        <v>1024</v>
      </c>
      <c r="K51">
        <f t="shared" si="20"/>
        <v>0.7685272846949569</v>
      </c>
      <c r="L51">
        <f t="shared" si="21"/>
        <v>0.80065609169894758</v>
      </c>
      <c r="M51">
        <f t="shared" si="22"/>
        <v>24.87267571409317</v>
      </c>
      <c r="N51">
        <f t="shared" si="23"/>
        <v>1.427341930182064</v>
      </c>
    </row>
    <row r="52" spans="1:14" x14ac:dyDescent="0.2">
      <c r="A52">
        <v>16</v>
      </c>
      <c r="B52">
        <v>8</v>
      </c>
      <c r="C52">
        <f>AVERAGE('MPI YinYang'!C52:C56)</f>
        <v>0.74771999999999994</v>
      </c>
      <c r="D52">
        <f>AVERAGE('MPI YinYang'!D52:D56)</f>
        <v>2.5571199999999998</v>
      </c>
      <c r="E52">
        <f>AVERAGE('MPI YinYang'!E52:E56)</f>
        <v>1.5984</v>
      </c>
      <c r="F52">
        <f>AVERAGE('MPI YinYang'!F52:F56)</f>
        <v>4.7873199999999994</v>
      </c>
      <c r="I52">
        <v>16</v>
      </c>
      <c r="J52">
        <v>8</v>
      </c>
      <c r="K52">
        <f>B3/C52</f>
        <v>30.176188947734449</v>
      </c>
      <c r="L52">
        <f t="shared" ref="L52:N52" si="24">C3/D52</f>
        <v>0.45426886497309482</v>
      </c>
      <c r="M52">
        <f t="shared" si="24"/>
        <v>34.932482482482477</v>
      </c>
      <c r="N52">
        <f t="shared" si="24"/>
        <v>10.909448292572881</v>
      </c>
    </row>
    <row r="53" spans="1:14" x14ac:dyDescent="0.2">
      <c r="B53">
        <v>32</v>
      </c>
      <c r="C53">
        <f>AVERAGE('MPI YinYang'!C57:C61)</f>
        <v>1.9255800000000001</v>
      </c>
      <c r="D53">
        <f>AVERAGE('MPI YinYang'!D57:D61)</f>
        <v>7.8117399999999986</v>
      </c>
      <c r="E53">
        <f>AVERAGE('MPI YinYang'!E57:E61)</f>
        <v>4.2030799999999999</v>
      </c>
      <c r="F53">
        <f>AVERAGE('MPI YinYang'!F57:F61)</f>
        <v>12.202400000000001</v>
      </c>
      <c r="J53">
        <v>32</v>
      </c>
      <c r="K53">
        <f t="shared" ref="K53:K56" si="25">B4/C53</f>
        <v>36.629888137600105</v>
      </c>
      <c r="L53">
        <f t="shared" ref="L53:L56" si="26">C4/D53</f>
        <v>0.54074764393080166</v>
      </c>
      <c r="M53">
        <f t="shared" ref="M53:M56" si="27">D4/E53</f>
        <v>50.092275188671167</v>
      </c>
      <c r="N53">
        <f t="shared" ref="N53:N56" si="28">E4/F53</f>
        <v>17.413036779649904</v>
      </c>
    </row>
    <row r="54" spans="1:14" x14ac:dyDescent="0.2">
      <c r="B54">
        <v>128</v>
      </c>
      <c r="C54">
        <f>AVERAGE('MPI YinYang'!C62:C66)</f>
        <v>6.6370000000000005</v>
      </c>
      <c r="D54">
        <f>AVERAGE('MPI YinYang'!D62:D66)</f>
        <v>28.326979999999999</v>
      </c>
      <c r="E54">
        <f>AVERAGE('MPI YinYang'!E62:E66)</f>
        <v>14.235560000000001</v>
      </c>
      <c r="F54">
        <f>AVERAGE('MPI YinYang'!F62:F66)</f>
        <v>45.491840000000003</v>
      </c>
      <c r="J54">
        <v>128</v>
      </c>
      <c r="K54">
        <f t="shared" si="25"/>
        <v>22.564161518758475</v>
      </c>
      <c r="L54">
        <f t="shared" si="26"/>
        <v>0.57920823186940518</v>
      </c>
      <c r="M54">
        <f t="shared" si="27"/>
        <v>17.901220605301088</v>
      </c>
      <c r="N54">
        <f t="shared" si="28"/>
        <v>5.0463634796921815</v>
      </c>
    </row>
    <row r="55" spans="1:14" x14ac:dyDescent="0.2">
      <c r="B55">
        <v>512</v>
      </c>
      <c r="C55">
        <f>AVERAGE('MPI YinYang'!C67:C71)</f>
        <v>24.55556</v>
      </c>
      <c r="D55">
        <f>AVERAGE('MPI YinYang'!D67:D71)</f>
        <v>109.93992</v>
      </c>
      <c r="E55">
        <f>AVERAGE('MPI YinYang'!E67:E71)</f>
        <v>52.259119999999996</v>
      </c>
      <c r="F55">
        <f>AVERAGE('MPI YinYang'!F67:F71)</f>
        <v>168.07620000000003</v>
      </c>
      <c r="J55">
        <v>512</v>
      </c>
      <c r="K55">
        <f t="shared" si="25"/>
        <v>7.3565563155554186</v>
      </c>
      <c r="L55">
        <f t="shared" si="26"/>
        <v>0.59496532287816828</v>
      </c>
      <c r="M55">
        <f t="shared" si="27"/>
        <v>31.610924179358552</v>
      </c>
      <c r="N55">
        <f t="shared" si="28"/>
        <v>1.208070863096619</v>
      </c>
    </row>
    <row r="56" spans="1:14" x14ac:dyDescent="0.2">
      <c r="B56">
        <v>1024</v>
      </c>
      <c r="C56">
        <f>AVERAGE('MPI YinYang'!C72:C76)</f>
        <v>47.073059999999998</v>
      </c>
      <c r="D56">
        <f>AVERAGE('MPI YinYang'!D72:D76)</f>
        <v>220.55284</v>
      </c>
      <c r="E56">
        <f>AVERAGE('MPI YinYang'!E72:E76)</f>
        <v>102.46824000000001</v>
      </c>
      <c r="F56">
        <f>AVERAGE('MPI YinYang'!F72:F76)</f>
        <v>274.44850000000008</v>
      </c>
      <c r="J56">
        <v>1024</v>
      </c>
      <c r="K56">
        <f t="shared" si="25"/>
        <v>0.77635148426722211</v>
      </c>
      <c r="L56">
        <f t="shared" si="26"/>
        <v>0.59257328085188099</v>
      </c>
      <c r="M56">
        <f t="shared" si="27"/>
        <v>25.729944549973077</v>
      </c>
      <c r="N56">
        <f t="shared" si="28"/>
        <v>1.4710329260316597</v>
      </c>
    </row>
    <row r="57" spans="1:14" x14ac:dyDescent="0.2">
      <c r="A57">
        <v>32</v>
      </c>
      <c r="B57">
        <v>8</v>
      </c>
      <c r="C57">
        <f>AVERAGE('MPI YinYang'!C77:C81)</f>
        <v>0.80356000000000005</v>
      </c>
      <c r="D57">
        <f>AVERAGE('MPI YinYang'!D77:D81)</f>
        <v>2.0610600000000003</v>
      </c>
      <c r="E57">
        <f>AVERAGE('MPI YinYang'!E77:E81)</f>
        <v>1.52712</v>
      </c>
      <c r="F57">
        <f>AVERAGE('MPI YinYang'!F77:F81)</f>
        <v>6.9431600000000007</v>
      </c>
      <c r="I57">
        <v>32</v>
      </c>
      <c r="J57">
        <v>8</v>
      </c>
      <c r="K57">
        <f>B3/C57</f>
        <v>28.079222460052765</v>
      </c>
      <c r="L57">
        <f t="shared" ref="L57:N57" si="29">C3/D57</f>
        <v>0.56360319447274698</v>
      </c>
      <c r="M57">
        <f t="shared" si="29"/>
        <v>36.56299439467756</v>
      </c>
      <c r="N57">
        <f t="shared" si="29"/>
        <v>7.5220821643171112</v>
      </c>
    </row>
    <row r="58" spans="1:14" x14ac:dyDescent="0.2">
      <c r="B58">
        <v>32</v>
      </c>
      <c r="C58">
        <f>AVERAGE('MPI YinYang'!C82:C86)</f>
        <v>2.0579399999999999</v>
      </c>
      <c r="D58">
        <f>AVERAGE('MPI YinYang'!D82:D86)</f>
        <v>5.7197399999999998</v>
      </c>
      <c r="E58">
        <f>AVERAGE('MPI YinYang'!E82:E86)</f>
        <v>4.0781000000000001</v>
      </c>
      <c r="F58">
        <f>AVERAGE('MPI YinYang'!F82:F86)</f>
        <v>12.767160000000001</v>
      </c>
      <c r="J58">
        <v>32</v>
      </c>
      <c r="K58">
        <f t="shared" ref="K58:K61" si="30">B4/C58</f>
        <v>34.273973002128351</v>
      </c>
      <c r="L58">
        <f t="shared" ref="L58:L61" si="31">C4/D58</f>
        <v>0.73852657638284258</v>
      </c>
      <c r="M58">
        <f t="shared" ref="M58:M61" si="32">D4/E58</f>
        <v>51.627434344425104</v>
      </c>
      <c r="N58">
        <f t="shared" ref="N58:N61" si="33">E4/F58</f>
        <v>16.642764718230207</v>
      </c>
    </row>
    <row r="59" spans="1:14" x14ac:dyDescent="0.2">
      <c r="B59">
        <v>128</v>
      </c>
      <c r="C59">
        <f>AVERAGE('MPI YinYang'!C87:C91)</f>
        <v>6.5762200000000011</v>
      </c>
      <c r="D59">
        <f>AVERAGE('MPI YinYang'!D87:D91)</f>
        <v>21.073640000000001</v>
      </c>
      <c r="E59">
        <f>AVERAGE('MPI YinYang'!E87:E91)</f>
        <v>13.856819999999999</v>
      </c>
      <c r="F59">
        <f>AVERAGE('MPI YinYang'!F87:F91)</f>
        <v>43.836680000000001</v>
      </c>
      <c r="J59">
        <v>128</v>
      </c>
      <c r="K59">
        <f t="shared" si="30"/>
        <v>22.772708333966925</v>
      </c>
      <c r="L59">
        <f t="shared" si="31"/>
        <v>0.77856601896967026</v>
      </c>
      <c r="M59">
        <f t="shared" si="32"/>
        <v>18.390503737509761</v>
      </c>
      <c r="N59">
        <f t="shared" si="33"/>
        <v>5.2369011521857942</v>
      </c>
    </row>
    <row r="60" spans="1:14" x14ac:dyDescent="0.2">
      <c r="B60">
        <v>512</v>
      </c>
      <c r="C60">
        <f>AVERAGE('MPI YinYang'!C92:C96)</f>
        <v>24.08032</v>
      </c>
      <c r="D60">
        <f>AVERAGE('MPI YinYang'!D92:D96)</f>
        <v>81.310419999999993</v>
      </c>
      <c r="E60">
        <f>AVERAGE('MPI YinYang'!E92:E96)</f>
        <v>51.214759999999998</v>
      </c>
      <c r="F60">
        <f>AVERAGE('MPI YinYang'!F92:F96)</f>
        <v>161.42326</v>
      </c>
      <c r="J60">
        <v>512</v>
      </c>
      <c r="K60">
        <f t="shared" si="30"/>
        <v>7.5017425017607744</v>
      </c>
      <c r="L60">
        <f t="shared" si="31"/>
        <v>0.80445335296509357</v>
      </c>
      <c r="M60">
        <f t="shared" si="32"/>
        <v>32.255527117573138</v>
      </c>
      <c r="N60">
        <f t="shared" si="33"/>
        <v>1.2578606081924004</v>
      </c>
    </row>
    <row r="61" spans="1:14" x14ac:dyDescent="0.2">
      <c r="B61">
        <v>1024</v>
      </c>
      <c r="C61">
        <f>AVERAGE('MPI YinYang'!C97:C101)</f>
        <v>46.769259999999996</v>
      </c>
      <c r="D61">
        <f>AVERAGE('MPI YinYang'!D97:D101)</f>
        <v>162.97579999999999</v>
      </c>
      <c r="E61">
        <f>AVERAGE('MPI YinYang'!E97:E101)</f>
        <v>100.68719999999999</v>
      </c>
      <c r="F61">
        <f>AVERAGE('MPI YinYang'!F97:F101)</f>
        <v>279.86995999999999</v>
      </c>
      <c r="J61">
        <v>1024</v>
      </c>
      <c r="K61">
        <f t="shared" si="30"/>
        <v>0.78139444583899775</v>
      </c>
      <c r="L61">
        <f t="shared" si="31"/>
        <v>0.80192102140317756</v>
      </c>
      <c r="M61">
        <f t="shared" si="32"/>
        <v>26.185077480884697</v>
      </c>
      <c r="N61">
        <f t="shared" si="33"/>
        <v>1.4425370268391795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Seq Lloyd</vt:lpstr>
      <vt:lpstr>Seq YinYang</vt:lpstr>
      <vt:lpstr>MPI Lloyd</vt:lpstr>
      <vt:lpstr>MPI YinYang</vt:lpstr>
      <vt:lpstr>Hybrid Lloyd</vt:lpstr>
      <vt:lpstr>Hybrid YinYang</vt:lpstr>
      <vt:lpstr>Stats</vt:lpstr>
      <vt:lpstr>'Seq Lloyd'!seq_lloyd_census</vt:lpstr>
      <vt:lpstr>'Seq Lloyd'!seq_lloyd_higgs</vt:lpstr>
      <vt:lpstr>'Seq Lloyd'!seq_lloyd_msd</vt:lpstr>
      <vt:lpstr>'Seq Lloyd'!seq_lloyd_susy</vt:lpstr>
      <vt:lpstr>'Seq YinYang'!seq_yinyang_census</vt:lpstr>
      <vt:lpstr>'Seq YinYang'!seq_yinyang_higgs</vt:lpstr>
      <vt:lpstr>'Seq YinYang'!seq_yinyang_msd</vt:lpstr>
      <vt:lpstr>'Seq YinYang'!seq_yinyang_susy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2021-12-12T21:53:20Z</dcterms:created>
  <dcterms:modified xsi:type="dcterms:W3CDTF">2021-12-13T07:00:44Z</dcterms:modified>
</cp:coreProperties>
</file>