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DS\DATA618\"/>
    </mc:Choice>
  </mc:AlternateContent>
  <xr:revisionPtr revIDLastSave="0" documentId="8_{2C2AC6E5-704B-4C37-A0C3-0B2B868EEC5F}" xr6:coauthVersionLast="47" xr6:coauthVersionMax="47" xr10:uidLastSave="{00000000-0000-0000-0000-000000000000}"/>
  <bookViews>
    <workbookView xWindow="-28920" yWindow="-120" windowWidth="29040" windowHeight="15720" xr2:uid="{99AA83A9-7777-441E-AE2B-216BF11A16E4}"/>
  </bookViews>
  <sheets>
    <sheet name="portfolio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2" l="1"/>
  <c r="G4" i="2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G44" i="2" l="1"/>
  <c r="G42" i="2" s="1"/>
  <c r="G45" i="2" s="1"/>
</calcChain>
</file>

<file path=xl/sharedStrings.xml><?xml version="1.0" encoding="utf-8"?>
<sst xmlns="http://schemas.openxmlformats.org/spreadsheetml/2006/main" count="139" uniqueCount="96">
  <si>
    <t>Equity</t>
  </si>
  <si>
    <t>Ticker</t>
  </si>
  <si>
    <t>Apple Inc.</t>
  </si>
  <si>
    <t>Amazon.com Inc.</t>
  </si>
  <si>
    <t>Microsoft Corporation</t>
  </si>
  <si>
    <t>Alphabet Inc.</t>
  </si>
  <si>
    <t>Tesla, Inc.</t>
  </si>
  <si>
    <t>JPMorgan Chase &amp; Co.</t>
  </si>
  <si>
    <t>Johnson &amp; Johnson</t>
  </si>
  <si>
    <t>Visa Inc.</t>
  </si>
  <si>
    <t>Procter &amp; Gamble Company</t>
  </si>
  <si>
    <t>Johnson Controls International plc</t>
  </si>
  <si>
    <t>General Electric Company</t>
  </si>
  <si>
    <t>Coca-Cola Company</t>
  </si>
  <si>
    <t>Verizon Communications Inc.</t>
  </si>
  <si>
    <t>Boeing Co.</t>
  </si>
  <si>
    <t>AT&amp;T Inc.</t>
  </si>
  <si>
    <t>Pfizer Inc.</t>
  </si>
  <si>
    <t>Netflix, Inc.</t>
  </si>
  <si>
    <t>Alibaba Group Holding Limited</t>
  </si>
  <si>
    <t>Intel Corporation</t>
  </si>
  <si>
    <t>Walt Disney Company</t>
  </si>
  <si>
    <t>Exxon Mobil Corporation</t>
  </si>
  <si>
    <t>Ford Motor Company</t>
  </si>
  <si>
    <t>Goldman Sachs Group, Inc.</t>
  </si>
  <si>
    <t>Home Depot, Inc.</t>
  </si>
  <si>
    <t>IBM (International Business Machines Corporation)</t>
  </si>
  <si>
    <t>Starbucks Corporation</t>
  </si>
  <si>
    <t>Cisco Systems, Inc.</t>
  </si>
  <si>
    <t>AAPL</t>
  </si>
  <si>
    <t>AMZN</t>
  </si>
  <si>
    <t>MSFT</t>
  </si>
  <si>
    <t>GOOGL</t>
  </si>
  <si>
    <t>TSLA</t>
  </si>
  <si>
    <t>JPM</t>
  </si>
  <si>
    <t>JNJ</t>
  </si>
  <si>
    <t>V</t>
  </si>
  <si>
    <t>PG</t>
  </si>
  <si>
    <t>JCI</t>
  </si>
  <si>
    <t>GE</t>
  </si>
  <si>
    <t>KO</t>
  </si>
  <si>
    <t>VZ</t>
  </si>
  <si>
    <t>BA</t>
  </si>
  <si>
    <t>T</t>
  </si>
  <si>
    <t>PFE</t>
  </si>
  <si>
    <t>NFLX</t>
  </si>
  <si>
    <t>BABA</t>
  </si>
  <si>
    <t>INTC</t>
  </si>
  <si>
    <t>DIS</t>
  </si>
  <si>
    <t>XOM</t>
  </si>
  <si>
    <t>F</t>
  </si>
  <si>
    <t>GS</t>
  </si>
  <si>
    <t>HD</t>
  </si>
  <si>
    <t>IBM</t>
  </si>
  <si>
    <t>SBUX</t>
  </si>
  <si>
    <t>CSCO</t>
  </si>
  <si>
    <t>Type</t>
  </si>
  <si>
    <t>Bond</t>
  </si>
  <si>
    <t>LQD</t>
  </si>
  <si>
    <t>HYG</t>
  </si>
  <si>
    <t>IEF</t>
  </si>
  <si>
    <t>BND</t>
  </si>
  <si>
    <t>SHY</t>
  </si>
  <si>
    <t>VCSH</t>
  </si>
  <si>
    <t>Price</t>
  </si>
  <si>
    <t>Date</t>
  </si>
  <si>
    <t>BKLN</t>
  </si>
  <si>
    <t>TIP</t>
  </si>
  <si>
    <t>SCHP</t>
  </si>
  <si>
    <t>Schwab U.S. TIPS ETF</t>
  </si>
  <si>
    <t>Units</t>
  </si>
  <si>
    <t>META</t>
  </si>
  <si>
    <t>NVIDIA Corporation</t>
  </si>
  <si>
    <t>NVDA</t>
  </si>
  <si>
    <t>iShares 20+ Year Treasury Bond ETF</t>
  </si>
  <si>
    <t>TLT</t>
  </si>
  <si>
    <t>AMD</t>
  </si>
  <si>
    <t>Advanced Micro Devices</t>
  </si>
  <si>
    <t>Asset</t>
  </si>
  <si>
    <t>Amount</t>
  </si>
  <si>
    <t>Cash</t>
  </si>
  <si>
    <t>Total Equities</t>
  </si>
  <si>
    <t>iShares iBoxx $ Investment Grade Corporate Bond ETF</t>
  </si>
  <si>
    <t>iShares iBoxx $ High Yield Corporate Bond ETF</t>
  </si>
  <si>
    <t>iShares 7-10 Year Treasury Bond ETF</t>
  </si>
  <si>
    <t>Vanguard Total Bond Market ETF</t>
  </si>
  <si>
    <t>iShares 1-3 Year Treasury Bond ETF</t>
  </si>
  <si>
    <t>Vanguard Short-Term Corporate Bond ETF</t>
  </si>
  <si>
    <t>Invesco Senior Loan ETF</t>
  </si>
  <si>
    <t>iShares TIPS Bond ETF</t>
  </si>
  <si>
    <t>Total Bonds</t>
  </si>
  <si>
    <t>Total Portfolio</t>
  </si>
  <si>
    <t>Total Bonds (Max 1.56mil)</t>
  </si>
  <si>
    <t>Total Equities(Max 4.03mil)</t>
  </si>
  <si>
    <t>Cash (Min 620k)</t>
  </si>
  <si>
    <t>Total Portfolio(Max 6.2mil)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</si>
</sst>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Fill="1"/>
    <xf numFmtId="15" fontId="0" fillId="0" borderId="0" xfId="0" applyNumberFormat="1" applyFill="1"/>
    <xf numFmtId="8" fontId="0" fillId="0" borderId="0" xfId="0" applyNumberFormat="1" applyFill="1"/>
    <xf numFmtId="3" fontId="0" fillId="0" borderId="0" xfId="0" applyNumberFormat="1" applyFill="1"/>
    <xf numFmtId="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6ABD-4D83-4DEB-B3D5-80E1DDE65B71}">
  <dimension ref="A1:G45"/>
  <sheetViews>
    <sheetView tabSelected="1" topLeftCell="A13" workbookViewId="0">
      <selection activeCell="D37" sqref="D37"/>
    </sheetView>
  </sheetViews>
  <sheetFormatPr defaultRowHeight="15" x14ac:dyDescent="0.25"/>
  <cols>
    <col min="1" max="1" width="49.42578125" bestFit="1" customWidth="1"/>
    <col min="2" max="2" width="11.28515625" bestFit="1" customWidth="1"/>
    <col min="3" max="3" width="6.5703125" bestFit="1" customWidth="1"/>
    <col min="4" max="4" width="9.7109375" bestFit="1" customWidth="1"/>
    <col min="5" max="5" width="8.28515625" bestFit="1" customWidth="1"/>
    <col min="6" max="6" width="5.5703125" bestFit="1" customWidth="1"/>
    <col min="7" max="7" width="10.85546875" bestFit="1" customWidth="1"/>
  </cols>
  <sheetData>
    <row r="1" spans="1:7" x14ac:dyDescent="0.25">
      <c r="A1" t="s">
        <v>78</v>
      </c>
      <c r="B1" t="s">
        <v>1</v>
      </c>
      <c r="C1" t="s">
        <v>56</v>
      </c>
      <c r="D1" t="s">
        <v>65</v>
      </c>
      <c r="E1" t="s">
        <v>64</v>
      </c>
      <c r="F1" t="s">
        <v>70</v>
      </c>
      <c r="G1" t="s">
        <v>79</v>
      </c>
    </row>
    <row r="2" spans="1:7" x14ac:dyDescent="0.25">
      <c r="A2" t="s">
        <v>2</v>
      </c>
      <c r="B2" t="s">
        <v>29</v>
      </c>
      <c r="C2" t="s">
        <v>0</v>
      </c>
      <c r="D2" s="1">
        <v>45181</v>
      </c>
      <c r="E2" s="3">
        <v>176.3</v>
      </c>
      <c r="F2" s="4">
        <v>648</v>
      </c>
      <c r="G2" s="2">
        <f>E2*F2</f>
        <v>114242.40000000001</v>
      </c>
    </row>
    <row r="3" spans="1:7" x14ac:dyDescent="0.25">
      <c r="A3" t="s">
        <v>3</v>
      </c>
      <c r="B3" t="s">
        <v>30</v>
      </c>
      <c r="C3" t="s">
        <v>0</v>
      </c>
      <c r="D3" s="1">
        <v>45181</v>
      </c>
      <c r="E3" s="3">
        <v>142.32</v>
      </c>
      <c r="F3" s="4">
        <v>1000</v>
      </c>
      <c r="G3" s="2">
        <f t="shared" ref="G3:G41" si="0">E3*F3</f>
        <v>142320</v>
      </c>
    </row>
    <row r="4" spans="1:7" x14ac:dyDescent="0.25">
      <c r="A4" t="s">
        <v>4</v>
      </c>
      <c r="B4" t="s">
        <v>31</v>
      </c>
      <c r="C4" t="s">
        <v>0</v>
      </c>
      <c r="D4" s="1">
        <v>45181</v>
      </c>
      <c r="E4" s="3">
        <v>331.77</v>
      </c>
      <c r="F4" s="4">
        <v>500</v>
      </c>
      <c r="G4" s="2">
        <f>E4*F4</f>
        <v>165885</v>
      </c>
    </row>
    <row r="5" spans="1:7" x14ac:dyDescent="0.25">
      <c r="A5" t="s">
        <v>5</v>
      </c>
      <c r="B5" t="s">
        <v>32</v>
      </c>
      <c r="C5" t="s">
        <v>0</v>
      </c>
      <c r="D5" s="1">
        <v>45181</v>
      </c>
      <c r="E5" s="3">
        <v>135.19</v>
      </c>
      <c r="F5" s="4">
        <v>800</v>
      </c>
      <c r="G5" s="2">
        <f t="shared" si="0"/>
        <v>108152</v>
      </c>
    </row>
    <row r="6" spans="1:7" x14ac:dyDescent="0.25">
      <c r="A6" t="s">
        <v>71</v>
      </c>
      <c r="B6" t="s">
        <v>71</v>
      </c>
      <c r="C6" t="s">
        <v>0</v>
      </c>
      <c r="D6" s="1">
        <v>45181</v>
      </c>
      <c r="E6" s="3">
        <v>324.39999999999998</v>
      </c>
      <c r="F6" s="4">
        <v>500</v>
      </c>
      <c r="G6" s="2">
        <f t="shared" si="0"/>
        <v>162200</v>
      </c>
    </row>
    <row r="7" spans="1:7" x14ac:dyDescent="0.25">
      <c r="A7" t="s">
        <v>6</v>
      </c>
      <c r="B7" t="s">
        <v>33</v>
      </c>
      <c r="C7" t="s">
        <v>0</v>
      </c>
      <c r="D7" s="1">
        <v>45181</v>
      </c>
      <c r="E7" s="3">
        <v>250.1</v>
      </c>
      <c r="F7" s="4">
        <v>1599</v>
      </c>
      <c r="G7" s="2">
        <f t="shared" si="0"/>
        <v>399909.89999999997</v>
      </c>
    </row>
    <row r="8" spans="1:7" x14ac:dyDescent="0.25">
      <c r="A8" t="s">
        <v>72</v>
      </c>
      <c r="B8" t="s">
        <v>73</v>
      </c>
      <c r="C8" t="s">
        <v>0</v>
      </c>
      <c r="D8" s="1">
        <v>45181</v>
      </c>
      <c r="E8" s="3">
        <v>447.38</v>
      </c>
      <c r="F8">
        <v>850</v>
      </c>
      <c r="G8" s="2">
        <f t="shared" si="0"/>
        <v>380273</v>
      </c>
    </row>
    <row r="9" spans="1:7" x14ac:dyDescent="0.25">
      <c r="A9" t="s">
        <v>77</v>
      </c>
      <c r="B9" t="s">
        <v>76</v>
      </c>
      <c r="C9" t="s">
        <v>0</v>
      </c>
      <c r="D9" s="1">
        <v>45181</v>
      </c>
      <c r="E9" s="3">
        <v>104.2</v>
      </c>
      <c r="F9" s="4">
        <v>1208</v>
      </c>
      <c r="G9" s="2">
        <f t="shared" si="0"/>
        <v>125873.60000000001</v>
      </c>
    </row>
    <row r="10" spans="1:7" x14ac:dyDescent="0.25">
      <c r="A10" t="s">
        <v>7</v>
      </c>
      <c r="B10" t="s">
        <v>34</v>
      </c>
      <c r="C10" t="s">
        <v>0</v>
      </c>
      <c r="D10" s="1">
        <v>45181</v>
      </c>
      <c r="E10" s="3">
        <v>146.34</v>
      </c>
      <c r="F10">
        <v>995</v>
      </c>
      <c r="G10" s="2">
        <f t="shared" si="0"/>
        <v>145608.30000000002</v>
      </c>
    </row>
    <row r="11" spans="1:7" x14ac:dyDescent="0.25">
      <c r="A11" t="s">
        <v>8</v>
      </c>
      <c r="B11" t="s">
        <v>35</v>
      </c>
      <c r="C11" t="s">
        <v>0</v>
      </c>
      <c r="D11" s="1">
        <v>45181</v>
      </c>
      <c r="E11" s="3">
        <v>163.93</v>
      </c>
      <c r="F11">
        <v>886</v>
      </c>
      <c r="G11" s="2">
        <f t="shared" si="0"/>
        <v>145241.98000000001</v>
      </c>
    </row>
    <row r="12" spans="1:7" x14ac:dyDescent="0.25">
      <c r="A12" t="s">
        <v>9</v>
      </c>
      <c r="B12" t="s">
        <v>36</v>
      </c>
      <c r="C12" t="s">
        <v>0</v>
      </c>
      <c r="D12" s="1">
        <v>45181</v>
      </c>
      <c r="E12" s="3">
        <v>247.3</v>
      </c>
      <c r="F12">
        <v>588</v>
      </c>
      <c r="G12" s="2">
        <f t="shared" si="0"/>
        <v>145412.4</v>
      </c>
    </row>
    <row r="13" spans="1:7" x14ac:dyDescent="0.25">
      <c r="A13" t="s">
        <v>10</v>
      </c>
      <c r="B13" t="s">
        <v>37</v>
      </c>
      <c r="C13" t="s">
        <v>0</v>
      </c>
      <c r="D13" s="1">
        <v>45181</v>
      </c>
      <c r="E13" s="3">
        <v>155.15</v>
      </c>
      <c r="F13">
        <v>938</v>
      </c>
      <c r="G13" s="2">
        <f t="shared" si="0"/>
        <v>145530.70000000001</v>
      </c>
    </row>
    <row r="14" spans="1:7" x14ac:dyDescent="0.25">
      <c r="A14" t="s">
        <v>11</v>
      </c>
      <c r="B14" t="s">
        <v>38</v>
      </c>
      <c r="C14" t="s">
        <v>0</v>
      </c>
      <c r="D14" s="1">
        <v>45181</v>
      </c>
      <c r="E14" s="3">
        <v>56.66</v>
      </c>
      <c r="F14" s="4">
        <v>1577</v>
      </c>
      <c r="G14" s="2">
        <f t="shared" si="0"/>
        <v>89352.819999999992</v>
      </c>
    </row>
    <row r="15" spans="1:7" x14ac:dyDescent="0.25">
      <c r="A15" t="s">
        <v>12</v>
      </c>
      <c r="B15" t="s">
        <v>39</v>
      </c>
      <c r="C15" t="s">
        <v>0</v>
      </c>
      <c r="D15" s="1">
        <v>45181</v>
      </c>
      <c r="E15" s="3">
        <v>114</v>
      </c>
      <c r="F15" s="4">
        <v>1279</v>
      </c>
      <c r="G15" s="2">
        <f t="shared" si="0"/>
        <v>145806</v>
      </c>
    </row>
    <row r="16" spans="1:7" x14ac:dyDescent="0.25">
      <c r="A16" t="s">
        <v>13</v>
      </c>
      <c r="B16" t="s">
        <v>40</v>
      </c>
      <c r="C16" t="s">
        <v>0</v>
      </c>
      <c r="D16" s="1">
        <v>45181</v>
      </c>
      <c r="E16" s="3">
        <v>57.84</v>
      </c>
      <c r="F16" s="4">
        <v>1521</v>
      </c>
      <c r="G16" s="2">
        <f t="shared" si="0"/>
        <v>87974.64</v>
      </c>
    </row>
    <row r="17" spans="1:7" x14ac:dyDescent="0.25">
      <c r="A17" t="s">
        <v>14</v>
      </c>
      <c r="B17" t="s">
        <v>41</v>
      </c>
      <c r="C17" t="s">
        <v>0</v>
      </c>
      <c r="D17" s="1">
        <v>45181</v>
      </c>
      <c r="E17" s="3">
        <v>34.18</v>
      </c>
      <c r="F17" s="4">
        <v>4262</v>
      </c>
      <c r="G17" s="2">
        <f t="shared" si="0"/>
        <v>145675.16</v>
      </c>
    </row>
    <row r="18" spans="1:7" x14ac:dyDescent="0.25">
      <c r="A18" t="s">
        <v>15</v>
      </c>
      <c r="B18" t="s">
        <v>42</v>
      </c>
      <c r="C18" t="s">
        <v>0</v>
      </c>
      <c r="D18" s="1">
        <v>45181</v>
      </c>
      <c r="E18" s="3">
        <v>210.65</v>
      </c>
      <c r="F18">
        <v>690</v>
      </c>
      <c r="G18" s="2">
        <f t="shared" si="0"/>
        <v>145348.5</v>
      </c>
    </row>
    <row r="19" spans="1:7" x14ac:dyDescent="0.25">
      <c r="A19" t="s">
        <v>16</v>
      </c>
      <c r="B19" t="s">
        <v>43</v>
      </c>
      <c r="C19" t="s">
        <v>0</v>
      </c>
      <c r="D19" s="1">
        <v>45181</v>
      </c>
      <c r="E19" s="3">
        <v>14.19</v>
      </c>
      <c r="F19" s="4">
        <v>1025</v>
      </c>
      <c r="G19" s="2">
        <f t="shared" si="0"/>
        <v>14544.75</v>
      </c>
    </row>
    <row r="20" spans="1:7" x14ac:dyDescent="0.25">
      <c r="A20" t="s">
        <v>17</v>
      </c>
      <c r="B20" t="s">
        <v>44</v>
      </c>
      <c r="C20" t="s">
        <v>0</v>
      </c>
      <c r="D20" s="1">
        <v>45181</v>
      </c>
      <c r="E20" s="3">
        <v>34.15</v>
      </c>
      <c r="F20" s="4">
        <v>1025</v>
      </c>
      <c r="G20" s="2">
        <f t="shared" si="0"/>
        <v>35003.75</v>
      </c>
    </row>
    <row r="21" spans="1:7" x14ac:dyDescent="0.25">
      <c r="A21" t="s">
        <v>18</v>
      </c>
      <c r="B21" t="s">
        <v>45</v>
      </c>
      <c r="C21" t="s">
        <v>0</v>
      </c>
      <c r="D21" s="1">
        <v>45181</v>
      </c>
      <c r="E21" s="3">
        <v>434.69</v>
      </c>
      <c r="F21">
        <v>335</v>
      </c>
      <c r="G21" s="2">
        <f t="shared" si="0"/>
        <v>145621.15</v>
      </c>
    </row>
    <row r="22" spans="1:7" x14ac:dyDescent="0.25">
      <c r="A22" t="s">
        <v>19</v>
      </c>
      <c r="B22" t="s">
        <v>46</v>
      </c>
      <c r="C22" t="s">
        <v>0</v>
      </c>
      <c r="D22" s="1">
        <v>45181</v>
      </c>
      <c r="E22" s="3">
        <v>88.19</v>
      </c>
      <c r="F22" s="4">
        <v>1650</v>
      </c>
      <c r="G22" s="2">
        <f t="shared" si="0"/>
        <v>145513.5</v>
      </c>
    </row>
    <row r="23" spans="1:7" x14ac:dyDescent="0.25">
      <c r="A23" t="s">
        <v>20</v>
      </c>
      <c r="B23" t="s">
        <v>47</v>
      </c>
      <c r="C23" t="s">
        <v>0</v>
      </c>
      <c r="D23" s="1">
        <v>45181</v>
      </c>
      <c r="E23" s="3">
        <v>38.65</v>
      </c>
      <c r="F23" s="4">
        <v>1770</v>
      </c>
      <c r="G23" s="2">
        <f t="shared" si="0"/>
        <v>68410.5</v>
      </c>
    </row>
    <row r="24" spans="1:7" x14ac:dyDescent="0.25">
      <c r="A24" t="s">
        <v>21</v>
      </c>
      <c r="B24" t="s">
        <v>48</v>
      </c>
      <c r="C24" t="s">
        <v>0</v>
      </c>
      <c r="D24" s="1">
        <v>45181</v>
      </c>
      <c r="E24" s="3">
        <v>84.67</v>
      </c>
      <c r="F24" s="4">
        <v>1720</v>
      </c>
      <c r="G24" s="2">
        <f t="shared" si="0"/>
        <v>145632.4</v>
      </c>
    </row>
    <row r="25" spans="1:7" x14ac:dyDescent="0.25">
      <c r="A25" t="s">
        <v>22</v>
      </c>
      <c r="B25" t="s">
        <v>49</v>
      </c>
      <c r="C25" t="s">
        <v>0</v>
      </c>
      <c r="D25" s="1">
        <v>45181</v>
      </c>
      <c r="E25" s="3">
        <v>115.34</v>
      </c>
      <c r="F25" s="4">
        <v>1262</v>
      </c>
      <c r="G25" s="2">
        <f t="shared" si="0"/>
        <v>145559.08000000002</v>
      </c>
    </row>
    <row r="26" spans="1:7" x14ac:dyDescent="0.25">
      <c r="A26" t="s">
        <v>23</v>
      </c>
      <c r="B26" t="s">
        <v>50</v>
      </c>
      <c r="C26" t="s">
        <v>0</v>
      </c>
      <c r="D26" s="1">
        <v>45181</v>
      </c>
      <c r="E26" s="3">
        <v>12.23</v>
      </c>
      <c r="F26" s="4">
        <v>1209</v>
      </c>
      <c r="G26" s="2">
        <f t="shared" si="0"/>
        <v>14786.07</v>
      </c>
    </row>
    <row r="27" spans="1:7" x14ac:dyDescent="0.25">
      <c r="A27" t="s">
        <v>24</v>
      </c>
      <c r="B27" t="s">
        <v>51</v>
      </c>
      <c r="C27" t="s">
        <v>0</v>
      </c>
      <c r="D27" s="1">
        <v>45181</v>
      </c>
      <c r="E27" s="3">
        <v>324.01</v>
      </c>
      <c r="F27">
        <v>450</v>
      </c>
      <c r="G27" s="2">
        <f t="shared" si="0"/>
        <v>145804.5</v>
      </c>
    </row>
    <row r="28" spans="1:7" x14ac:dyDescent="0.25">
      <c r="A28" t="s">
        <v>25</v>
      </c>
      <c r="B28" t="s">
        <v>52</v>
      </c>
      <c r="C28" t="s">
        <v>0</v>
      </c>
      <c r="D28" s="1">
        <v>45181</v>
      </c>
      <c r="E28" s="3">
        <v>326.83</v>
      </c>
      <c r="F28">
        <v>445</v>
      </c>
      <c r="G28" s="2">
        <f t="shared" si="0"/>
        <v>145439.35</v>
      </c>
    </row>
    <row r="29" spans="1:7" x14ac:dyDescent="0.25">
      <c r="A29" t="s">
        <v>26</v>
      </c>
      <c r="B29" t="s">
        <v>53</v>
      </c>
      <c r="C29" t="s">
        <v>0</v>
      </c>
      <c r="D29" s="1">
        <v>45181</v>
      </c>
      <c r="E29" s="3">
        <v>146.30000000000001</v>
      </c>
      <c r="F29">
        <v>995</v>
      </c>
      <c r="G29" s="2">
        <f t="shared" si="0"/>
        <v>145568.5</v>
      </c>
    </row>
    <row r="30" spans="1:7" x14ac:dyDescent="0.25">
      <c r="A30" t="s">
        <v>27</v>
      </c>
      <c r="B30" t="s">
        <v>54</v>
      </c>
      <c r="C30" t="s">
        <v>0</v>
      </c>
      <c r="D30" s="1">
        <v>45181</v>
      </c>
      <c r="E30" s="3">
        <v>95.5</v>
      </c>
      <c r="F30" s="4">
        <v>527</v>
      </c>
      <c r="G30" s="2">
        <f t="shared" si="0"/>
        <v>50328.5</v>
      </c>
    </row>
    <row r="31" spans="1:7" x14ac:dyDescent="0.25">
      <c r="A31" t="s">
        <v>28</v>
      </c>
      <c r="B31" t="s">
        <v>55</v>
      </c>
      <c r="C31" t="s">
        <v>0</v>
      </c>
      <c r="D31" s="1">
        <v>45181</v>
      </c>
      <c r="E31" s="3">
        <v>56.65</v>
      </c>
      <c r="F31" s="4">
        <v>582</v>
      </c>
      <c r="G31" s="2">
        <f t="shared" si="0"/>
        <v>32970.299999999996</v>
      </c>
    </row>
    <row r="32" spans="1:7" x14ac:dyDescent="0.25">
      <c r="A32" s="5" t="s">
        <v>82</v>
      </c>
      <c r="B32" s="5" t="s">
        <v>58</v>
      </c>
      <c r="C32" s="5" t="s">
        <v>57</v>
      </c>
      <c r="D32" s="6">
        <v>45181</v>
      </c>
      <c r="E32" s="7">
        <v>104.53</v>
      </c>
      <c r="F32" s="8">
        <v>1480</v>
      </c>
      <c r="G32" s="9">
        <f t="shared" si="0"/>
        <v>154704.4</v>
      </c>
    </row>
    <row r="33" spans="1:7" x14ac:dyDescent="0.25">
      <c r="A33" s="5" t="s">
        <v>83</v>
      </c>
      <c r="B33" s="5" t="s">
        <v>59</v>
      </c>
      <c r="C33" s="5" t="s">
        <v>57</v>
      </c>
      <c r="D33" s="6">
        <v>45181</v>
      </c>
      <c r="E33" s="7">
        <v>74.56</v>
      </c>
      <c r="F33" s="8">
        <v>2076</v>
      </c>
      <c r="G33" s="9">
        <f t="shared" si="0"/>
        <v>154786.56</v>
      </c>
    </row>
    <row r="34" spans="1:7" x14ac:dyDescent="0.25">
      <c r="A34" s="5" t="s">
        <v>84</v>
      </c>
      <c r="B34" s="5" t="s">
        <v>60</v>
      </c>
      <c r="C34" s="5" t="s">
        <v>57</v>
      </c>
      <c r="D34" s="6">
        <v>45181</v>
      </c>
      <c r="E34" s="7">
        <v>93.24</v>
      </c>
      <c r="F34" s="8">
        <v>1660</v>
      </c>
      <c r="G34" s="9">
        <f t="shared" si="0"/>
        <v>154778.4</v>
      </c>
    </row>
    <row r="35" spans="1:7" x14ac:dyDescent="0.25">
      <c r="A35" s="5" t="s">
        <v>85</v>
      </c>
      <c r="B35" s="5" t="s">
        <v>61</v>
      </c>
      <c r="C35" s="5" t="s">
        <v>57</v>
      </c>
      <c r="D35" s="6">
        <v>45181</v>
      </c>
      <c r="E35" s="7">
        <v>70.930000000000007</v>
      </c>
      <c r="F35" s="8">
        <v>2182</v>
      </c>
      <c r="G35" s="9">
        <f t="shared" si="0"/>
        <v>154769.26</v>
      </c>
    </row>
    <row r="36" spans="1:7" x14ac:dyDescent="0.25">
      <c r="A36" s="5" t="s">
        <v>86</v>
      </c>
      <c r="B36" s="5" t="s">
        <v>62</v>
      </c>
      <c r="C36" s="5" t="s">
        <v>57</v>
      </c>
      <c r="D36" s="6">
        <v>45181</v>
      </c>
      <c r="E36" s="7">
        <v>80.91</v>
      </c>
      <c r="F36" s="8">
        <v>1910</v>
      </c>
      <c r="G36" s="9">
        <f t="shared" si="0"/>
        <v>154538.1</v>
      </c>
    </row>
    <row r="37" spans="1:7" x14ac:dyDescent="0.25">
      <c r="A37" s="5" t="s">
        <v>87</v>
      </c>
      <c r="B37" s="5" t="s">
        <v>63</v>
      </c>
      <c r="C37" s="5" t="s">
        <v>57</v>
      </c>
      <c r="D37" s="6">
        <v>45181</v>
      </c>
      <c r="E37" s="7">
        <v>75.349999999999994</v>
      </c>
      <c r="F37" s="8">
        <v>2060</v>
      </c>
      <c r="G37" s="9">
        <f t="shared" si="0"/>
        <v>155221</v>
      </c>
    </row>
    <row r="38" spans="1:7" x14ac:dyDescent="0.25">
      <c r="A38" s="5" t="s">
        <v>88</v>
      </c>
      <c r="B38" s="5" t="s">
        <v>66</v>
      </c>
      <c r="C38" s="5" t="s">
        <v>57</v>
      </c>
      <c r="D38" s="6">
        <v>45181</v>
      </c>
      <c r="E38" s="7">
        <v>21.2</v>
      </c>
      <c r="F38" s="8">
        <v>7312</v>
      </c>
      <c r="G38" s="9">
        <f t="shared" si="0"/>
        <v>155014.39999999999</v>
      </c>
    </row>
    <row r="39" spans="1:7" x14ac:dyDescent="0.25">
      <c r="A39" s="5" t="s">
        <v>89</v>
      </c>
      <c r="B39" s="5" t="s">
        <v>67</v>
      </c>
      <c r="C39" s="5" t="s">
        <v>57</v>
      </c>
      <c r="D39" s="6">
        <v>45181</v>
      </c>
      <c r="E39" s="7">
        <v>105.38</v>
      </c>
      <c r="F39" s="8">
        <v>1469</v>
      </c>
      <c r="G39" s="9">
        <f t="shared" si="0"/>
        <v>154803.22</v>
      </c>
    </row>
    <row r="40" spans="1:7" x14ac:dyDescent="0.25">
      <c r="A40" s="5" t="s">
        <v>69</v>
      </c>
      <c r="B40" s="5" t="s">
        <v>68</v>
      </c>
      <c r="C40" s="5" t="s">
        <v>57</v>
      </c>
      <c r="D40" s="6">
        <v>45181</v>
      </c>
      <c r="E40" s="7">
        <v>51.31</v>
      </c>
      <c r="F40" s="8">
        <v>3014</v>
      </c>
      <c r="G40" s="9">
        <f t="shared" si="0"/>
        <v>154648.34</v>
      </c>
    </row>
    <row r="41" spans="1:7" x14ac:dyDescent="0.25">
      <c r="A41" s="5" t="s">
        <v>74</v>
      </c>
      <c r="B41" s="5" t="s">
        <v>75</v>
      </c>
      <c r="C41" s="5" t="s">
        <v>57</v>
      </c>
      <c r="D41" s="6">
        <v>45181</v>
      </c>
      <c r="E41" s="7">
        <v>93.89</v>
      </c>
      <c r="F41" s="8">
        <v>1653</v>
      </c>
      <c r="G41" s="9">
        <f t="shared" si="0"/>
        <v>155200.17000000001</v>
      </c>
    </row>
    <row r="42" spans="1:7" x14ac:dyDescent="0.25">
      <c r="A42" t="s">
        <v>94</v>
      </c>
      <c r="B42" s="5" t="s">
        <v>80</v>
      </c>
      <c r="C42" s="5" t="s">
        <v>80</v>
      </c>
      <c r="D42" s="6">
        <v>45181</v>
      </c>
      <c r="G42" s="2">
        <f>(6200000-(G43+G44))</f>
        <v>621547.40000000037</v>
      </c>
    </row>
    <row r="43" spans="1:7" x14ac:dyDescent="0.25">
      <c r="A43" t="s">
        <v>92</v>
      </c>
      <c r="B43" s="5" t="s">
        <v>90</v>
      </c>
      <c r="C43" s="5" t="s">
        <v>90</v>
      </c>
      <c r="D43" s="5"/>
      <c r="G43" s="2">
        <f>SUM(G32:G41)</f>
        <v>1548463.8499999999</v>
      </c>
    </row>
    <row r="44" spans="1:7" x14ac:dyDescent="0.25">
      <c r="A44" s="5" t="s">
        <v>93</v>
      </c>
      <c r="B44" t="s">
        <v>81</v>
      </c>
      <c r="C44" t="s">
        <v>81</v>
      </c>
      <c r="G44" s="2">
        <f>SUM(G2:G31)</f>
        <v>4029988.75</v>
      </c>
    </row>
    <row r="45" spans="1:7" x14ac:dyDescent="0.25">
      <c r="A45" t="s">
        <v>95</v>
      </c>
      <c r="B45" t="s">
        <v>91</v>
      </c>
      <c r="C45" t="s">
        <v>91</v>
      </c>
      <c r="G45" s="2">
        <f>SUM(G2:G42)</f>
        <v>6200000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keeno glanville</dc:creator>
  <cp:lastModifiedBy>keeno glanville</cp:lastModifiedBy>
  <dcterms:created xsi:type="dcterms:W3CDTF">2023-10-18T03:20:07Z</dcterms:created>
  <dcterms:modified xsi:type="dcterms:W3CDTF">2023-10-18T05:48:45Z</dcterms:modified>
</cp:coreProperties>
</file>