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jects\CNC\"/>
    </mc:Choice>
  </mc:AlternateContent>
  <xr:revisionPtr revIDLastSave="0" documentId="8_{0C66F320-D139-4DE7-A41F-E99A938C7CB8}" xr6:coauthVersionLast="44" xr6:coauthVersionMax="44" xr10:uidLastSave="{00000000-0000-0000-0000-000000000000}"/>
  <bookViews>
    <workbookView xWindow="1275" yWindow="2730" windowWidth="21600" windowHeight="11400" xr2:uid="{8BA1B7B6-5AB1-42B7-A41E-65B85291C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I19" i="1"/>
  <c r="J17" i="1"/>
  <c r="I17" i="1"/>
  <c r="E8" i="1"/>
  <c r="L4" i="1"/>
  <c r="G15" i="1"/>
  <c r="G16" i="1" s="1"/>
  <c r="F17" i="1" s="1"/>
  <c r="E15" i="1"/>
  <c r="D15" i="1"/>
  <c r="N5" i="1"/>
  <c r="L5" i="1" s="1"/>
  <c r="I8" i="1" s="1"/>
  <c r="L7" i="1" s="1"/>
  <c r="C18" i="1" l="1"/>
  <c r="B18" i="1" s="1"/>
  <c r="B19" i="1" s="1"/>
</calcChain>
</file>

<file path=xl/sharedStrings.xml><?xml version="1.0" encoding="utf-8"?>
<sst xmlns="http://schemas.openxmlformats.org/spreadsheetml/2006/main" count="15" uniqueCount="14">
  <si>
    <t>temp</t>
  </si>
  <si>
    <t>=</t>
  </si>
  <si>
    <t>(</t>
  </si>
  <si>
    <t>log*</t>
  </si>
  <si>
    <t>k_conv*</t>
  </si>
  <si>
    <t>(basetemp+kelv_conv)</t>
  </si>
  <si>
    <t>)</t>
  </si>
  <si>
    <t>x</t>
  </si>
  <si>
    <t>t0</t>
  </si>
  <si>
    <t>Beta</t>
  </si>
  <si>
    <t>adcmax</t>
  </si>
  <si>
    <t>adcval</t>
  </si>
  <si>
    <t>r0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</si>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</sst>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1404-036A-47B9-82B1-38944333CB86}">
  <dimension ref="B3:N19"/>
  <sheetViews>
    <sheetView tabSelected="1" topLeftCell="C1" workbookViewId="0">
      <selection activeCell="L11" sqref="L11"/>
    </sheetView>
  </sheetViews>
  <sheetFormatPr defaultRowHeight="15" x14ac:dyDescent="0.25"/>
  <cols>
    <col min="8" max="8" width="24.7109375" customWidth="1"/>
    <col min="12" max="12" width="12" bestFit="1" customWidth="1"/>
  </cols>
  <sheetData>
    <row r="3" spans="2:14" x14ac:dyDescent="0.25">
      <c r="K3">
        <v>1023</v>
      </c>
      <c r="L3">
        <v>3.3</v>
      </c>
      <c r="N3">
        <v>22000</v>
      </c>
    </row>
    <row r="4" spans="2:14" x14ac:dyDescent="0.25">
      <c r="B4" t="s">
        <v>0</v>
      </c>
      <c r="C4" t="s">
        <v>1</v>
      </c>
      <c r="D4" t="s">
        <v>2</v>
      </c>
      <c r="E4" t="s">
        <v>3</v>
      </c>
      <c r="F4" t="s">
        <v>2</v>
      </c>
      <c r="G4" t="s">
        <v>4</v>
      </c>
      <c r="H4" t="s">
        <v>5</v>
      </c>
      <c r="I4" t="s">
        <v>6</v>
      </c>
      <c r="L4">
        <f>L3/N5</f>
        <v>2.3076923076923076E-5</v>
      </c>
      <c r="N4">
        <v>121000</v>
      </c>
    </row>
    <row r="5" spans="2:14" x14ac:dyDescent="0.25">
      <c r="L5">
        <f>L4*N3</f>
        <v>0.50769230769230766</v>
      </c>
      <c r="N5">
        <f>N3+N4</f>
        <v>143000</v>
      </c>
    </row>
    <row r="7" spans="2:14" x14ac:dyDescent="0.25">
      <c r="I7">
        <v>3.3</v>
      </c>
      <c r="J7">
        <v>1023</v>
      </c>
      <c r="L7">
        <f>J7*I8/I7</f>
        <v>157.38461538461539</v>
      </c>
    </row>
    <row r="8" spans="2:14" x14ac:dyDescent="0.25">
      <c r="D8" t="s">
        <v>13</v>
      </c>
      <c r="E8">
        <f>E9*((E12/E13)-1)</f>
        <v>564285.71428571432</v>
      </c>
      <c r="I8">
        <f>L5</f>
        <v>0.50769230769230766</v>
      </c>
      <c r="J8" t="s">
        <v>7</v>
      </c>
    </row>
    <row r="9" spans="2:14" x14ac:dyDescent="0.25">
      <c r="D9" t="s">
        <v>12</v>
      </c>
      <c r="E9">
        <v>100000</v>
      </c>
    </row>
    <row r="10" spans="2:14" x14ac:dyDescent="0.25">
      <c r="D10" t="s">
        <v>8</v>
      </c>
      <c r="E10">
        <v>298.14999999999998</v>
      </c>
    </row>
    <row r="11" spans="2:14" x14ac:dyDescent="0.25">
      <c r="D11" t="s">
        <v>9</v>
      </c>
      <c r="E11">
        <v>3950</v>
      </c>
      <c r="L11">
        <f>LN(N4/100000)</f>
        <v>0.1906203596086497</v>
      </c>
    </row>
    <row r="12" spans="2:14" x14ac:dyDescent="0.25">
      <c r="D12" t="s">
        <v>10</v>
      </c>
      <c r="E12">
        <v>1023</v>
      </c>
      <c r="L12">
        <f>L11/E11</f>
        <v>4.8258318888265746E-5</v>
      </c>
    </row>
    <row r="13" spans="2:14" x14ac:dyDescent="0.25">
      <c r="D13" t="s">
        <v>11</v>
      </c>
      <c r="E13">
        <v>154</v>
      </c>
      <c r="L13">
        <f>1/E10</f>
        <v>3.3540164346805303E-3</v>
      </c>
    </row>
    <row r="14" spans="2:14" x14ac:dyDescent="0.25">
      <c r="L14">
        <f>L13+L12</f>
        <v>3.4022747535687962E-3</v>
      </c>
    </row>
    <row r="15" spans="2:14" x14ac:dyDescent="0.25">
      <c r="D15">
        <f>1/E10</f>
        <v>3.3540164346805303E-3</v>
      </c>
      <c r="E15">
        <f>1/E11</f>
        <v>2.5316455696202533E-4</v>
      </c>
      <c r="G15">
        <f>E12/E13</f>
        <v>6.6428571428571432</v>
      </c>
      <c r="L15">
        <f>1/L14</f>
        <v>293.92100063378359</v>
      </c>
    </row>
    <row r="16" spans="2:14" x14ac:dyDescent="0.25">
      <c r="G16">
        <f>G15-1</f>
        <v>5.6428571428571432</v>
      </c>
      <c r="L16">
        <f>L15-273.15</f>
        <v>20.771000633783615</v>
      </c>
    </row>
    <row r="17" spans="2:10" x14ac:dyDescent="0.25">
      <c r="F17">
        <f>LN(G16)</f>
        <v>1.7303905228517629</v>
      </c>
      <c r="I17">
        <f>N3/(N3+N4)</f>
        <v>0.15384615384615385</v>
      </c>
      <c r="J17">
        <f>L3*I17</f>
        <v>0.50769230769230766</v>
      </c>
    </row>
    <row r="18" spans="2:10" x14ac:dyDescent="0.25">
      <c r="B18">
        <f>1/C18</f>
        <v>263.70682236348938</v>
      </c>
      <c r="C18">
        <f>D15+E15*F17</f>
        <v>3.7920899847695842E-3</v>
      </c>
    </row>
    <row r="19" spans="2:10" x14ac:dyDescent="0.25">
      <c r="B19">
        <f>B18-273.15</f>
        <v>-9.4431776365105975</v>
      </c>
      <c r="I19">
        <f>K3*I8/L3</f>
        <v>157.38461538461539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McKenzie</dc:creator>
  <cp:lastModifiedBy>Kyle McKenzie</cp:lastModifiedBy>
  <dcterms:created xsi:type="dcterms:W3CDTF">2020-04-11T16:33:53Z</dcterms:created>
  <dcterms:modified xsi:type="dcterms:W3CDTF">2020-04-15T04:32:21Z</dcterms:modified>
</cp:coreProperties>
</file>