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  <sheet state="visible" name="Sheet6" sheetId="2" r:id="rId5"/>
    <sheet state="visible" name="BNB" sheetId="3" r:id="rId6"/>
    <sheet state="visible" name="ankrBNB" sheetId="4" r:id="rId7"/>
    <sheet state="visible" name="BNBx" sheetId="5" r:id="rId8"/>
    <sheet state="visible" name="STKBNB" sheetId="6" r:id="rId9"/>
    <sheet state="visible" name="RBNB" sheetId="7" r:id="rId10"/>
  </sheets>
  <definedNames/>
  <calcPr/>
</workbook>
</file>

<file path=xl/sharedStrings.xml><?xml version="1.0" encoding="utf-8"?>
<sst xmlns="http://schemas.openxmlformats.org/spreadsheetml/2006/main" count="58" uniqueCount="19">
  <si>
    <t>ankrBNB</t>
  </si>
  <si>
    <t>BNBx</t>
  </si>
  <si>
    <t>stkBNB</t>
  </si>
  <si>
    <t>Staking</t>
  </si>
  <si>
    <t>BNB</t>
  </si>
  <si>
    <t>rBNB</t>
  </si>
  <si>
    <t>ankrBNB/BNB</t>
  </si>
  <si>
    <t>BNBx/BNB</t>
  </si>
  <si>
    <t>stkBNB/BNB</t>
  </si>
  <si>
    <t>rBNB/BNB</t>
  </si>
  <si>
    <t>Daily returns</t>
  </si>
  <si>
    <t>dates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</si>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</sst>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b/>
      <color theme="1"/>
      <name val="Arial"/>
      <scheme val="minor"/>
    </font>
    <font>
      <sz val="8.0"/>
      <color rgb="FF000000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9900FF"/>
        <bgColor rgb="FF9900FF"/>
      </patternFill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1" fillId="2" fontId="2" numFmtId="164" xfId="0" applyAlignment="1" applyBorder="1" applyFill="1" applyFont="1" applyNumberFormat="1">
      <alignment readingOrder="0" vertical="top"/>
    </xf>
    <xf borderId="0" fillId="0" fontId="1" numFmtId="0" xfId="0" applyFont="1"/>
    <xf borderId="1" fillId="3" fontId="2" numFmtId="164" xfId="0" applyAlignment="1" applyBorder="1" applyFill="1" applyFont="1" applyNumberFormat="1">
      <alignment readingOrder="0" vertical="top"/>
    </xf>
    <xf borderId="0" fillId="0" fontId="3" numFmtId="0" xfId="0" applyAlignment="1" applyFont="1">
      <alignment readingOrder="0"/>
    </xf>
    <xf borderId="0" fillId="0" fontId="1" numFmtId="164" xfId="0" applyFont="1" applyNumberFormat="1"/>
    <xf borderId="0" fillId="4" fontId="1" numFmtId="0" xfId="0" applyFill="1" applyFont="1"/>
    <xf borderId="0" fillId="4" fontId="1" numFmtId="164" xfId="0" applyFont="1" applyNumberFormat="1"/>
    <xf borderId="0" fillId="5" fontId="1" numFmtId="0" xfId="0" applyFill="1" applyFont="1"/>
    <xf borderId="0" fillId="5" fontId="1" numFmtId="164" xfId="0" applyFont="1" applyNumberFormat="1"/>
    <xf borderId="1" fillId="6" fontId="2" numFmtId="164" xfId="0" applyAlignment="1" applyBorder="1" applyFill="1" applyFont="1" applyNumberFormat="1">
      <alignment readingOrder="0" vertical="top"/>
    </xf>
    <xf borderId="0" fillId="6" fontId="1" numFmtId="0" xfId="0" applyFont="1"/>
    <xf borderId="0" fillId="6" fontId="1" numFmtId="164" xfId="0" applyFont="1" applyNumberFormat="1"/>
    <xf borderId="0" fillId="3" fontId="1" numFmtId="0" xfId="0" applyFont="1"/>
    <xf borderId="1" fillId="7" fontId="2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Liquid Staking Tokens and Staking BNB [BNB]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Sheet7!$B$1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Sheet7!$A$2:$A$100</c:f>
            </c:strRef>
          </c:cat>
          <c:val>
            <c:numRef>
              <c:f>Sheet7!$B$2:$B$100</c:f>
              <c:numCache/>
            </c:numRef>
          </c:val>
          <c:smooth val="0"/>
        </c:ser>
        <c:ser>
          <c:idx val="1"/>
          <c:order val="1"/>
          <c:tx>
            <c:strRef>
              <c:f>Sheet7!$C$1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Sheet7!$A$2:$A$100</c:f>
            </c:strRef>
          </c:cat>
          <c:val>
            <c:numRef>
              <c:f>Sheet7!$C$2:$C$100</c:f>
              <c:numCache/>
            </c:numRef>
          </c:val>
          <c:smooth val="0"/>
        </c:ser>
        <c:ser>
          <c:idx val="2"/>
          <c:order val="2"/>
          <c:tx>
            <c:strRef>
              <c:f>Sheet7!$D$1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Sheet7!$A$2:$A$100</c:f>
            </c:strRef>
          </c:cat>
          <c:val>
            <c:numRef>
              <c:f>Sheet7!$D$2:$D$100</c:f>
              <c:numCache/>
            </c:numRef>
          </c:val>
          <c:smooth val="0"/>
        </c:ser>
        <c:ser>
          <c:idx val="3"/>
          <c:order val="3"/>
          <c:tx>
            <c:strRef>
              <c:f>Sheet7!$E$1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Sheet7!$A$2:$A$100</c:f>
            </c:strRef>
          </c:cat>
          <c:val>
            <c:numRef>
              <c:f>Sheet7!$E$2:$E$100</c:f>
              <c:numCache/>
            </c:numRef>
          </c:val>
          <c:smooth val="0"/>
        </c:ser>
        <c:axId val="1156280908"/>
        <c:axId val="256581357"/>
      </c:lineChart>
      <c:catAx>
        <c:axId val="1156280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6581357"/>
      </c:catAx>
      <c:valAx>
        <c:axId val="256581357"/>
        <c:scaling>
          <c:orientation val="minMax"/>
          <c:min val="0.9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2809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72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>
        <v>0.0269</v>
      </c>
    </row>
    <row r="2">
      <c r="A2" s="3">
        <v>44926.0</v>
      </c>
      <c r="B2" s="4">
        <f>Sheet6!S147/Sheet6!S$147</f>
        <v>1</v>
      </c>
      <c r="C2" s="4">
        <f>Sheet6!T147/Sheet6!T$147</f>
        <v>1</v>
      </c>
      <c r="D2" s="4">
        <f>Sheet6!U147/Sheet6!U$147</f>
        <v>1</v>
      </c>
      <c r="E2" s="1">
        <v>1.0</v>
      </c>
    </row>
    <row r="3">
      <c r="A3" s="3">
        <v>44927.0</v>
      </c>
      <c r="B3" s="4">
        <f>Sheet6!S148/Sheet6!S$147</f>
        <v>0.9954696527</v>
      </c>
      <c r="C3" s="4">
        <f>Sheet6!T148/Sheet6!T$147</f>
        <v>1.008119375</v>
      </c>
      <c r="D3" s="4">
        <f>Sheet6!U148/Sheet6!U$147</f>
        <v>0.9968292265</v>
      </c>
      <c r="E3" s="1">
        <f t="shared" ref="E3:E100" si="1">E2*(1+$F$1/365)</f>
        <v>1.000073699</v>
      </c>
    </row>
    <row r="4">
      <c r="A4" s="3">
        <v>44928.0</v>
      </c>
      <c r="B4" s="4">
        <f>Sheet6!S149/Sheet6!S$147</f>
        <v>0.9950766527</v>
      </c>
      <c r="C4" s="4">
        <f>Sheet6!T149/Sheet6!T$147</f>
        <v>1.005963611</v>
      </c>
      <c r="D4" s="4">
        <f>Sheet6!U149/Sheet6!U$147</f>
        <v>0.9990374758</v>
      </c>
      <c r="E4" s="1">
        <f t="shared" si="1"/>
        <v>1.000147403</v>
      </c>
    </row>
    <row r="5">
      <c r="A5" s="3">
        <v>44929.0</v>
      </c>
      <c r="B5" s="4">
        <f>Sheet6!S150/Sheet6!S$147</f>
        <v>0.9978103011</v>
      </c>
      <c r="C5" s="4">
        <f>Sheet6!T150/Sheet6!T$147</f>
        <v>0.9968679219</v>
      </c>
      <c r="D5" s="4">
        <f>Sheet6!U150/Sheet6!U$147</f>
        <v>0.9961046661</v>
      </c>
      <c r="E5" s="1">
        <f t="shared" si="1"/>
        <v>1.000221112</v>
      </c>
    </row>
    <row r="6">
      <c r="A6" s="3">
        <v>44930.0</v>
      </c>
      <c r="B6" s="4">
        <f>Sheet6!S151/Sheet6!S$147</f>
        <v>0.9915203009</v>
      </c>
      <c r="C6" s="4">
        <f>Sheet6!T151/Sheet6!T$147</f>
        <v>0.9938873562</v>
      </c>
      <c r="D6" s="4">
        <f>Sheet6!U151/Sheet6!U$147</f>
        <v>0.9973099527</v>
      </c>
      <c r="E6" s="1">
        <f t="shared" si="1"/>
        <v>1.000294827</v>
      </c>
    </row>
    <row r="7">
      <c r="A7" s="3">
        <v>44931.0</v>
      </c>
      <c r="B7" s="4">
        <f>Sheet6!S152/Sheet6!S$147</f>
        <v>0.9978808618</v>
      </c>
      <c r="C7" s="4">
        <f>Sheet6!T152/Sheet6!T$147</f>
        <v>0.99827486</v>
      </c>
      <c r="D7" s="4">
        <f>Sheet6!U152/Sheet6!U$147</f>
        <v>1.004912786</v>
      </c>
      <c r="E7" s="1">
        <f t="shared" si="1"/>
        <v>1.000368547</v>
      </c>
    </row>
    <row r="8">
      <c r="A8" s="3">
        <v>44932.0</v>
      </c>
      <c r="B8" s="4">
        <f>Sheet6!S153/Sheet6!S$147</f>
        <v>1.000035476</v>
      </c>
      <c r="C8" s="4">
        <f>Sheet6!T153/Sheet6!T$147</f>
        <v>1.006290732</v>
      </c>
      <c r="D8" s="4">
        <f>Sheet6!U153/Sheet6!U$147</f>
        <v>1.000409285</v>
      </c>
      <c r="E8" s="1">
        <f t="shared" si="1"/>
        <v>1.000442273</v>
      </c>
    </row>
    <row r="9">
      <c r="A9" s="3">
        <v>44933.0</v>
      </c>
      <c r="B9" s="4">
        <f>Sheet6!S154/Sheet6!S$147</f>
        <v>0.9991784359</v>
      </c>
      <c r="C9" s="4">
        <f>Sheet6!T154/Sheet6!T$147</f>
        <v>1.006395068</v>
      </c>
      <c r="D9" s="4">
        <f>Sheet6!U154/Sheet6!U$147</f>
        <v>1.011869375</v>
      </c>
      <c r="E9" s="1">
        <f t="shared" si="1"/>
        <v>1.000516004</v>
      </c>
    </row>
    <row r="10">
      <c r="A10" s="3">
        <v>44934.0</v>
      </c>
      <c r="B10" s="4">
        <f>Sheet6!S155/Sheet6!S$147</f>
        <v>1.002853681</v>
      </c>
      <c r="C10" s="4">
        <f>Sheet6!T155/Sheet6!T$147</f>
        <v>1.008922612</v>
      </c>
      <c r="D10" s="4">
        <f>Sheet6!U155/Sheet6!U$147</f>
        <v>1.004758202</v>
      </c>
      <c r="E10" s="1">
        <f t="shared" si="1"/>
        <v>1.000589741</v>
      </c>
    </row>
    <row r="11">
      <c r="A11" s="3">
        <v>44935.0</v>
      </c>
      <c r="B11" s="4">
        <f>Sheet6!S156/Sheet6!S$147</f>
        <v>1.001419444</v>
      </c>
      <c r="C11" s="4">
        <f>Sheet6!T156/Sheet6!T$147</f>
        <v>1.002458535</v>
      </c>
      <c r="D11" s="4">
        <f>Sheet6!U156/Sheet6!U$147</f>
        <v>0.9847636696</v>
      </c>
      <c r="E11" s="1">
        <f t="shared" si="1"/>
        <v>1.000663483</v>
      </c>
    </row>
    <row r="12">
      <c r="A12" s="3">
        <v>44936.0</v>
      </c>
      <c r="B12" s="4">
        <f>Sheet6!S157/Sheet6!S$147</f>
        <v>1.00020666</v>
      </c>
      <c r="C12" s="4">
        <f>Sheet6!T157/Sheet6!T$147</f>
        <v>1.006630613</v>
      </c>
      <c r="D12" s="4">
        <f>Sheet6!U157/Sheet6!U$147</f>
        <v>1.015341402</v>
      </c>
      <c r="E12" s="1">
        <f t="shared" si="1"/>
        <v>1.000737231</v>
      </c>
    </row>
    <row r="13">
      <c r="A13" s="3">
        <v>44937.0</v>
      </c>
      <c r="B13" s="4">
        <f>Sheet6!S158/Sheet6!S$147</f>
        <v>0.9964863578</v>
      </c>
      <c r="C13" s="4">
        <f>Sheet6!T158/Sheet6!T$147</f>
        <v>0.9990672952</v>
      </c>
      <c r="D13" s="4">
        <f>Sheet6!U158/Sheet6!U$147</f>
        <v>1.012567519</v>
      </c>
      <c r="E13" s="1">
        <f t="shared" si="1"/>
        <v>1.000810984</v>
      </c>
    </row>
    <row r="14">
      <c r="A14" s="3">
        <v>44938.0</v>
      </c>
      <c r="B14" s="4">
        <f>Sheet6!S159/Sheet6!S$147</f>
        <v>0.995245257</v>
      </c>
      <c r="C14" s="4">
        <f>Sheet6!T159/Sheet6!T$147</f>
        <v>0.9943699289</v>
      </c>
      <c r="D14" s="4">
        <f>Sheet6!U159/Sheet6!U$147</f>
        <v>0.9973245454</v>
      </c>
      <c r="E14" s="1">
        <f t="shared" si="1"/>
        <v>1.000884742</v>
      </c>
    </row>
    <row r="15">
      <c r="A15" s="3">
        <v>44939.0</v>
      </c>
      <c r="B15" s="4">
        <f>Sheet6!S160/Sheet6!S$147</f>
        <v>0.9993202277</v>
      </c>
      <c r="C15" s="4">
        <f>Sheet6!T160/Sheet6!T$147</f>
        <v>0.9998136974</v>
      </c>
      <c r="D15" s="4">
        <f>Sheet6!U160/Sheet6!U$147</f>
        <v>1.000781725</v>
      </c>
      <c r="E15" s="1">
        <f t="shared" si="1"/>
        <v>1.000958506</v>
      </c>
    </row>
    <row r="16">
      <c r="A16" s="3">
        <v>44940.0</v>
      </c>
      <c r="B16" s="4">
        <f>Sheet6!S161/Sheet6!S$147</f>
        <v>1.000602891</v>
      </c>
      <c r="C16" s="4">
        <f>Sheet6!T161/Sheet6!T$147</f>
        <v>1.001293918</v>
      </c>
      <c r="D16" s="4">
        <f>Sheet6!U161/Sheet6!U$147</f>
        <v>1.003354115</v>
      </c>
      <c r="E16" s="1">
        <f t="shared" si="1"/>
        <v>1.001032275</v>
      </c>
    </row>
    <row r="17">
      <c r="A17" s="3">
        <v>44941.0</v>
      </c>
      <c r="B17" s="4">
        <f>Sheet6!S162/Sheet6!S$147</f>
        <v>0.9969630374</v>
      </c>
      <c r="C17" s="4">
        <f>Sheet6!T162/Sheet6!T$147</f>
        <v>0.994569146</v>
      </c>
      <c r="D17" s="4">
        <f>Sheet6!U162/Sheet6!U$147</f>
        <v>1.005247552</v>
      </c>
      <c r="E17" s="1">
        <f t="shared" si="1"/>
        <v>1.00110605</v>
      </c>
    </row>
    <row r="18">
      <c r="A18" s="3">
        <v>44942.0</v>
      </c>
      <c r="B18" s="4">
        <f>Sheet6!S163/Sheet6!S$147</f>
        <v>0.9987553143</v>
      </c>
      <c r="C18" s="4">
        <f>Sheet6!T163/Sheet6!T$147</f>
        <v>0.991131835</v>
      </c>
      <c r="D18" s="4">
        <f>Sheet6!U163/Sheet6!U$147</f>
        <v>1.002644257</v>
      </c>
      <c r="E18" s="1">
        <f t="shared" si="1"/>
        <v>1.00117983</v>
      </c>
    </row>
    <row r="19">
      <c r="A19" s="3">
        <v>44943.0</v>
      </c>
      <c r="B19" s="4">
        <f>Sheet6!S164/Sheet6!S$147</f>
        <v>0.9963838178</v>
      </c>
      <c r="C19" s="4">
        <f>Sheet6!T164/Sheet6!T$147</f>
        <v>0.9961737134</v>
      </c>
      <c r="D19" s="4">
        <f>Sheet6!U164/Sheet6!U$147</f>
        <v>1.013202409</v>
      </c>
      <c r="E19" s="1">
        <f t="shared" si="1"/>
        <v>1.001253616</v>
      </c>
    </row>
    <row r="20">
      <c r="A20" s="3">
        <v>44944.0</v>
      </c>
      <c r="B20" s="4">
        <f>Sheet6!S165/Sheet6!S$147</f>
        <v>0.9966683611</v>
      </c>
      <c r="C20" s="4">
        <f>Sheet6!T165/Sheet6!T$147</f>
        <v>1.003157986</v>
      </c>
      <c r="D20" s="4">
        <f>Sheet6!U165/Sheet6!U$147</f>
        <v>1.008410302</v>
      </c>
      <c r="E20" s="1">
        <f t="shared" si="1"/>
        <v>1.001327407</v>
      </c>
    </row>
    <row r="21">
      <c r="A21" s="3">
        <v>44945.0</v>
      </c>
      <c r="B21" s="4">
        <f>Sheet6!S166/Sheet6!S$147</f>
        <v>0.9984425094</v>
      </c>
      <c r="C21" s="4">
        <f>Sheet6!T166/Sheet6!T$147</f>
        <v>1.000275282</v>
      </c>
      <c r="D21" s="4">
        <f>Sheet6!U166/Sheet6!U$147</f>
        <v>1.003909417</v>
      </c>
      <c r="E21" s="1">
        <f t="shared" si="1"/>
        <v>1.001401203</v>
      </c>
    </row>
    <row r="22">
      <c r="A22" s="3">
        <v>44946.0</v>
      </c>
      <c r="B22" s="4">
        <f>Sheet6!S167/Sheet6!S$147</f>
        <v>0.994084536</v>
      </c>
      <c r="C22" s="4">
        <f>Sheet6!T167/Sheet6!T$147</f>
        <v>1.003264374</v>
      </c>
      <c r="D22" s="4">
        <f>Sheet6!U167/Sheet6!U$147</f>
        <v>1.005113993</v>
      </c>
      <c r="E22" s="1">
        <f t="shared" si="1"/>
        <v>1.001475005</v>
      </c>
    </row>
    <row r="23">
      <c r="A23" s="3">
        <v>44947.0</v>
      </c>
      <c r="B23" s="4">
        <f>Sheet6!S168/Sheet6!S$147</f>
        <v>0.9940178081</v>
      </c>
      <c r="C23" s="4">
        <f>Sheet6!T168/Sheet6!T$147</f>
        <v>1.005086047</v>
      </c>
      <c r="D23" s="4">
        <f>Sheet6!U168/Sheet6!U$147</f>
        <v>1.00794823</v>
      </c>
      <c r="E23" s="1">
        <f t="shared" si="1"/>
        <v>1.001548812</v>
      </c>
    </row>
    <row r="24">
      <c r="A24" s="3">
        <v>44948.0</v>
      </c>
      <c r="B24" s="4">
        <f>Sheet6!S169/Sheet6!S$147</f>
        <v>1.002088551</v>
      </c>
      <c r="C24" s="4">
        <f>Sheet6!T169/Sheet6!T$147</f>
        <v>1.003852602</v>
      </c>
      <c r="D24" s="4">
        <f>Sheet6!U169/Sheet6!U$147</f>
        <v>1.006103931</v>
      </c>
      <c r="E24" s="1">
        <f t="shared" si="1"/>
        <v>1.001622625</v>
      </c>
    </row>
    <row r="25">
      <c r="A25" s="3">
        <v>44949.0</v>
      </c>
      <c r="B25" s="4">
        <f>Sheet6!S170/Sheet6!S$147</f>
        <v>0.9992679244</v>
      </c>
      <c r="C25" s="4">
        <f>Sheet6!T170/Sheet6!T$147</f>
        <v>1.006863164</v>
      </c>
      <c r="D25" s="4">
        <f>Sheet6!U170/Sheet6!U$147</f>
        <v>1.007432726</v>
      </c>
      <c r="E25" s="1">
        <f t="shared" si="1"/>
        <v>1.001696443</v>
      </c>
    </row>
    <row r="26">
      <c r="A26" s="3">
        <v>44950.0</v>
      </c>
      <c r="B26" s="4">
        <f>Sheet6!S171/Sheet6!S$147</f>
        <v>0.9899579331</v>
      </c>
      <c r="C26" s="4">
        <f>Sheet6!T171/Sheet6!T$147</f>
        <v>0.99478951</v>
      </c>
      <c r="D26" s="4">
        <f>Sheet6!U171/Sheet6!U$147</f>
        <v>0.9969011506</v>
      </c>
      <c r="E26" s="1">
        <f t="shared" si="1"/>
        <v>1.001770267</v>
      </c>
    </row>
    <row r="27">
      <c r="A27" s="3">
        <v>44951.0</v>
      </c>
      <c r="B27" s="4">
        <f>Sheet6!S172/Sheet6!S$147</f>
        <v>0.9984359388</v>
      </c>
      <c r="C27" s="4">
        <f>Sheet6!T172/Sheet6!T$147</f>
        <v>1.002960255</v>
      </c>
      <c r="D27" s="4">
        <f>Sheet6!U172/Sheet6!U$147</f>
        <v>1.002537612</v>
      </c>
      <c r="E27" s="1">
        <f t="shared" si="1"/>
        <v>1.001844096</v>
      </c>
    </row>
    <row r="28">
      <c r="A28" s="3">
        <v>44952.0</v>
      </c>
      <c r="B28" s="4">
        <f>Sheet6!S173/Sheet6!S$147</f>
        <v>0.9964655712</v>
      </c>
      <c r="C28" s="4">
        <f>Sheet6!T173/Sheet6!T$147</f>
        <v>1.004041264</v>
      </c>
      <c r="D28" s="4">
        <f>Sheet6!U173/Sheet6!U$147</f>
        <v>0.9997730635</v>
      </c>
      <c r="E28" s="1">
        <f t="shared" si="1"/>
        <v>1.001917931</v>
      </c>
    </row>
    <row r="29">
      <c r="A29" s="3">
        <v>44953.0</v>
      </c>
      <c r="B29" s="4">
        <f>Sheet6!S174/Sheet6!S$147</f>
        <v>0.9903401722</v>
      </c>
      <c r="C29" s="4">
        <f>Sheet6!T174/Sheet6!T$147</f>
        <v>1.001816298</v>
      </c>
      <c r="D29" s="4">
        <f>Sheet6!U174/Sheet6!U$147</f>
        <v>0.9979428116</v>
      </c>
      <c r="E29" s="1">
        <f t="shared" si="1"/>
        <v>1.001991771</v>
      </c>
    </row>
    <row r="30">
      <c r="A30" s="3">
        <v>44954.0</v>
      </c>
      <c r="B30" s="4">
        <f>Sheet6!S175/Sheet6!S$147</f>
        <v>0.9904653095</v>
      </c>
      <c r="C30" s="4">
        <f>Sheet6!T175/Sheet6!T$147</f>
        <v>1.000771508</v>
      </c>
      <c r="D30" s="4">
        <f>Sheet6!U175/Sheet6!U$147</f>
        <v>1.005434577</v>
      </c>
      <c r="E30" s="1">
        <f t="shared" si="1"/>
        <v>1.002065616</v>
      </c>
    </row>
    <row r="31">
      <c r="A31" s="3">
        <v>44955.0</v>
      </c>
      <c r="B31" s="4">
        <f>Sheet6!S176/Sheet6!S$147</f>
        <v>0.9987961113</v>
      </c>
      <c r="C31" s="4">
        <f>Sheet6!T176/Sheet6!T$147</f>
        <v>1.003512518</v>
      </c>
      <c r="D31" s="4">
        <f>Sheet6!U176/Sheet6!U$147</f>
        <v>1.007098119</v>
      </c>
      <c r="E31" s="1">
        <f t="shared" si="1"/>
        <v>1.002139467</v>
      </c>
    </row>
    <row r="32">
      <c r="A32" s="3">
        <v>44956.0</v>
      </c>
      <c r="B32" s="4">
        <f>Sheet6!S177/Sheet6!S$147</f>
        <v>0.9944676343</v>
      </c>
      <c r="C32" s="4">
        <f>Sheet6!T177/Sheet6!T$147</f>
        <v>0.9940381381</v>
      </c>
      <c r="D32" s="4">
        <f>Sheet6!U177/Sheet6!U$147</f>
        <v>1.003738019</v>
      </c>
      <c r="E32" s="1">
        <f t="shared" si="1"/>
        <v>1.002213323</v>
      </c>
    </row>
    <row r="33">
      <c r="A33" s="3">
        <v>44957.0</v>
      </c>
      <c r="B33" s="4">
        <f>Sheet6!S178/Sheet6!S$147</f>
        <v>0.9996950801</v>
      </c>
      <c r="C33" s="4">
        <f>Sheet6!T178/Sheet6!T$147</f>
        <v>1.002204794</v>
      </c>
      <c r="D33" s="4">
        <f>Sheet6!U178/Sheet6!U$147</f>
        <v>1.000944843</v>
      </c>
      <c r="E33" s="1">
        <f t="shared" si="1"/>
        <v>1.002287185</v>
      </c>
    </row>
    <row r="34">
      <c r="A34" s="3">
        <v>44958.0</v>
      </c>
      <c r="B34" s="4">
        <f>Sheet6!S179/Sheet6!S$147</f>
        <v>1.000790096</v>
      </c>
      <c r="C34" s="4">
        <f>Sheet6!T179/Sheet6!T$147</f>
        <v>1.005997909</v>
      </c>
      <c r="D34" s="4">
        <f>Sheet6!U179/Sheet6!U$147</f>
        <v>1.006257749</v>
      </c>
      <c r="E34" s="1">
        <f t="shared" si="1"/>
        <v>1.002361052</v>
      </c>
    </row>
    <row r="35">
      <c r="A35" s="3">
        <v>44959.0</v>
      </c>
      <c r="B35" s="4">
        <f>Sheet6!S180/Sheet6!S$147</f>
        <v>0.9993425097</v>
      </c>
      <c r="C35" s="4">
        <f>Sheet6!T180/Sheet6!T$147</f>
        <v>0.996768917</v>
      </c>
      <c r="D35" s="4">
        <f>Sheet6!U180/Sheet6!U$147</f>
        <v>1.015114772</v>
      </c>
      <c r="E35" s="1">
        <f t="shared" si="1"/>
        <v>1.002434925</v>
      </c>
    </row>
    <row r="36">
      <c r="A36" s="3">
        <v>44960.0</v>
      </c>
      <c r="B36" s="4">
        <f>Sheet6!S181/Sheet6!S$147</f>
        <v>0.9991793307</v>
      </c>
      <c r="C36" s="4">
        <f>Sheet6!T181/Sheet6!T$147</f>
        <v>1.000438598</v>
      </c>
      <c r="D36" s="4">
        <f>Sheet6!U181/Sheet6!U$147</f>
        <v>1.020679265</v>
      </c>
      <c r="E36" s="1">
        <f t="shared" si="1"/>
        <v>1.002508803</v>
      </c>
    </row>
    <row r="37">
      <c r="A37" s="3">
        <v>44961.0</v>
      </c>
      <c r="B37" s="4">
        <f>Sheet6!S182/Sheet6!S$147</f>
        <v>0.9795728522</v>
      </c>
      <c r="C37" s="4">
        <f>Sheet6!T182/Sheet6!T$147</f>
        <v>1.00458827</v>
      </c>
      <c r="D37" s="4">
        <f>Sheet6!U182/Sheet6!U$147</f>
        <v>1.005900961</v>
      </c>
      <c r="E37" s="1">
        <f t="shared" si="1"/>
        <v>1.002582686</v>
      </c>
    </row>
    <row r="38">
      <c r="A38" s="3">
        <v>44962.0</v>
      </c>
      <c r="B38" s="4">
        <f>Sheet6!S183/Sheet6!S$147</f>
        <v>0.9984914165</v>
      </c>
      <c r="C38" s="4">
        <f>Sheet6!T183/Sheet6!T$147</f>
        <v>1.004422708</v>
      </c>
      <c r="D38" s="4">
        <f>Sheet6!U183/Sheet6!U$147</f>
        <v>1.000214345</v>
      </c>
      <c r="E38" s="1">
        <f t="shared" si="1"/>
        <v>1.002656575</v>
      </c>
    </row>
    <row r="39">
      <c r="A39" s="3">
        <v>44963.0</v>
      </c>
      <c r="B39" s="4">
        <f>Sheet6!S184/Sheet6!S$147</f>
        <v>1.002943657</v>
      </c>
      <c r="C39" s="4">
        <f>Sheet6!T184/Sheet6!T$147</f>
        <v>1.001967741</v>
      </c>
      <c r="D39" s="4">
        <f>Sheet6!U184/Sheet6!U$147</f>
        <v>1.012000847</v>
      </c>
      <c r="E39" s="1">
        <f t="shared" si="1"/>
        <v>1.00273047</v>
      </c>
    </row>
    <row r="40">
      <c r="A40" s="3">
        <v>44964.0</v>
      </c>
      <c r="B40" s="4">
        <f>Sheet6!S185/Sheet6!S$147</f>
        <v>0.9986901015</v>
      </c>
      <c r="C40" s="4">
        <f>Sheet6!T185/Sheet6!T$147</f>
        <v>0.9998776425</v>
      </c>
      <c r="D40" s="4">
        <f>Sheet6!U185/Sheet6!U$147</f>
        <v>1.002059823</v>
      </c>
      <c r="E40" s="1">
        <f t="shared" si="1"/>
        <v>1.00280437</v>
      </c>
    </row>
    <row r="41">
      <c r="A41" s="3">
        <v>44965.0</v>
      </c>
      <c r="B41" s="4">
        <f>Sheet6!S186/Sheet6!S$147</f>
        <v>1.000806028</v>
      </c>
      <c r="C41" s="4">
        <f>Sheet6!T186/Sheet6!T$147</f>
        <v>1.003648299</v>
      </c>
      <c r="D41" s="4">
        <f>Sheet6!U186/Sheet6!U$147</f>
        <v>1.019456984</v>
      </c>
      <c r="E41" s="1">
        <f t="shared" si="1"/>
        <v>1.002878275</v>
      </c>
    </row>
    <row r="42">
      <c r="A42" s="3">
        <v>44966.0</v>
      </c>
      <c r="B42" s="4">
        <f>Sheet6!S187/Sheet6!S$147</f>
        <v>1.008205784</v>
      </c>
      <c r="C42" s="4">
        <f>Sheet6!T187/Sheet6!T$147</f>
        <v>1.005252017</v>
      </c>
      <c r="D42" s="4">
        <f>Sheet6!U187/Sheet6!U$147</f>
        <v>1.000707243</v>
      </c>
      <c r="E42" s="1">
        <f t="shared" si="1"/>
        <v>1.002952186</v>
      </c>
    </row>
    <row r="43">
      <c r="A43" s="3">
        <v>44967.0</v>
      </c>
      <c r="B43" s="4">
        <f>Sheet6!S188/Sheet6!S$147</f>
        <v>0.9937410017</v>
      </c>
      <c r="C43" s="4">
        <f>Sheet6!T188/Sheet6!T$147</f>
        <v>1.001362077</v>
      </c>
      <c r="D43" s="4">
        <f>Sheet6!U188/Sheet6!U$147</f>
        <v>0.9993985396</v>
      </c>
      <c r="E43" s="1">
        <f t="shared" si="1"/>
        <v>1.003026102</v>
      </c>
    </row>
    <row r="44">
      <c r="A44" s="3">
        <v>44968.0</v>
      </c>
      <c r="B44" s="4">
        <f>Sheet6!S189/Sheet6!S$147</f>
        <v>1.000746885</v>
      </c>
      <c r="C44" s="4">
        <f>Sheet6!T189/Sheet6!T$147</f>
        <v>1.005518955</v>
      </c>
      <c r="D44" s="4">
        <f>Sheet6!U189/Sheet6!U$147</f>
        <v>1.009298588</v>
      </c>
      <c r="E44" s="1">
        <f t="shared" si="1"/>
        <v>1.003100024</v>
      </c>
    </row>
    <row r="45">
      <c r="A45" s="3">
        <v>44969.0</v>
      </c>
      <c r="B45" s="4">
        <f>Sheet6!S190/Sheet6!S$147</f>
        <v>1.002320237</v>
      </c>
      <c r="C45" s="4">
        <f>Sheet6!T190/Sheet6!T$147</f>
        <v>1.004145315</v>
      </c>
      <c r="D45" s="4">
        <f>Sheet6!U190/Sheet6!U$147</f>
        <v>1.000935752</v>
      </c>
      <c r="E45" s="1">
        <f t="shared" si="1"/>
        <v>1.003173951</v>
      </c>
    </row>
    <row r="46">
      <c r="A46" s="3">
        <v>44970.0</v>
      </c>
      <c r="B46" s="4">
        <f>Sheet6!S191/Sheet6!S$147</f>
        <v>0.995542919</v>
      </c>
      <c r="C46" s="4">
        <f>Sheet6!T191/Sheet6!T$147</f>
        <v>0.9980667562</v>
      </c>
      <c r="D46" s="4">
        <f>Sheet6!U191/Sheet6!U$147</f>
        <v>0.9907991663</v>
      </c>
      <c r="E46" s="1">
        <f t="shared" si="1"/>
        <v>1.003247883</v>
      </c>
    </row>
    <row r="47">
      <c r="A47" s="3">
        <v>44971.0</v>
      </c>
      <c r="B47" s="4">
        <f>Sheet6!S192/Sheet6!S$147</f>
        <v>1.006979186</v>
      </c>
      <c r="C47" s="4">
        <f>Sheet6!T192/Sheet6!T$147</f>
        <v>1.006677024</v>
      </c>
      <c r="D47" s="4">
        <f>Sheet6!U192/Sheet6!U$147</f>
        <v>0.9959992025</v>
      </c>
      <c r="E47" s="1">
        <f t="shared" si="1"/>
        <v>1.003321821</v>
      </c>
    </row>
    <row r="48">
      <c r="A48" s="3">
        <v>44972.0</v>
      </c>
      <c r="B48" s="4">
        <f>Sheet6!S193/Sheet6!S$147</f>
        <v>0.9964580592</v>
      </c>
      <c r="C48" s="4">
        <f>Sheet6!T193/Sheet6!T$147</f>
        <v>1.001589995</v>
      </c>
      <c r="D48" s="4">
        <f>Sheet6!U193/Sheet6!U$147</f>
        <v>1.002883458</v>
      </c>
      <c r="E48" s="1">
        <f t="shared" si="1"/>
        <v>1.003395765</v>
      </c>
    </row>
    <row r="49">
      <c r="A49" s="3">
        <v>44973.0</v>
      </c>
      <c r="B49" s="4">
        <f>Sheet6!S194/Sheet6!S$147</f>
        <v>0.9971185799</v>
      </c>
      <c r="C49" s="4">
        <f>Sheet6!T194/Sheet6!T$147</f>
        <v>0.9979839743</v>
      </c>
      <c r="D49" s="4">
        <f>Sheet6!U194/Sheet6!U$147</f>
        <v>0.9979145472</v>
      </c>
      <c r="E49" s="1">
        <f t="shared" si="1"/>
        <v>1.003469714</v>
      </c>
    </row>
    <row r="50">
      <c r="A50" s="3">
        <v>44974.0</v>
      </c>
      <c r="B50" s="4">
        <f>Sheet6!S195/Sheet6!S$147</f>
        <v>0.9973327896</v>
      </c>
      <c r="C50" s="4">
        <f>Sheet6!T195/Sheet6!T$147</f>
        <v>0.9948161766</v>
      </c>
      <c r="D50" s="4">
        <f>Sheet6!U195/Sheet6!U$147</f>
        <v>0.9965173816</v>
      </c>
      <c r="E50" s="1">
        <f t="shared" si="1"/>
        <v>1.003543668</v>
      </c>
    </row>
    <row r="51">
      <c r="A51" s="3">
        <v>44975.0</v>
      </c>
      <c r="B51" s="4">
        <f>Sheet6!S196/Sheet6!S$147</f>
        <v>1.005538782</v>
      </c>
      <c r="C51" s="4">
        <f>Sheet6!T196/Sheet6!T$147</f>
        <v>1.00588524</v>
      </c>
      <c r="D51" s="4">
        <f>Sheet6!U196/Sheet6!U$147</f>
        <v>1.009975087</v>
      </c>
      <c r="E51" s="1">
        <f t="shared" si="1"/>
        <v>1.003617628</v>
      </c>
    </row>
    <row r="52">
      <c r="A52" s="3">
        <v>44976.0</v>
      </c>
      <c r="B52" s="4">
        <f>Sheet6!S197/Sheet6!S$147</f>
        <v>0.9894569861</v>
      </c>
      <c r="C52" s="4">
        <f>Sheet6!T197/Sheet6!T$147</f>
        <v>1.00009219</v>
      </c>
      <c r="D52" s="4">
        <f>Sheet6!U197/Sheet6!U$147</f>
        <v>1.009473294</v>
      </c>
      <c r="E52" s="1">
        <f t="shared" si="1"/>
        <v>1.003691593</v>
      </c>
    </row>
    <row r="53">
      <c r="A53" s="3">
        <v>44977.0</v>
      </c>
      <c r="B53" s="4">
        <f>Sheet6!S198/Sheet6!S$147</f>
        <v>1.000344984</v>
      </c>
      <c r="C53" s="4">
        <f>Sheet6!T198/Sheet6!T$147</f>
        <v>0.9994623102</v>
      </c>
      <c r="D53" s="4">
        <f>Sheet6!U198/Sheet6!U$147</f>
        <v>1.005619411</v>
      </c>
      <c r="E53" s="1">
        <f t="shared" si="1"/>
        <v>1.003765564</v>
      </c>
    </row>
    <row r="54">
      <c r="A54" s="3">
        <v>44978.0</v>
      </c>
      <c r="B54" s="4">
        <f>Sheet6!S199/Sheet6!S$147</f>
        <v>0.9967624251</v>
      </c>
      <c r="C54" s="4">
        <f>Sheet6!T199/Sheet6!T$147</f>
        <v>0.9951189623</v>
      </c>
      <c r="D54" s="4">
        <f>Sheet6!U199/Sheet6!U$147</f>
        <v>1.008333573</v>
      </c>
      <c r="E54" s="1">
        <f t="shared" si="1"/>
        <v>1.00383954</v>
      </c>
    </row>
    <row r="55">
      <c r="A55" s="3">
        <v>44979.0</v>
      </c>
      <c r="B55" s="4">
        <f>Sheet6!S200/Sheet6!S$147</f>
        <v>0.9933847863</v>
      </c>
      <c r="C55" s="4">
        <f>Sheet6!T200/Sheet6!T$147</f>
        <v>0.9998392527</v>
      </c>
      <c r="D55" s="4">
        <f>Sheet6!U200/Sheet6!U$147</f>
        <v>1.009620845</v>
      </c>
      <c r="E55" s="1">
        <f t="shared" si="1"/>
        <v>1.003913521</v>
      </c>
    </row>
    <row r="56">
      <c r="A56" s="3">
        <v>44980.0</v>
      </c>
      <c r="B56" s="4">
        <f>Sheet6!S201/Sheet6!S$147</f>
        <v>0.9864229535</v>
      </c>
      <c r="C56" s="4">
        <f>Sheet6!T201/Sheet6!T$147</f>
        <v>0.9982085603</v>
      </c>
      <c r="D56" s="4">
        <f>Sheet6!U201/Sheet6!U$147</f>
        <v>1.004213352</v>
      </c>
      <c r="E56" s="1">
        <f t="shared" si="1"/>
        <v>1.003987508</v>
      </c>
    </row>
    <row r="57">
      <c r="A57" s="3">
        <v>44981.0</v>
      </c>
      <c r="B57" s="4">
        <f>Sheet6!S202/Sheet6!S$147</f>
        <v>0.9873600829</v>
      </c>
      <c r="C57" s="4">
        <f>Sheet6!T202/Sheet6!T$147</f>
        <v>1.000442414</v>
      </c>
      <c r="D57" s="4">
        <f>Sheet6!U202/Sheet6!U$147</f>
        <v>1.005667361</v>
      </c>
      <c r="E57" s="1">
        <f t="shared" si="1"/>
        <v>1.004061501</v>
      </c>
    </row>
    <row r="58">
      <c r="A58" s="3">
        <v>44982.0</v>
      </c>
      <c r="B58" s="4">
        <f>Sheet6!S203/Sheet6!S$147</f>
        <v>1.00321089</v>
      </c>
      <c r="C58" s="4">
        <f>Sheet6!T203/Sheet6!T$147</f>
        <v>0.99611681</v>
      </c>
      <c r="D58" s="4">
        <f>Sheet6!U203/Sheet6!U$147</f>
        <v>0.9971911656</v>
      </c>
      <c r="E58" s="1">
        <f t="shared" si="1"/>
        <v>1.004135499</v>
      </c>
    </row>
    <row r="59">
      <c r="A59" s="3">
        <v>44983.0</v>
      </c>
      <c r="B59" s="4">
        <f>Sheet6!S204/Sheet6!S$147</f>
        <v>0.9997560249</v>
      </c>
      <c r="C59" s="4">
        <f>Sheet6!T204/Sheet6!T$147</f>
        <v>1.005195122</v>
      </c>
      <c r="D59" s="4">
        <f>Sheet6!U204/Sheet6!U$147</f>
        <v>1.00451484</v>
      </c>
      <c r="E59" s="1">
        <f t="shared" si="1"/>
        <v>1.004209502</v>
      </c>
    </row>
    <row r="60">
      <c r="A60" s="3">
        <v>44984.0</v>
      </c>
      <c r="B60" s="4">
        <f>Sheet6!S205/Sheet6!S$147</f>
        <v>0.9946671445</v>
      </c>
      <c r="C60" s="4">
        <f>Sheet6!T205/Sheet6!T$147</f>
        <v>0.9963749714</v>
      </c>
      <c r="D60" s="4">
        <f>Sheet6!U205/Sheet6!U$147</f>
        <v>0.9996084569</v>
      </c>
      <c r="E60" s="1">
        <f t="shared" si="1"/>
        <v>1.004283511</v>
      </c>
    </row>
    <row r="61">
      <c r="A61" s="3">
        <v>44985.0</v>
      </c>
      <c r="B61" s="4">
        <f>Sheet6!S206/Sheet6!S$147</f>
        <v>0.9839849216</v>
      </c>
      <c r="C61" s="4">
        <f>Sheet6!T206/Sheet6!T$147</f>
        <v>0.9962915205</v>
      </c>
      <c r="D61" s="4">
        <f>Sheet6!U206/Sheet6!U$147</f>
        <v>1.018939895</v>
      </c>
      <c r="E61" s="1">
        <f t="shared" si="1"/>
        <v>1.004357525</v>
      </c>
    </row>
    <row r="62">
      <c r="A62" s="3">
        <v>44986.0</v>
      </c>
      <c r="B62" s="4">
        <f>Sheet6!S207/Sheet6!S$147</f>
        <v>0.9892881213</v>
      </c>
      <c r="C62" s="4">
        <f>Sheet6!T207/Sheet6!T$147</f>
        <v>0.9942640955</v>
      </c>
      <c r="D62" s="4">
        <f>Sheet6!U207/Sheet6!U$147</f>
        <v>1.011748217</v>
      </c>
      <c r="E62" s="1">
        <f t="shared" si="1"/>
        <v>1.004431545</v>
      </c>
    </row>
    <row r="63">
      <c r="A63" s="3">
        <v>44987.0</v>
      </c>
      <c r="B63" s="4">
        <f>Sheet6!S208/Sheet6!S$147</f>
        <v>1.004033907</v>
      </c>
      <c r="C63" s="4">
        <f>Sheet6!T208/Sheet6!T$147</f>
        <v>0.9986339254</v>
      </c>
      <c r="D63" s="4">
        <f>Sheet6!U208/Sheet6!U$147</f>
        <v>1.007686066</v>
      </c>
      <c r="E63" s="1">
        <f t="shared" si="1"/>
        <v>1.00450557</v>
      </c>
    </row>
    <row r="64">
      <c r="A64" s="3">
        <v>44988.0</v>
      </c>
      <c r="B64" s="4">
        <f>Sheet6!S209/Sheet6!S$147</f>
        <v>0.9957646934</v>
      </c>
      <c r="C64" s="4">
        <f>Sheet6!T209/Sheet6!T$147</f>
        <v>0.9985964888</v>
      </c>
      <c r="D64" s="4">
        <f>Sheet6!U209/Sheet6!U$147</f>
        <v>1.003425796</v>
      </c>
      <c r="E64" s="1">
        <f t="shared" si="1"/>
        <v>1.004579601</v>
      </c>
    </row>
    <row r="65">
      <c r="A65" s="3">
        <v>44989.0</v>
      </c>
      <c r="B65" s="4">
        <f>Sheet6!S210/Sheet6!S$147</f>
        <v>0.9960505127</v>
      </c>
      <c r="C65" s="4">
        <f>Sheet6!T210/Sheet6!T$147</f>
        <v>1.000194714</v>
      </c>
      <c r="D65" s="4">
        <f>Sheet6!U210/Sheet6!U$147</f>
        <v>1.000210626</v>
      </c>
      <c r="E65" s="1">
        <f t="shared" si="1"/>
        <v>1.004653637</v>
      </c>
    </row>
    <row r="66">
      <c r="A66" s="3">
        <v>44990.0</v>
      </c>
      <c r="B66" s="4">
        <f>Sheet6!S211/Sheet6!S$147</f>
        <v>1.004155213</v>
      </c>
      <c r="C66" s="4">
        <f>Sheet6!T211/Sheet6!T$147</f>
        <v>1.005092869</v>
      </c>
      <c r="D66" s="4">
        <f>Sheet6!U211/Sheet6!U$147</f>
        <v>1.009900181</v>
      </c>
      <c r="E66" s="1">
        <f t="shared" si="1"/>
        <v>1.004727679</v>
      </c>
    </row>
    <row r="67">
      <c r="A67" s="3">
        <v>44991.0</v>
      </c>
      <c r="B67" s="4">
        <f>Sheet6!S212/Sheet6!S$147</f>
        <v>0.9872916274</v>
      </c>
      <c r="C67" s="4">
        <f>Sheet6!T212/Sheet6!T$147</f>
        <v>0.9946443275</v>
      </c>
      <c r="D67" s="4">
        <f>Sheet6!U212/Sheet6!U$147</f>
        <v>1.00093415</v>
      </c>
      <c r="E67" s="1">
        <f t="shared" si="1"/>
        <v>1.004801726</v>
      </c>
    </row>
    <row r="68">
      <c r="A68" s="3">
        <v>44992.0</v>
      </c>
      <c r="B68" s="4">
        <f>Sheet6!S213/Sheet6!S$147</f>
        <v>0.9894584208</v>
      </c>
      <c r="C68" s="4">
        <f>Sheet6!T213/Sheet6!T$147</f>
        <v>0.9941275937</v>
      </c>
      <c r="D68" s="4">
        <f>Sheet6!U213/Sheet6!U$147</f>
        <v>0.9956076596</v>
      </c>
      <c r="E68" s="1">
        <f t="shared" si="1"/>
        <v>1.004875778</v>
      </c>
    </row>
    <row r="69">
      <c r="A69" s="3">
        <v>44993.0</v>
      </c>
      <c r="B69" s="4">
        <f>Sheet6!S214/Sheet6!S$147</f>
        <v>0.9892872509</v>
      </c>
      <c r="C69" s="4">
        <f>Sheet6!T214/Sheet6!T$147</f>
        <v>0.9956855065</v>
      </c>
      <c r="D69" s="4">
        <f>Sheet6!U214/Sheet6!U$147</f>
        <v>0.9983819007</v>
      </c>
      <c r="E69" s="1">
        <f t="shared" si="1"/>
        <v>1.004949836</v>
      </c>
    </row>
    <row r="70">
      <c r="A70" s="3">
        <v>44994.0</v>
      </c>
      <c r="B70" s="4">
        <f>Sheet6!S215/Sheet6!S$147</f>
        <v>0.9790321208</v>
      </c>
      <c r="C70" s="4">
        <f>Sheet6!T215/Sheet6!T$147</f>
        <v>0.9944344916</v>
      </c>
      <c r="D70" s="4">
        <f>Sheet6!U215/Sheet6!U$147</f>
        <v>0.9985394352</v>
      </c>
      <c r="E70" s="1">
        <f t="shared" si="1"/>
        <v>1.0050239</v>
      </c>
    </row>
    <row r="71">
      <c r="A71" s="3">
        <v>44995.0</v>
      </c>
      <c r="B71" s="4">
        <f>Sheet6!S216/Sheet6!S$147</f>
        <v>0.9938801233</v>
      </c>
      <c r="C71" s="4">
        <f>Sheet6!T216/Sheet6!T$147</f>
        <v>0.9959495388</v>
      </c>
      <c r="D71" s="4">
        <f>Sheet6!U216/Sheet6!U$147</f>
        <v>1.00191626</v>
      </c>
      <c r="E71" s="1">
        <f t="shared" si="1"/>
        <v>1.005097969</v>
      </c>
    </row>
    <row r="72">
      <c r="A72" s="3">
        <v>44996.0</v>
      </c>
      <c r="B72" s="4">
        <f>Sheet6!S217/Sheet6!S$147</f>
        <v>0.9921455479</v>
      </c>
      <c r="C72" s="4">
        <f>Sheet6!T217/Sheet6!T$147</f>
        <v>0.9928239185</v>
      </c>
      <c r="D72" s="4">
        <f>Sheet6!U217/Sheet6!U$147</f>
        <v>0.9909193107</v>
      </c>
      <c r="E72" s="1">
        <f t="shared" si="1"/>
        <v>1.005172043</v>
      </c>
    </row>
    <row r="73">
      <c r="A73" s="3">
        <v>44997.0</v>
      </c>
      <c r="B73" s="4">
        <f>Sheet6!S218/Sheet6!S$147</f>
        <v>1.013715778</v>
      </c>
      <c r="C73" s="4">
        <f>Sheet6!T218/Sheet6!T$147</f>
        <v>1.000346814</v>
      </c>
      <c r="D73" s="4">
        <f>Sheet6!U218/Sheet6!U$147</f>
        <v>1.001224258</v>
      </c>
      <c r="E73" s="1">
        <f t="shared" si="1"/>
        <v>1.005246123</v>
      </c>
    </row>
    <row r="74">
      <c r="A74" s="3">
        <v>44998.0</v>
      </c>
      <c r="B74" s="4">
        <f>Sheet6!S219/Sheet6!S$147</f>
        <v>1.003952122</v>
      </c>
      <c r="C74" s="4">
        <f>Sheet6!T219/Sheet6!T$147</f>
        <v>0.9988956259</v>
      </c>
      <c r="D74" s="4">
        <f>Sheet6!U219/Sheet6!U$147</f>
        <v>0.9996816448</v>
      </c>
      <c r="E74" s="1">
        <f t="shared" si="1"/>
        <v>1.005320208</v>
      </c>
    </row>
    <row r="75">
      <c r="A75" s="3">
        <v>44999.0</v>
      </c>
      <c r="B75" s="4">
        <f>Sheet6!S220/Sheet6!S$147</f>
        <v>1.009079755</v>
      </c>
      <c r="C75" s="4">
        <f>Sheet6!T220/Sheet6!T$147</f>
        <v>0.9997034198</v>
      </c>
      <c r="D75" s="4">
        <f>Sheet6!U220/Sheet6!U$147</f>
        <v>1.004457272</v>
      </c>
      <c r="E75" s="1">
        <f t="shared" si="1"/>
        <v>1.005394299</v>
      </c>
    </row>
    <row r="76">
      <c r="A76" s="3">
        <v>45000.0</v>
      </c>
      <c r="B76" s="4">
        <f>Sheet6!S221/Sheet6!S$147</f>
        <v>1.011391353</v>
      </c>
      <c r="C76" s="4">
        <f>Sheet6!T221/Sheet6!T$147</f>
        <v>1.00111911</v>
      </c>
      <c r="D76" s="4">
        <f>Sheet6!U221/Sheet6!U$147</f>
        <v>1.003058216</v>
      </c>
      <c r="E76" s="1">
        <f t="shared" si="1"/>
        <v>1.005468395</v>
      </c>
    </row>
    <row r="77">
      <c r="A77" s="3">
        <v>45001.0</v>
      </c>
      <c r="B77" s="4">
        <f>Sheet6!S222/Sheet6!S$147</f>
        <v>0.9728328976</v>
      </c>
      <c r="C77" s="4">
        <f>Sheet6!T222/Sheet6!T$147</f>
        <v>0.9682056635</v>
      </c>
      <c r="D77" s="4">
        <f>Sheet6!U222/Sheet6!U$147</f>
        <v>0.9713479877</v>
      </c>
      <c r="E77" s="1">
        <f t="shared" si="1"/>
        <v>1.005542497</v>
      </c>
    </row>
    <row r="78">
      <c r="A78" s="3">
        <v>45002.0</v>
      </c>
      <c r="B78" s="4">
        <f>Sheet6!S223/Sheet6!S$147</f>
        <v>0.9906691262</v>
      </c>
      <c r="C78" s="4">
        <f>Sheet6!T223/Sheet6!T$147</f>
        <v>0.9821278628</v>
      </c>
      <c r="D78" s="4">
        <f>Sheet6!U223/Sheet6!U$147</f>
        <v>0.9857992844</v>
      </c>
      <c r="E78" s="1">
        <f t="shared" si="1"/>
        <v>1.005616604</v>
      </c>
    </row>
    <row r="79">
      <c r="A79" s="3">
        <v>45003.0</v>
      </c>
      <c r="B79" s="4">
        <f>Sheet6!S224/Sheet6!S$147</f>
        <v>0.9798349151</v>
      </c>
      <c r="C79" s="4">
        <f>Sheet6!T224/Sheet6!T$147</f>
        <v>0.9832501866</v>
      </c>
      <c r="D79" s="4">
        <f>Sheet6!U224/Sheet6!U$147</f>
        <v>0.9877622751</v>
      </c>
      <c r="E79" s="1">
        <f t="shared" si="1"/>
        <v>1.005690716</v>
      </c>
    </row>
    <row r="80">
      <c r="A80" s="3">
        <v>45004.0</v>
      </c>
      <c r="B80" s="4">
        <f>Sheet6!S225/Sheet6!S$147</f>
        <v>0.9996061739</v>
      </c>
      <c r="C80" s="4">
        <f>Sheet6!T225/Sheet6!T$147</f>
        <v>0.9850307474</v>
      </c>
      <c r="D80" s="4">
        <f>Sheet6!U225/Sheet6!U$147</f>
        <v>0.9931647422</v>
      </c>
      <c r="E80" s="1">
        <f t="shared" si="1"/>
        <v>1.005764834</v>
      </c>
    </row>
    <row r="81">
      <c r="A81" s="3">
        <v>45005.0</v>
      </c>
      <c r="B81" s="4">
        <f>Sheet6!S226/Sheet6!S$147</f>
        <v>0.9663862809</v>
      </c>
      <c r="C81" s="4">
        <f>Sheet6!T226/Sheet6!T$147</f>
        <v>0.9896238319</v>
      </c>
      <c r="D81" s="4">
        <f>Sheet6!U226/Sheet6!U$147</f>
        <v>0.9952283081</v>
      </c>
      <c r="E81" s="1">
        <f t="shared" si="1"/>
        <v>1.005838958</v>
      </c>
    </row>
    <row r="82">
      <c r="A82" s="3">
        <v>45006.0</v>
      </c>
      <c r="B82" s="4">
        <f>Sheet6!S227/Sheet6!S$147</f>
        <v>0.9888805972</v>
      </c>
      <c r="C82" s="4">
        <f>Sheet6!T227/Sheet6!T$147</f>
        <v>0.9942331997</v>
      </c>
      <c r="D82" s="4">
        <f>Sheet6!U227/Sheet6!U$147</f>
        <v>0.9950237809</v>
      </c>
      <c r="E82" s="1">
        <f t="shared" si="1"/>
        <v>1.005913087</v>
      </c>
    </row>
    <row r="83">
      <c r="A83" s="3">
        <v>45007.0</v>
      </c>
      <c r="B83" s="4">
        <f>Sheet6!S228/Sheet6!S$147</f>
        <v>0.9882655613</v>
      </c>
      <c r="C83" s="4">
        <f>Sheet6!T228/Sheet6!T$147</f>
        <v>1.010717992</v>
      </c>
      <c r="D83" s="4">
        <f>Sheet6!U228/Sheet6!U$147</f>
        <v>1.006886174</v>
      </c>
      <c r="E83" s="1">
        <f t="shared" si="1"/>
        <v>1.005987221</v>
      </c>
    </row>
    <row r="84">
      <c r="A84" s="3">
        <v>45008.0</v>
      </c>
      <c r="B84" s="4">
        <f>Sheet6!S229/Sheet6!S$147</f>
        <v>0.9944718724</v>
      </c>
      <c r="C84" s="4">
        <f>Sheet6!T229/Sheet6!T$147</f>
        <v>1.001578563</v>
      </c>
      <c r="D84" s="4">
        <f>Sheet6!U229/Sheet6!U$147</f>
        <v>1.002563855</v>
      </c>
      <c r="E84" s="1">
        <f t="shared" si="1"/>
        <v>1.006061361</v>
      </c>
    </row>
    <row r="85">
      <c r="A85" s="3">
        <v>45009.0</v>
      </c>
      <c r="B85" s="4">
        <f>Sheet6!S230/Sheet6!S$147</f>
        <v>0.9984062015</v>
      </c>
      <c r="C85" s="4">
        <f>Sheet6!T230/Sheet6!T$147</f>
        <v>1.001333451</v>
      </c>
      <c r="D85" s="4">
        <f>Sheet6!U230/Sheet6!U$147</f>
        <v>1.004682864</v>
      </c>
      <c r="E85" s="1">
        <f t="shared" si="1"/>
        <v>1.006135506</v>
      </c>
    </row>
    <row r="86">
      <c r="A86" s="3">
        <v>45010.0</v>
      </c>
      <c r="B86" s="4">
        <f>Sheet6!S231/Sheet6!S$147</f>
        <v>0.9842065874</v>
      </c>
      <c r="C86" s="4">
        <f>Sheet6!T231/Sheet6!T$147</f>
        <v>1.000813912</v>
      </c>
      <c r="D86" s="4">
        <f>Sheet6!U231/Sheet6!U$147</f>
        <v>1.005784652</v>
      </c>
      <c r="E86" s="1">
        <f t="shared" si="1"/>
        <v>1.006209657</v>
      </c>
    </row>
    <row r="87">
      <c r="A87" s="3">
        <v>45011.0</v>
      </c>
      <c r="B87" s="4">
        <f>Sheet6!S232/Sheet6!S$147</f>
        <v>0.9919866702</v>
      </c>
      <c r="C87" s="4">
        <f>Sheet6!T232/Sheet6!T$147</f>
        <v>1.001947663</v>
      </c>
      <c r="D87" s="4">
        <f>Sheet6!U232/Sheet6!U$147</f>
        <v>1.003636503</v>
      </c>
      <c r="E87" s="1">
        <f t="shared" si="1"/>
        <v>1.006283814</v>
      </c>
    </row>
    <row r="88">
      <c r="A88" s="3">
        <v>45012.0</v>
      </c>
      <c r="B88" s="4">
        <f>Sheet6!S233/Sheet6!S$147</f>
        <v>0.9890827756</v>
      </c>
      <c r="C88" s="4">
        <f>Sheet6!T233/Sheet6!T$147</f>
        <v>1.000626375</v>
      </c>
      <c r="D88" s="4">
        <f>Sheet6!U233/Sheet6!U$147</f>
        <v>1.000066127</v>
      </c>
      <c r="E88" s="1">
        <f t="shared" si="1"/>
        <v>1.006357975</v>
      </c>
    </row>
    <row r="89">
      <c r="A89" s="3">
        <v>45013.0</v>
      </c>
      <c r="B89" s="4">
        <f>Sheet6!S234/Sheet6!S$147</f>
        <v>1.001007921</v>
      </c>
      <c r="C89" s="4">
        <f>Sheet6!T234/Sheet6!T$147</f>
        <v>1.00399747</v>
      </c>
      <c r="D89" s="4">
        <f>Sheet6!U234/Sheet6!U$147</f>
        <v>1.008183299</v>
      </c>
      <c r="E89" s="1">
        <f t="shared" si="1"/>
        <v>1.006432143</v>
      </c>
    </row>
    <row r="90">
      <c r="A90" s="3">
        <v>45014.0</v>
      </c>
      <c r="B90" s="4">
        <f>Sheet6!S235/Sheet6!S$147</f>
        <v>1.007432412</v>
      </c>
      <c r="C90" s="4">
        <f>Sheet6!T235/Sheet6!T$147</f>
        <v>1.004987351</v>
      </c>
      <c r="D90" s="4">
        <f>Sheet6!U235/Sheet6!U$147</f>
        <v>1.001084264</v>
      </c>
      <c r="E90" s="1">
        <f t="shared" si="1"/>
        <v>1.006506315</v>
      </c>
    </row>
    <row r="91">
      <c r="A91" s="3">
        <v>45015.0</v>
      </c>
      <c r="B91" s="4">
        <f>Sheet6!S236/Sheet6!S$147</f>
        <v>1.000689107</v>
      </c>
      <c r="C91" s="4">
        <f>Sheet6!T236/Sheet6!T$147</f>
        <v>0.9982662725</v>
      </c>
      <c r="D91" s="4">
        <f>Sheet6!U236/Sheet6!U$147</f>
        <v>1.003108183</v>
      </c>
      <c r="E91" s="1">
        <f t="shared" si="1"/>
        <v>1.006580493</v>
      </c>
    </row>
    <row r="92">
      <c r="A92" s="3">
        <v>45016.0</v>
      </c>
      <c r="B92" s="4">
        <f>Sheet6!S237/Sheet6!S$147</f>
        <v>1.001902884</v>
      </c>
      <c r="C92" s="4">
        <f>Sheet6!T237/Sheet6!T$147</f>
        <v>1.009539398</v>
      </c>
      <c r="D92" s="4">
        <f>Sheet6!U237/Sheet6!U$147</f>
        <v>1.006605462</v>
      </c>
      <c r="E92" s="1">
        <f t="shared" si="1"/>
        <v>1.006654677</v>
      </c>
    </row>
    <row r="93">
      <c r="A93" s="3">
        <v>45017.0</v>
      </c>
      <c r="B93" s="4">
        <f>Sheet6!S238/Sheet6!S$147</f>
        <v>0.9915484071</v>
      </c>
      <c r="C93" s="4">
        <f>Sheet6!T238/Sheet6!T$147</f>
        <v>1.002525614</v>
      </c>
      <c r="D93" s="4">
        <f>Sheet6!U238/Sheet6!U$147</f>
        <v>1.001900938</v>
      </c>
      <c r="E93" s="1">
        <f t="shared" si="1"/>
        <v>1.006728866</v>
      </c>
    </row>
    <row r="94">
      <c r="A94" s="3">
        <v>45018.0</v>
      </c>
      <c r="B94" s="4">
        <f>Sheet6!S239/Sheet6!S$147</f>
        <v>0.9982679748</v>
      </c>
      <c r="C94" s="4">
        <f>Sheet6!T239/Sheet6!T$147</f>
        <v>1.005227451</v>
      </c>
      <c r="D94" s="4">
        <f>Sheet6!U239/Sheet6!U$147</f>
        <v>1.004757501</v>
      </c>
      <c r="E94" s="1">
        <f t="shared" si="1"/>
        <v>1.006803061</v>
      </c>
    </row>
    <row r="95">
      <c r="A95" s="3">
        <v>45019.0</v>
      </c>
      <c r="B95" s="4">
        <f>Sheet6!S240/Sheet6!S$147</f>
        <v>0.9971994174</v>
      </c>
      <c r="C95" s="4">
        <f>Sheet6!T240/Sheet6!T$147</f>
        <v>1.004963239</v>
      </c>
      <c r="D95" s="4">
        <f>Sheet6!U240/Sheet6!U$147</f>
        <v>1.002625551</v>
      </c>
      <c r="E95" s="1">
        <f t="shared" si="1"/>
        <v>1.006877261</v>
      </c>
    </row>
    <row r="96">
      <c r="A96" s="3">
        <v>45020.0</v>
      </c>
      <c r="B96" s="4">
        <f>Sheet6!S241/Sheet6!S$147</f>
        <v>1.004936204</v>
      </c>
      <c r="C96" s="4">
        <f>Sheet6!T241/Sheet6!T$147</f>
        <v>1.004114796</v>
      </c>
      <c r="D96" s="4">
        <f>Sheet6!U241/Sheet6!U$147</f>
        <v>1.007393166</v>
      </c>
      <c r="E96" s="1">
        <f t="shared" si="1"/>
        <v>1.006951466</v>
      </c>
    </row>
    <row r="97">
      <c r="A97" s="3">
        <v>45021.0</v>
      </c>
      <c r="B97" s="4">
        <f>Sheet6!S242/Sheet6!S$147</f>
        <v>1.022465322</v>
      </c>
      <c r="C97" s="4">
        <f>Sheet6!T242/Sheet6!T$147</f>
        <v>1.002267065</v>
      </c>
      <c r="D97" s="4">
        <f>Sheet6!U242/Sheet6!U$147</f>
        <v>1.011595356</v>
      </c>
      <c r="E97" s="1">
        <f t="shared" si="1"/>
        <v>1.007025677</v>
      </c>
    </row>
    <row r="98">
      <c r="A98" s="3">
        <v>45022.0</v>
      </c>
      <c r="B98" s="4">
        <f>Sheet6!S243/Sheet6!S$147</f>
        <v>1.00426631</v>
      </c>
      <c r="C98" s="4">
        <f>Sheet6!T243/Sheet6!T$147</f>
        <v>1.008560668</v>
      </c>
      <c r="D98" s="4">
        <f>Sheet6!U243/Sheet6!U$147</f>
        <v>1.007985099</v>
      </c>
      <c r="E98" s="1">
        <f t="shared" si="1"/>
        <v>1.007099893</v>
      </c>
    </row>
    <row r="99">
      <c r="A99" s="3">
        <v>45023.0</v>
      </c>
      <c r="B99" s="4">
        <f>Sheet6!S244/Sheet6!S$147</f>
        <v>0.9975886381</v>
      </c>
      <c r="C99" s="4">
        <f>Sheet6!T244/Sheet6!T$147</f>
        <v>1.01178386</v>
      </c>
      <c r="D99" s="4">
        <f>Sheet6!U244/Sheet6!U$147</f>
        <v>1.009110544</v>
      </c>
      <c r="E99" s="1">
        <f t="shared" si="1"/>
        <v>1.007174115</v>
      </c>
    </row>
    <row r="100">
      <c r="A100" s="3">
        <v>45024.0</v>
      </c>
      <c r="B100" s="4">
        <f>Sheet6!S245/Sheet6!S$147</f>
        <v>1.002347107</v>
      </c>
      <c r="C100" s="4">
        <f>Sheet6!T245/Sheet6!T$147</f>
        <v>1.006885473</v>
      </c>
      <c r="D100" s="4">
        <f>Sheet6!U245/Sheet6!U$147</f>
        <v>1.006334713</v>
      </c>
      <c r="E100" s="1">
        <f t="shared" si="1"/>
        <v>1.007248343</v>
      </c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5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  <c r="M1" s="1" t="s">
        <v>6</v>
      </c>
      <c r="N1" s="1" t="s">
        <v>7</v>
      </c>
      <c r="O1" s="1" t="s">
        <v>8</v>
      </c>
      <c r="P1" s="1" t="s">
        <v>9</v>
      </c>
      <c r="R1" s="6" t="s">
        <v>11</v>
      </c>
      <c r="S1" s="1" t="s">
        <v>6</v>
      </c>
      <c r="T1" s="1" t="s">
        <v>7</v>
      </c>
      <c r="U1" s="1" t="s">
        <v>8</v>
      </c>
      <c r="V1" s="1" t="s">
        <v>9</v>
      </c>
    </row>
    <row r="2">
      <c r="A2" s="3">
        <v>44781.0</v>
      </c>
      <c r="B2" s="4">
        <f>VLOOKUP(A2, BNB!A2:F434, 5)</f>
        <v>324.800415</v>
      </c>
      <c r="C2" s="4" t="str">
        <f>VLOOKUP(A2, ankrBNB!$A$2:$F$1094, 5)</f>
        <v>#N/A</v>
      </c>
      <c r="D2" s="4" t="str">
        <f>VLOOKUP(A2, BNBx!$A$2:$F$1094, 5)</f>
        <v>#N/A</v>
      </c>
      <c r="E2" s="4">
        <f>VLOOKUP(A2, STKBNB!$A$2:$F$1094, 5)</f>
        <v>326.330841</v>
      </c>
      <c r="F2" s="4" t="str">
        <f>VLOOKUP(A2, RBNB!$A$2:$F$1094, 5)</f>
        <v>#N/A</v>
      </c>
      <c r="H2" s="4" t="str">
        <f t="shared" ref="H2:K2" si="1">C2/$B2</f>
        <v>#N/A</v>
      </c>
      <c r="I2" s="4" t="str">
        <f t="shared" si="1"/>
        <v>#N/A</v>
      </c>
      <c r="J2" s="4">
        <f t="shared" si="1"/>
        <v>1.004711897</v>
      </c>
      <c r="K2" s="4" t="str">
        <f t="shared" si="1"/>
        <v>#N/A</v>
      </c>
      <c r="M2" s="4" t="str">
        <f t="shared" ref="M2:P2" si="2">H2/H1-1</f>
        <v>#N/A</v>
      </c>
      <c r="N2" s="4" t="str">
        <f t="shared" si="2"/>
        <v>#N/A</v>
      </c>
      <c r="O2" s="4" t="str">
        <f t="shared" si="2"/>
        <v>#VALUE!</v>
      </c>
      <c r="P2" s="4" t="str">
        <f t="shared" si="2"/>
        <v>#N/A</v>
      </c>
      <c r="R2" s="7">
        <f t="shared" ref="R2:R245" si="5">A2</f>
        <v>44781</v>
      </c>
    </row>
    <row r="3">
      <c r="A3" s="3">
        <v>44782.0</v>
      </c>
      <c r="B3" s="4">
        <f>VLOOKUP(A3, BNB!A3:F435, 5)</f>
        <v>324.912323</v>
      </c>
      <c r="C3" s="4" t="str">
        <f>VLOOKUP(A3, ankrBNB!$A$2:$F$1094, 5)</f>
        <v>#N/A</v>
      </c>
      <c r="D3" s="4" t="str">
        <f>VLOOKUP(A3, BNBx!$A$2:$F$1094, 5)</f>
        <v>#N/A</v>
      </c>
      <c r="E3" s="4">
        <f>VLOOKUP(A3, STKBNB!$A$2:$F$1094, 5)</f>
        <v>325.409607</v>
      </c>
      <c r="F3" s="4" t="str">
        <f>VLOOKUP(A3, RBNB!$A$2:$F$1094, 5)</f>
        <v>#N/A</v>
      </c>
      <c r="H3" s="4" t="str">
        <f t="shared" ref="H3:K3" si="3">C3/$B3</f>
        <v>#N/A</v>
      </c>
      <c r="I3" s="4" t="str">
        <f t="shared" si="3"/>
        <v>#N/A</v>
      </c>
      <c r="J3" s="4">
        <f t="shared" si="3"/>
        <v>1.001530518</v>
      </c>
      <c r="K3" s="4" t="str">
        <f t="shared" si="3"/>
        <v>#N/A</v>
      </c>
      <c r="M3" s="4" t="str">
        <f t="shared" ref="M3:P3" si="4">H3/H2-1</f>
        <v>#N/A</v>
      </c>
      <c r="N3" s="4" t="str">
        <f t="shared" si="4"/>
        <v>#N/A</v>
      </c>
      <c r="O3" s="4">
        <f t="shared" si="4"/>
        <v>-0.003166459149</v>
      </c>
      <c r="P3" s="4" t="str">
        <f t="shared" si="4"/>
        <v>#N/A</v>
      </c>
      <c r="R3" s="7">
        <f t="shared" si="5"/>
        <v>44782</v>
      </c>
      <c r="S3" s="4" t="str">
        <f t="shared" ref="S3:V3" si="6">if(isnumber(S2), S2*(M3+1), if(isnumber(M3),M3+1, NA()))   </f>
        <v>#N/A</v>
      </c>
      <c r="T3" s="4" t="str">
        <f t="shared" si="6"/>
        <v>#N/A</v>
      </c>
      <c r="U3" s="4">
        <f t="shared" si="6"/>
        <v>0.9968335409</v>
      </c>
      <c r="V3" s="4" t="str">
        <f t="shared" si="6"/>
        <v>#N/A</v>
      </c>
    </row>
    <row r="4">
      <c r="A4" s="3">
        <v>44783.0</v>
      </c>
      <c r="B4" s="4">
        <f>VLOOKUP(A4, BNB!A4:F436, 5)</f>
        <v>328.471161</v>
      </c>
      <c r="C4" s="4" t="str">
        <f>VLOOKUP(A4, ankrBNB!$A$2:$F$1094, 5)</f>
        <v>#N/A</v>
      </c>
      <c r="D4" s="4" t="str">
        <f>VLOOKUP(A4, BNBx!$A$2:$F$1094, 5)</f>
        <v>#N/A</v>
      </c>
      <c r="E4" s="4">
        <f>VLOOKUP(A4, STKBNB!$A$2:$F$1094, 5)</f>
        <v>329.222534</v>
      </c>
      <c r="F4" s="4" t="str">
        <f>VLOOKUP(A4, RBNB!$A$2:$F$1094, 5)</f>
        <v>#N/A</v>
      </c>
      <c r="H4" s="4" t="str">
        <f t="shared" ref="H4:K4" si="7">C4/$B4</f>
        <v>#N/A</v>
      </c>
      <c r="I4" s="4" t="str">
        <f t="shared" si="7"/>
        <v>#N/A</v>
      </c>
      <c r="J4" s="4">
        <f t="shared" si="7"/>
        <v>1.002287485</v>
      </c>
      <c r="K4" s="4" t="str">
        <f t="shared" si="7"/>
        <v>#N/A</v>
      </c>
      <c r="M4" s="4" t="str">
        <f t="shared" ref="M4:P4" si="8">H4/H3-1</f>
        <v>#N/A</v>
      </c>
      <c r="N4" s="4" t="str">
        <f t="shared" si="8"/>
        <v>#N/A</v>
      </c>
      <c r="O4" s="4">
        <f t="shared" si="8"/>
        <v>0.0007558111518</v>
      </c>
      <c r="P4" s="4" t="str">
        <f t="shared" si="8"/>
        <v>#N/A</v>
      </c>
      <c r="R4" s="7">
        <f t="shared" si="5"/>
        <v>44783</v>
      </c>
      <c r="S4" s="4" t="str">
        <f t="shared" ref="S4:V4" si="9">if(isnumber(S3), S3*(M4+1), if(isnumber(M4),M4+1, NA()))   </f>
        <v>#N/A</v>
      </c>
      <c r="T4" s="4" t="str">
        <f t="shared" si="9"/>
        <v>#N/A</v>
      </c>
      <c r="U4" s="4">
        <f t="shared" si="9"/>
        <v>0.9975869588</v>
      </c>
      <c r="V4" s="4" t="str">
        <f t="shared" si="9"/>
        <v>#N/A</v>
      </c>
    </row>
    <row r="5">
      <c r="A5" s="3">
        <v>44784.0</v>
      </c>
      <c r="B5" s="4">
        <f>VLOOKUP(A5, BNB!A5:F437, 5)</f>
        <v>323.800232</v>
      </c>
      <c r="C5" s="4" t="str">
        <f>VLOOKUP(A5, ankrBNB!$A$2:$F$1094, 5)</f>
        <v>#N/A</v>
      </c>
      <c r="D5" s="4" t="str">
        <f>VLOOKUP(A5, BNBx!$A$2:$F$1094, 5)</f>
        <v>#N/A</v>
      </c>
      <c r="E5" s="4">
        <f>VLOOKUP(A5, STKBNB!$A$2:$F$1094, 5)</f>
        <v>317.30011</v>
      </c>
      <c r="F5" s="4" t="str">
        <f>VLOOKUP(A5, RBNB!$A$2:$F$1094, 5)</f>
        <v>#N/A</v>
      </c>
      <c r="H5" s="4" t="str">
        <f t="shared" ref="H5:K5" si="10">C5/$B5</f>
        <v>#N/A</v>
      </c>
      <c r="I5" s="4" t="str">
        <f t="shared" si="10"/>
        <v>#N/A</v>
      </c>
      <c r="J5" s="4">
        <f t="shared" si="10"/>
        <v>0.9799255178</v>
      </c>
      <c r="K5" s="4" t="str">
        <f t="shared" si="10"/>
        <v>#N/A</v>
      </c>
      <c r="M5" s="4" t="str">
        <f t="shared" ref="M5:P5" si="11">H5/H4-1</f>
        <v>#N/A</v>
      </c>
      <c r="N5" s="4" t="str">
        <f t="shared" si="11"/>
        <v>#N/A</v>
      </c>
      <c r="O5" s="4">
        <f t="shared" si="11"/>
        <v>-0.02231093173</v>
      </c>
      <c r="P5" s="4" t="str">
        <f t="shared" si="11"/>
        <v>#N/A</v>
      </c>
      <c r="R5" s="7">
        <f t="shared" si="5"/>
        <v>44784</v>
      </c>
      <c r="S5" s="4" t="str">
        <f t="shared" ref="S5:V5" si="12">if(isnumber(S4), S4*(M5+1), if(isnumber(M5),M5+1, NA()))   </f>
        <v>#N/A</v>
      </c>
      <c r="T5" s="4" t="str">
        <f t="shared" si="12"/>
        <v>#N/A</v>
      </c>
      <c r="U5" s="4">
        <f t="shared" si="12"/>
        <v>0.9753298642</v>
      </c>
      <c r="V5" s="4" t="str">
        <f t="shared" si="12"/>
        <v>#N/A</v>
      </c>
    </row>
    <row r="6">
      <c r="A6" s="3">
        <v>44785.0</v>
      </c>
      <c r="B6" s="4">
        <f>VLOOKUP(A6, BNB!A6:F438, 5)</f>
        <v>327.514679</v>
      </c>
      <c r="C6" s="4" t="str">
        <f>VLOOKUP(A6, ankrBNB!$A$2:$F$1094, 5)</f>
        <v>#N/A</v>
      </c>
      <c r="D6" s="4" t="str">
        <f>VLOOKUP(A6, BNBx!$A$2:$F$1094, 5)</f>
        <v>#N/A</v>
      </c>
      <c r="E6" s="4">
        <f>VLOOKUP(A6, STKBNB!$A$2:$F$1094, 5)</f>
        <v>325.455383</v>
      </c>
      <c r="F6" s="4" t="str">
        <f>VLOOKUP(A6, RBNB!$A$2:$F$1094, 5)</f>
        <v>#N/A</v>
      </c>
      <c r="H6" s="4" t="str">
        <f t="shared" ref="H6:K6" si="13">C6/$B6</f>
        <v>#N/A</v>
      </c>
      <c r="I6" s="4" t="str">
        <f t="shared" si="13"/>
        <v>#N/A</v>
      </c>
      <c r="J6" s="4">
        <f t="shared" si="13"/>
        <v>0.9937123551</v>
      </c>
      <c r="K6" s="4" t="str">
        <f t="shared" si="13"/>
        <v>#N/A</v>
      </c>
      <c r="M6" s="4" t="str">
        <f t="shared" ref="M6:P6" si="14">H6/H5-1</f>
        <v>#N/A</v>
      </c>
      <c r="N6" s="4" t="str">
        <f t="shared" si="14"/>
        <v>#N/A</v>
      </c>
      <c r="O6" s="4">
        <f t="shared" si="14"/>
        <v>0.01406927065</v>
      </c>
      <c r="P6" s="4" t="str">
        <f t="shared" si="14"/>
        <v>#N/A</v>
      </c>
      <c r="R6" s="7">
        <f t="shared" si="5"/>
        <v>44785</v>
      </c>
      <c r="S6" s="4" t="str">
        <f t="shared" ref="S6:V6" si="15">if(isnumber(S5), S5*(M6+1), if(isnumber(M6),M6+1, NA()))   </f>
        <v>#N/A</v>
      </c>
      <c r="T6" s="4" t="str">
        <f t="shared" si="15"/>
        <v>#N/A</v>
      </c>
      <c r="U6" s="4">
        <f t="shared" si="15"/>
        <v>0.9890520441</v>
      </c>
      <c r="V6" s="4" t="str">
        <f t="shared" si="15"/>
        <v>#N/A</v>
      </c>
    </row>
    <row r="7">
      <c r="A7" s="3">
        <v>44786.0</v>
      </c>
      <c r="B7" s="4">
        <f>VLOOKUP(A7, BNB!A7:F439, 5)</f>
        <v>323.870148</v>
      </c>
      <c r="C7" s="4" t="str">
        <f>VLOOKUP(A7, ankrBNB!$A$2:$F$1094, 5)</f>
        <v>#N/A</v>
      </c>
      <c r="D7" s="4" t="str">
        <f>VLOOKUP(A7, BNBx!$A$2:$F$1094, 5)</f>
        <v>#N/A</v>
      </c>
      <c r="E7" s="4">
        <f>VLOOKUP(A7, STKBNB!$A$2:$F$1094, 5)</f>
        <v>322.802032</v>
      </c>
      <c r="F7" s="4" t="str">
        <f>VLOOKUP(A7, RBNB!$A$2:$F$1094, 5)</f>
        <v>#N/A</v>
      </c>
      <c r="H7" s="4" t="str">
        <f t="shared" ref="H7:K7" si="16">C7/$B7</f>
        <v>#N/A</v>
      </c>
      <c r="I7" s="4" t="str">
        <f t="shared" si="16"/>
        <v>#N/A</v>
      </c>
      <c r="J7" s="4">
        <f t="shared" si="16"/>
        <v>0.9967020239</v>
      </c>
      <c r="K7" s="4" t="str">
        <f t="shared" si="16"/>
        <v>#N/A</v>
      </c>
      <c r="M7" s="4" t="str">
        <f t="shared" ref="M7:P7" si="17">H7/H6-1</f>
        <v>#N/A</v>
      </c>
      <c r="N7" s="4" t="str">
        <f t="shared" si="17"/>
        <v>#N/A</v>
      </c>
      <c r="O7" s="4">
        <f t="shared" si="17"/>
        <v>0.003008585739</v>
      </c>
      <c r="P7" s="4" t="str">
        <f t="shared" si="17"/>
        <v>#N/A</v>
      </c>
      <c r="R7" s="7">
        <f t="shared" si="5"/>
        <v>44786</v>
      </c>
      <c r="S7" s="4" t="str">
        <f t="shared" ref="S7:V7" si="18">if(isnumber(S6), S6*(M7+1), if(isnumber(M7),M7+1, NA()))   </f>
        <v>#N/A</v>
      </c>
      <c r="T7" s="4" t="str">
        <f t="shared" si="18"/>
        <v>#N/A</v>
      </c>
      <c r="U7" s="4">
        <f t="shared" si="18"/>
        <v>0.9920276919</v>
      </c>
      <c r="V7" s="4" t="str">
        <f t="shared" si="18"/>
        <v>#N/A</v>
      </c>
    </row>
    <row r="8">
      <c r="A8" s="3">
        <v>44787.0</v>
      </c>
      <c r="B8" s="4">
        <f>VLOOKUP(A8, BNB!A8:F440, 5)</f>
        <v>317.986633</v>
      </c>
      <c r="C8" s="4" t="str">
        <f>VLOOKUP(A8, ankrBNB!$A$2:$F$1094, 5)</f>
        <v>#N/A</v>
      </c>
      <c r="D8" s="4" t="str">
        <f>VLOOKUP(A8, BNBx!$A$2:$F$1094, 5)</f>
        <v>#N/A</v>
      </c>
      <c r="E8" s="4">
        <f>VLOOKUP(A8, STKBNB!$A$2:$F$1094, 5)</f>
        <v>315.303558</v>
      </c>
      <c r="F8" s="4" t="str">
        <f>VLOOKUP(A8, RBNB!$A$2:$F$1094, 5)</f>
        <v>#N/A</v>
      </c>
      <c r="H8" s="4" t="str">
        <f t="shared" ref="H8:K8" si="19">C8/$B8</f>
        <v>#N/A</v>
      </c>
      <c r="I8" s="4" t="str">
        <f t="shared" si="19"/>
        <v>#N/A</v>
      </c>
      <c r="J8" s="4">
        <f t="shared" si="19"/>
        <v>0.9915623026</v>
      </c>
      <c r="K8" s="4" t="str">
        <f t="shared" si="19"/>
        <v>#N/A</v>
      </c>
      <c r="M8" s="4" t="str">
        <f t="shared" ref="M8:P8" si="20">H8/H7-1</f>
        <v>#N/A</v>
      </c>
      <c r="N8" s="4" t="str">
        <f t="shared" si="20"/>
        <v>#N/A</v>
      </c>
      <c r="O8" s="4">
        <f t="shared" si="20"/>
        <v>-0.005156728132</v>
      </c>
      <c r="P8" s="4" t="str">
        <f t="shared" si="20"/>
        <v>#N/A</v>
      </c>
      <c r="R8" s="7">
        <f t="shared" si="5"/>
        <v>44787</v>
      </c>
      <c r="S8" s="4" t="str">
        <f t="shared" ref="S8:V8" si="21">if(isnumber(S7), S7*(M8+1), if(isnumber(M8),M8+1, NA()))   </f>
        <v>#N/A</v>
      </c>
      <c r="T8" s="4" t="str">
        <f t="shared" si="21"/>
        <v>#N/A</v>
      </c>
      <c r="U8" s="4">
        <f t="shared" si="21"/>
        <v>0.9869120748</v>
      </c>
      <c r="V8" s="4" t="str">
        <f t="shared" si="21"/>
        <v>#N/A</v>
      </c>
    </row>
    <row r="9">
      <c r="A9" s="3">
        <v>44788.0</v>
      </c>
      <c r="B9" s="4">
        <f>VLOOKUP(A9, BNB!A9:F441, 5)</f>
        <v>319.887299</v>
      </c>
      <c r="C9" s="4" t="str">
        <f>VLOOKUP(A9, ankrBNB!$A$2:$F$1094, 5)</f>
        <v>#N/A</v>
      </c>
      <c r="D9" s="4" t="str">
        <f>VLOOKUP(A9, BNBx!$A$2:$F$1094, 5)</f>
        <v>#N/A</v>
      </c>
      <c r="E9" s="4">
        <f>VLOOKUP(A9, STKBNB!$A$2:$F$1094, 5)</f>
        <v>320.161926</v>
      </c>
      <c r="F9" s="4" t="str">
        <f>VLOOKUP(A9, RBNB!$A$2:$F$1094, 5)</f>
        <v>#N/A</v>
      </c>
      <c r="H9" s="4" t="str">
        <f t="shared" ref="H9:K9" si="22">C9/$B9</f>
        <v>#N/A</v>
      </c>
      <c r="I9" s="4" t="str">
        <f t="shared" si="22"/>
        <v>#N/A</v>
      </c>
      <c r="J9" s="4">
        <f t="shared" si="22"/>
        <v>1.000858512</v>
      </c>
      <c r="K9" s="4" t="str">
        <f t="shared" si="22"/>
        <v>#N/A</v>
      </c>
      <c r="M9" s="4" t="str">
        <f t="shared" ref="M9:P9" si="23">H9/H8-1</f>
        <v>#N/A</v>
      </c>
      <c r="N9" s="4" t="str">
        <f t="shared" si="23"/>
        <v>#N/A</v>
      </c>
      <c r="O9" s="4">
        <f t="shared" si="23"/>
        <v>0.009375315251</v>
      </c>
      <c r="P9" s="4" t="str">
        <f t="shared" si="23"/>
        <v>#N/A</v>
      </c>
      <c r="R9" s="7">
        <f t="shared" si="5"/>
        <v>44788</v>
      </c>
      <c r="S9" s="4" t="str">
        <f t="shared" ref="S9:V9" si="24">if(isnumber(S8), S8*(M9+1), if(isnumber(M9),M9+1, NA()))   </f>
        <v>#N/A</v>
      </c>
      <c r="T9" s="4" t="str">
        <f t="shared" si="24"/>
        <v>#N/A</v>
      </c>
      <c r="U9" s="4">
        <f t="shared" si="24"/>
        <v>0.9961646866</v>
      </c>
      <c r="V9" s="4" t="str">
        <f t="shared" si="24"/>
        <v>#N/A</v>
      </c>
    </row>
    <row r="10">
      <c r="A10" s="3">
        <v>44789.0</v>
      </c>
      <c r="B10" s="4">
        <f>VLOOKUP(A10, BNB!A10:F442, 5)</f>
        <v>316.423676</v>
      </c>
      <c r="C10" s="4" t="str">
        <f>VLOOKUP(A10, ankrBNB!$A$2:$F$1094, 5)</f>
        <v>#N/A</v>
      </c>
      <c r="D10" s="4" t="str">
        <f>VLOOKUP(A10, BNBx!$A$2:$F$1094, 5)</f>
        <v>#N/A</v>
      </c>
      <c r="E10" s="4">
        <f>VLOOKUP(A10, STKBNB!$A$2:$F$1094, 5)</f>
        <v>315.792908</v>
      </c>
      <c r="F10" s="4" t="str">
        <f>VLOOKUP(A10, RBNB!$A$2:$F$1094, 5)</f>
        <v>#N/A</v>
      </c>
      <c r="H10" s="4" t="str">
        <f t="shared" ref="H10:K10" si="25">C10/$B10</f>
        <v>#N/A</v>
      </c>
      <c r="I10" s="4" t="str">
        <f t="shared" si="25"/>
        <v>#N/A</v>
      </c>
      <c r="J10" s="4">
        <f t="shared" si="25"/>
        <v>0.9980065714</v>
      </c>
      <c r="K10" s="4" t="str">
        <f t="shared" si="25"/>
        <v>#N/A</v>
      </c>
      <c r="M10" s="4" t="str">
        <f t="shared" ref="M10:P10" si="26">H10/H9-1</f>
        <v>#N/A</v>
      </c>
      <c r="N10" s="4" t="str">
        <f t="shared" si="26"/>
        <v>#N/A</v>
      </c>
      <c r="O10" s="4">
        <f t="shared" si="26"/>
        <v>-0.002849493994</v>
      </c>
      <c r="P10" s="4" t="str">
        <f t="shared" si="26"/>
        <v>#N/A</v>
      </c>
      <c r="R10" s="7">
        <f t="shared" si="5"/>
        <v>44789</v>
      </c>
      <c r="S10" s="4" t="str">
        <f t="shared" ref="S10:V10" si="27">if(isnumber(S9), S9*(M10+1), if(isnumber(M10),M10+1, NA()))   </f>
        <v>#N/A</v>
      </c>
      <c r="T10" s="4" t="str">
        <f t="shared" si="27"/>
        <v>#N/A</v>
      </c>
      <c r="U10" s="4">
        <f t="shared" si="27"/>
        <v>0.9933261214</v>
      </c>
      <c r="V10" s="4" t="str">
        <f t="shared" si="27"/>
        <v>#N/A</v>
      </c>
    </row>
    <row r="11">
      <c r="A11" s="3">
        <v>44790.0</v>
      </c>
      <c r="B11" s="4">
        <f>VLOOKUP(A11, BNB!A11:F443, 5)</f>
        <v>306.636414</v>
      </c>
      <c r="C11" s="4" t="str">
        <f>VLOOKUP(A11, ankrBNB!$A$2:$F$1094, 5)</f>
        <v>#N/A</v>
      </c>
      <c r="D11" s="4" t="str">
        <f>VLOOKUP(A11, BNBx!$A$2:$F$1094, 5)</f>
        <v>#N/A</v>
      </c>
      <c r="E11" s="4">
        <f>VLOOKUP(A11, STKBNB!$A$2:$F$1094, 5)</f>
        <v>307.499146</v>
      </c>
      <c r="F11" s="4" t="str">
        <f>VLOOKUP(A11, RBNB!$A$2:$F$1094, 5)</f>
        <v>#N/A</v>
      </c>
      <c r="H11" s="4" t="str">
        <f t="shared" ref="H11:K11" si="28">C11/$B11</f>
        <v>#N/A</v>
      </c>
      <c r="I11" s="4" t="str">
        <f t="shared" si="28"/>
        <v>#N/A</v>
      </c>
      <c r="J11" s="4">
        <f t="shared" si="28"/>
        <v>1.002813534</v>
      </c>
      <c r="K11" s="4" t="str">
        <f t="shared" si="28"/>
        <v>#N/A</v>
      </c>
      <c r="M11" s="4" t="str">
        <f t="shared" ref="M11:P11" si="29">H11/H10-1</f>
        <v>#N/A</v>
      </c>
      <c r="N11" s="4" t="str">
        <f t="shared" si="29"/>
        <v>#N/A</v>
      </c>
      <c r="O11" s="4">
        <f t="shared" si="29"/>
        <v>0.004816564136</v>
      </c>
      <c r="P11" s="4" t="str">
        <f t="shared" si="29"/>
        <v>#N/A</v>
      </c>
      <c r="R11" s="7">
        <f t="shared" si="5"/>
        <v>44790</v>
      </c>
      <c r="S11" s="4" t="str">
        <f t="shared" ref="S11:V11" si="30">if(isnumber(S10), S10*(M11+1), if(isnumber(M11),M11+1, NA()))   </f>
        <v>#N/A</v>
      </c>
      <c r="T11" s="4" t="str">
        <f t="shared" si="30"/>
        <v>#N/A</v>
      </c>
      <c r="U11" s="4">
        <f t="shared" si="30"/>
        <v>0.9981105403</v>
      </c>
      <c r="V11" s="4" t="str">
        <f t="shared" si="30"/>
        <v>#N/A</v>
      </c>
    </row>
    <row r="12">
      <c r="A12" s="3">
        <v>44791.0</v>
      </c>
      <c r="B12" s="4">
        <f>VLOOKUP(A12, BNB!A12:F444, 5)</f>
        <v>298.141235</v>
      </c>
      <c r="C12" s="4" t="str">
        <f>VLOOKUP(A12, ankrBNB!$A$2:$F$1094, 5)</f>
        <v>#N/A</v>
      </c>
      <c r="D12" s="4" t="str">
        <f>VLOOKUP(A12, BNBx!$A$2:$F$1094, 5)</f>
        <v>#N/A</v>
      </c>
      <c r="E12" s="4">
        <f>VLOOKUP(A12, STKBNB!$A$2:$F$1094, 5)</f>
        <v>295.333313</v>
      </c>
      <c r="F12" s="4" t="str">
        <f>VLOOKUP(A12, RBNB!$A$2:$F$1094, 5)</f>
        <v>#N/A</v>
      </c>
      <c r="H12" s="4" t="str">
        <f t="shared" ref="H12:K12" si="31">C12/$B12</f>
        <v>#N/A</v>
      </c>
      <c r="I12" s="4" t="str">
        <f t="shared" si="31"/>
        <v>#N/A</v>
      </c>
      <c r="J12" s="4">
        <f t="shared" si="31"/>
        <v>0.9905819066</v>
      </c>
      <c r="K12" s="4" t="str">
        <f t="shared" si="31"/>
        <v>#N/A</v>
      </c>
      <c r="M12" s="4" t="str">
        <f t="shared" ref="M12:P12" si="32">H12/H11-1</f>
        <v>#N/A</v>
      </c>
      <c r="N12" s="4" t="str">
        <f t="shared" si="32"/>
        <v>#N/A</v>
      </c>
      <c r="O12" s="4">
        <f t="shared" si="32"/>
        <v>-0.01219730994</v>
      </c>
      <c r="P12" s="4" t="str">
        <f t="shared" si="32"/>
        <v>#N/A</v>
      </c>
      <c r="R12" s="7">
        <f t="shared" si="5"/>
        <v>44791</v>
      </c>
      <c r="S12" s="4" t="str">
        <f t="shared" ref="S12:V12" si="33">if(isnumber(S11), S11*(M12+1), if(isnumber(M12),M12+1, NA()))   </f>
        <v>#N/A</v>
      </c>
      <c r="T12" s="4" t="str">
        <f t="shared" si="33"/>
        <v>#N/A</v>
      </c>
      <c r="U12" s="4">
        <f t="shared" si="33"/>
        <v>0.9859362767</v>
      </c>
      <c r="V12" s="4" t="str">
        <f t="shared" si="33"/>
        <v>#N/A</v>
      </c>
    </row>
    <row r="13">
      <c r="A13" s="3">
        <v>44792.0</v>
      </c>
      <c r="B13" s="4">
        <f>VLOOKUP(A13, BNB!A13:F445, 5)</f>
        <v>279.718719</v>
      </c>
      <c r="C13" s="4" t="str">
        <f>VLOOKUP(A13, ankrBNB!$A$2:$F$1094, 5)</f>
        <v>#N/A</v>
      </c>
      <c r="D13" s="4" t="str">
        <f>VLOOKUP(A13, BNBx!$A$2:$F$1094, 5)</f>
        <v>#N/A</v>
      </c>
      <c r="E13" s="4">
        <f>VLOOKUP(A13, STKBNB!$A$2:$F$1094, 5)</f>
        <v>278.407349</v>
      </c>
      <c r="F13" s="4" t="str">
        <f>VLOOKUP(A13, RBNB!$A$2:$F$1094, 5)</f>
        <v>#N/A</v>
      </c>
      <c r="H13" s="4" t="str">
        <f t="shared" ref="H13:K13" si="34">C13/$B13</f>
        <v>#N/A</v>
      </c>
      <c r="I13" s="4" t="str">
        <f t="shared" si="34"/>
        <v>#N/A</v>
      </c>
      <c r="J13" s="4">
        <f t="shared" si="34"/>
        <v>0.9953118261</v>
      </c>
      <c r="K13" s="4" t="str">
        <f t="shared" si="34"/>
        <v>#N/A</v>
      </c>
      <c r="M13" s="4" t="str">
        <f t="shared" ref="M13:P13" si="35">H13/H12-1</f>
        <v>#N/A</v>
      </c>
      <c r="N13" s="4" t="str">
        <f t="shared" si="35"/>
        <v>#N/A</v>
      </c>
      <c r="O13" s="4">
        <f t="shared" si="35"/>
        <v>0.004774889859</v>
      </c>
      <c r="P13" s="4" t="str">
        <f t="shared" si="35"/>
        <v>#N/A</v>
      </c>
      <c r="R13" s="7">
        <f t="shared" si="5"/>
        <v>44792</v>
      </c>
      <c r="S13" s="4" t="str">
        <f t="shared" ref="S13:V13" si="36">if(isnumber(S12), S12*(M13+1), if(isnumber(M13),M13+1, NA()))   </f>
        <v>#N/A</v>
      </c>
      <c r="T13" s="4" t="str">
        <f t="shared" si="36"/>
        <v>#N/A</v>
      </c>
      <c r="U13" s="4">
        <f t="shared" si="36"/>
        <v>0.9906440138</v>
      </c>
      <c r="V13" s="4" t="str">
        <f t="shared" si="36"/>
        <v>#N/A</v>
      </c>
    </row>
    <row r="14">
      <c r="A14" s="3">
        <v>44793.0</v>
      </c>
      <c r="B14" s="4">
        <f>VLOOKUP(A14, BNB!A14:F446, 5)</f>
        <v>283.693146</v>
      </c>
      <c r="C14" s="4" t="str">
        <f>VLOOKUP(A14, ankrBNB!$A$2:$F$1094, 5)</f>
        <v>#N/A</v>
      </c>
      <c r="D14" s="4" t="str">
        <f>VLOOKUP(A14, BNBx!$A$2:$F$1094, 5)</f>
        <v>#N/A</v>
      </c>
      <c r="E14" s="4">
        <f>VLOOKUP(A14, STKBNB!$A$2:$F$1094, 5)</f>
        <v>281.091492</v>
      </c>
      <c r="F14" s="4" t="str">
        <f>VLOOKUP(A14, RBNB!$A$2:$F$1094, 5)</f>
        <v>#N/A</v>
      </c>
      <c r="H14" s="4" t="str">
        <f t="shared" ref="H14:K14" si="37">C14/$B14</f>
        <v>#N/A</v>
      </c>
      <c r="I14" s="4" t="str">
        <f t="shared" si="37"/>
        <v>#N/A</v>
      </c>
      <c r="J14" s="4">
        <f t="shared" si="37"/>
        <v>0.9908293378</v>
      </c>
      <c r="K14" s="4" t="str">
        <f t="shared" si="37"/>
        <v>#N/A</v>
      </c>
      <c r="M14" s="4" t="str">
        <f t="shared" ref="M14:P14" si="38">H14/H13-1</f>
        <v>#N/A</v>
      </c>
      <c r="N14" s="4" t="str">
        <f t="shared" si="38"/>
        <v>#N/A</v>
      </c>
      <c r="O14" s="4">
        <f t="shared" si="38"/>
        <v>-0.004503601924</v>
      </c>
      <c r="P14" s="4" t="str">
        <f t="shared" si="38"/>
        <v>#N/A</v>
      </c>
      <c r="R14" s="7">
        <f t="shared" si="5"/>
        <v>44793</v>
      </c>
      <c r="S14" s="4" t="str">
        <f t="shared" ref="S14:V14" si="39">if(isnumber(S13), S13*(M14+1), if(isnumber(M14),M14+1, NA()))   </f>
        <v>#N/A</v>
      </c>
      <c r="T14" s="4" t="str">
        <f t="shared" si="39"/>
        <v>#N/A</v>
      </c>
      <c r="U14" s="4">
        <f t="shared" si="39"/>
        <v>0.9861825476</v>
      </c>
      <c r="V14" s="4" t="str">
        <f t="shared" si="39"/>
        <v>#N/A</v>
      </c>
    </row>
    <row r="15">
      <c r="A15" s="3">
        <v>44794.0</v>
      </c>
      <c r="B15" s="4">
        <f>VLOOKUP(A15, BNB!A15:F447, 5)</f>
        <v>302.056274</v>
      </c>
      <c r="C15" s="4" t="str">
        <f>VLOOKUP(A15, ankrBNB!$A$2:$F$1094, 5)</f>
        <v>#N/A</v>
      </c>
      <c r="D15" s="4" t="str">
        <f>VLOOKUP(A15, BNBx!$A$2:$F$1094, 5)</f>
        <v>#N/A</v>
      </c>
      <c r="E15" s="4">
        <f>VLOOKUP(A15, STKBNB!$A$2:$F$1094, 5)</f>
        <v>301.442535</v>
      </c>
      <c r="F15" s="4" t="str">
        <f>VLOOKUP(A15, RBNB!$A$2:$F$1094, 5)</f>
        <v>#N/A</v>
      </c>
      <c r="H15" s="4" t="str">
        <f t="shared" ref="H15:K15" si="40">C15/$B15</f>
        <v>#N/A</v>
      </c>
      <c r="I15" s="4" t="str">
        <f t="shared" si="40"/>
        <v>#N/A</v>
      </c>
      <c r="J15" s="4">
        <f t="shared" si="40"/>
        <v>0.9979681303</v>
      </c>
      <c r="K15" s="4" t="str">
        <f t="shared" si="40"/>
        <v>#N/A</v>
      </c>
      <c r="M15" s="4" t="str">
        <f t="shared" ref="M15:P15" si="41">H15/H14-1</f>
        <v>#N/A</v>
      </c>
      <c r="N15" s="4" t="str">
        <f t="shared" si="41"/>
        <v>#N/A</v>
      </c>
      <c r="O15" s="4">
        <f t="shared" si="41"/>
        <v>0.007204865823</v>
      </c>
      <c r="P15" s="4" t="str">
        <f t="shared" si="41"/>
        <v>#N/A</v>
      </c>
      <c r="R15" s="7">
        <f t="shared" si="5"/>
        <v>44794</v>
      </c>
      <c r="S15" s="4" t="str">
        <f t="shared" ref="S15:V15" si="42">if(isnumber(S14), S14*(M15+1), if(isnumber(M15),M15+1, NA()))   </f>
        <v>#N/A</v>
      </c>
      <c r="T15" s="4" t="str">
        <f t="shared" si="42"/>
        <v>#N/A</v>
      </c>
      <c r="U15" s="4">
        <f t="shared" si="42"/>
        <v>0.9932878605</v>
      </c>
      <c r="V15" s="4" t="str">
        <f t="shared" si="42"/>
        <v>#N/A</v>
      </c>
    </row>
    <row r="16">
      <c r="A16" s="3">
        <v>44795.0</v>
      </c>
      <c r="B16" s="4">
        <f>VLOOKUP(A16, BNB!A16:F448, 5)</f>
        <v>300.559113</v>
      </c>
      <c r="C16" s="4" t="str">
        <f>VLOOKUP(A16, ankrBNB!$A$2:$F$1094, 5)</f>
        <v>#N/A</v>
      </c>
      <c r="D16" s="4" t="str">
        <f>VLOOKUP(A16, BNBx!$A$2:$F$1094, 5)</f>
        <v>#N/A</v>
      </c>
      <c r="E16" s="4">
        <f>VLOOKUP(A16, STKBNB!$A$2:$F$1094, 5)</f>
        <v>300.33728</v>
      </c>
      <c r="F16" s="4" t="str">
        <f>VLOOKUP(A16, RBNB!$A$2:$F$1094, 5)</f>
        <v>#N/A</v>
      </c>
      <c r="H16" s="4" t="str">
        <f t="shared" ref="H16:K16" si="43">C16/$B16</f>
        <v>#N/A</v>
      </c>
      <c r="I16" s="4" t="str">
        <f t="shared" si="43"/>
        <v>#N/A</v>
      </c>
      <c r="J16" s="4">
        <f t="shared" si="43"/>
        <v>0.9992619322</v>
      </c>
      <c r="K16" s="4" t="str">
        <f t="shared" si="43"/>
        <v>#N/A</v>
      </c>
      <c r="M16" s="4" t="str">
        <f t="shared" ref="M16:P16" si="44">H16/H15-1</f>
        <v>#N/A</v>
      </c>
      <c r="N16" s="4" t="str">
        <f t="shared" si="44"/>
        <v>#N/A</v>
      </c>
      <c r="O16" s="4">
        <f t="shared" si="44"/>
        <v>0.001296436131</v>
      </c>
      <c r="P16" s="4" t="str">
        <f t="shared" si="44"/>
        <v>#N/A</v>
      </c>
      <c r="R16" s="7">
        <f t="shared" si="5"/>
        <v>44795</v>
      </c>
      <c r="S16" s="4" t="str">
        <f t="shared" ref="S16:V16" si="45">if(isnumber(S15), S15*(M16+1), if(isnumber(M16),M16+1, NA()))   </f>
        <v>#N/A</v>
      </c>
      <c r="T16" s="4" t="str">
        <f t="shared" si="45"/>
        <v>#N/A</v>
      </c>
      <c r="U16" s="4">
        <f t="shared" si="45"/>
        <v>0.9945755948</v>
      </c>
      <c r="V16" s="4" t="str">
        <f t="shared" si="45"/>
        <v>#N/A</v>
      </c>
    </row>
    <row r="17">
      <c r="A17" s="3">
        <v>44796.0</v>
      </c>
      <c r="B17" s="4">
        <f>VLOOKUP(A17, BNB!A17:F449, 5)</f>
        <v>299.029938</v>
      </c>
      <c r="C17" s="4" t="str">
        <f>VLOOKUP(A17, ankrBNB!$A$2:$F$1094, 5)</f>
        <v>#N/A</v>
      </c>
      <c r="D17" s="4">
        <f>VLOOKUP(A17, BNBx!$A$2:$F$1094, 5)</f>
        <v>301.562286</v>
      </c>
      <c r="E17" s="4">
        <f>VLOOKUP(A17, STKBNB!$A$2:$F$1094, 5)</f>
        <v>298.650085</v>
      </c>
      <c r="F17" s="4" t="str">
        <f>VLOOKUP(A17, RBNB!$A$2:$F$1094, 5)</f>
        <v>#N/A</v>
      </c>
      <c r="H17" s="4" t="str">
        <f t="shared" ref="H17:K17" si="46">C17/$B17</f>
        <v>#N/A</v>
      </c>
      <c r="I17" s="4">
        <f t="shared" si="46"/>
        <v>1.008468543</v>
      </c>
      <c r="J17" s="4">
        <f t="shared" si="46"/>
        <v>0.9987297158</v>
      </c>
      <c r="K17" s="4" t="str">
        <f t="shared" si="46"/>
        <v>#N/A</v>
      </c>
      <c r="M17" s="4" t="str">
        <f t="shared" ref="M17:P17" si="47">H17/H16-1</f>
        <v>#N/A</v>
      </c>
      <c r="N17" s="4" t="str">
        <f t="shared" si="47"/>
        <v>#N/A</v>
      </c>
      <c r="O17" s="4">
        <f t="shared" si="47"/>
        <v>-0.0005326094943</v>
      </c>
      <c r="P17" s="4" t="str">
        <f t="shared" si="47"/>
        <v>#N/A</v>
      </c>
      <c r="R17" s="7">
        <f t="shared" si="5"/>
        <v>44796</v>
      </c>
      <c r="S17" s="4" t="str">
        <f t="shared" ref="S17:V17" si="48">if(isnumber(S16), S16*(M17+1), if(isnumber(M17),M17+1, NA()))   </f>
        <v>#N/A</v>
      </c>
      <c r="T17" s="4" t="str">
        <f t="shared" si="48"/>
        <v>#N/A</v>
      </c>
      <c r="U17" s="4">
        <f t="shared" si="48"/>
        <v>0.9940458744</v>
      </c>
      <c r="V17" s="4" t="str">
        <f t="shared" si="48"/>
        <v>#N/A</v>
      </c>
    </row>
    <row r="18">
      <c r="A18" s="3">
        <v>44797.0</v>
      </c>
      <c r="B18" s="4">
        <f>VLOOKUP(A18, BNB!A18:F450, 5)</f>
        <v>296.449677</v>
      </c>
      <c r="C18" s="4" t="str">
        <f>VLOOKUP(A18, ankrBNB!$A$2:$F$1094, 5)</f>
        <v>#N/A</v>
      </c>
      <c r="D18" s="4">
        <f>VLOOKUP(A18, BNBx!$A$2:$F$1094, 5)</f>
        <v>299.348206</v>
      </c>
      <c r="E18" s="4">
        <f>VLOOKUP(A18, STKBNB!$A$2:$F$1094, 5)</f>
        <v>292.096252</v>
      </c>
      <c r="F18" s="4" t="str">
        <f>VLOOKUP(A18, RBNB!$A$2:$F$1094, 5)</f>
        <v>#N/A</v>
      </c>
      <c r="H18" s="4" t="str">
        <f t="shared" ref="H18:K18" si="49">C18/$B18</f>
        <v>#N/A</v>
      </c>
      <c r="I18" s="4">
        <f t="shared" si="49"/>
        <v>1.009777474</v>
      </c>
      <c r="J18" s="4">
        <f t="shared" si="49"/>
        <v>0.9853147926</v>
      </c>
      <c r="K18" s="4" t="str">
        <f t="shared" si="49"/>
        <v>#N/A</v>
      </c>
      <c r="M18" s="4" t="str">
        <f t="shared" ref="M18:P18" si="50">H18/H17-1</f>
        <v>#N/A</v>
      </c>
      <c r="N18" s="4">
        <f t="shared" si="50"/>
        <v>0.001297938943</v>
      </c>
      <c r="O18" s="4">
        <f t="shared" si="50"/>
        <v>-0.01343198569</v>
      </c>
      <c r="P18" s="4" t="str">
        <f t="shared" si="50"/>
        <v>#N/A</v>
      </c>
      <c r="R18" s="7">
        <f t="shared" si="5"/>
        <v>44797</v>
      </c>
      <c r="S18" s="4" t="str">
        <f t="shared" ref="S18:V18" si="51">if(isnumber(S17), S17*(M18+1), if(isnumber(M18),M18+1, NA()))   </f>
        <v>#N/A</v>
      </c>
      <c r="T18" s="4">
        <f t="shared" si="51"/>
        <v>1.001297939</v>
      </c>
      <c r="U18" s="4">
        <f t="shared" si="51"/>
        <v>0.9806938644</v>
      </c>
      <c r="V18" s="4" t="str">
        <f t="shared" si="51"/>
        <v>#N/A</v>
      </c>
    </row>
    <row r="19">
      <c r="A19" s="3">
        <v>44798.0</v>
      </c>
      <c r="B19" s="4">
        <f>VLOOKUP(A19, BNB!A19:F451, 5)</f>
        <v>301.583649</v>
      </c>
      <c r="C19" s="4" t="str">
        <f>VLOOKUP(A19, ankrBNB!$A$2:$F$1094, 5)</f>
        <v>#N/A</v>
      </c>
      <c r="D19" s="4">
        <f>VLOOKUP(A19, BNBx!$A$2:$F$1094, 5)</f>
        <v>305.996613</v>
      </c>
      <c r="E19" s="4">
        <f>VLOOKUP(A19, STKBNB!$A$2:$F$1094, 5)</f>
        <v>300.025177</v>
      </c>
      <c r="F19" s="4" t="str">
        <f>VLOOKUP(A19, RBNB!$A$2:$F$1094, 5)</f>
        <v>#N/A</v>
      </c>
      <c r="H19" s="4" t="str">
        <f t="shared" ref="H19:K19" si="52">C19/$B19</f>
        <v>#N/A</v>
      </c>
      <c r="I19" s="4">
        <f t="shared" si="52"/>
        <v>1.014632637</v>
      </c>
      <c r="J19" s="4">
        <f t="shared" si="52"/>
        <v>0.9948323724</v>
      </c>
      <c r="K19" s="4" t="str">
        <f t="shared" si="52"/>
        <v>#N/A</v>
      </c>
      <c r="M19" s="4" t="str">
        <f t="shared" ref="M19:P19" si="53">H19/H18-1</f>
        <v>#N/A</v>
      </c>
      <c r="N19" s="4">
        <f t="shared" si="53"/>
        <v>0.004808151255</v>
      </c>
      <c r="O19" s="4">
        <f t="shared" si="53"/>
        <v>0.009659430535</v>
      </c>
      <c r="P19" s="4" t="str">
        <f t="shared" si="53"/>
        <v>#N/A</v>
      </c>
      <c r="R19" s="7">
        <f t="shared" si="5"/>
        <v>44798</v>
      </c>
      <c r="S19" s="4" t="str">
        <f t="shared" ref="S19:V19" si="54">if(isnumber(S18), S18*(M19+1), if(isnumber(M19),M19+1, NA()))   </f>
        <v>#N/A</v>
      </c>
      <c r="T19" s="4">
        <f t="shared" si="54"/>
        <v>1.006112331</v>
      </c>
      <c r="U19" s="4">
        <f t="shared" si="54"/>
        <v>0.9901668087</v>
      </c>
      <c r="V19" s="4" t="str">
        <f t="shared" si="54"/>
        <v>#N/A</v>
      </c>
    </row>
    <row r="20">
      <c r="A20" s="3">
        <v>44799.0</v>
      </c>
      <c r="B20" s="4">
        <f>VLOOKUP(A20, BNB!A20:F452, 5)</f>
        <v>279.598175</v>
      </c>
      <c r="C20" s="4" t="str">
        <f>VLOOKUP(A20, ankrBNB!$A$2:$F$1094, 5)</f>
        <v>#N/A</v>
      </c>
      <c r="D20" s="4">
        <f>VLOOKUP(A20, BNBx!$A$2:$F$1094, 5)</f>
        <v>282.65509</v>
      </c>
      <c r="E20" s="4">
        <f>VLOOKUP(A20, STKBNB!$A$2:$F$1094, 5)</f>
        <v>278.119598</v>
      </c>
      <c r="F20" s="4" t="str">
        <f>VLOOKUP(A20, RBNB!$A$2:$F$1094, 5)</f>
        <v>#N/A</v>
      </c>
      <c r="H20" s="4" t="str">
        <f t="shared" ref="H20:K20" si="55">C20/$B20</f>
        <v>#N/A</v>
      </c>
      <c r="I20" s="4">
        <f t="shared" si="55"/>
        <v>1.010933244</v>
      </c>
      <c r="J20" s="4">
        <f t="shared" si="55"/>
        <v>0.9947117788</v>
      </c>
      <c r="K20" s="4" t="str">
        <f t="shared" si="55"/>
        <v>#N/A</v>
      </c>
      <c r="M20" s="4" t="str">
        <f t="shared" ref="M20:P20" si="56">H20/H19-1</f>
        <v>#N/A</v>
      </c>
      <c r="N20" s="4">
        <f t="shared" si="56"/>
        <v>-0.00364604184</v>
      </c>
      <c r="O20" s="4">
        <f t="shared" si="56"/>
        <v>-0.0001212199934</v>
      </c>
      <c r="P20" s="4" t="str">
        <f t="shared" si="56"/>
        <v>#N/A</v>
      </c>
      <c r="R20" s="7">
        <f t="shared" si="5"/>
        <v>44799</v>
      </c>
      <c r="S20" s="4" t="str">
        <f t="shared" ref="S20:V20" si="57">if(isnumber(S19), S19*(M20+1), if(isnumber(M20),M20+1, NA()))   </f>
        <v>#N/A</v>
      </c>
      <c r="T20" s="4">
        <f t="shared" si="57"/>
        <v>1.002444003</v>
      </c>
      <c r="U20" s="4">
        <f t="shared" si="57"/>
        <v>0.9900467806</v>
      </c>
      <c r="V20" s="4" t="str">
        <f t="shared" si="57"/>
        <v>#N/A</v>
      </c>
    </row>
    <row r="21">
      <c r="A21" s="3">
        <v>44800.0</v>
      </c>
      <c r="B21" s="4">
        <f>VLOOKUP(A21, BNB!A21:F453, 5)</f>
        <v>277.801575</v>
      </c>
      <c r="C21" s="4" t="str">
        <f>VLOOKUP(A21, ankrBNB!$A$2:$F$1094, 5)</f>
        <v>#N/A</v>
      </c>
      <c r="D21" s="4">
        <f>VLOOKUP(A21, BNBx!$A$2:$F$1094, 5)</f>
        <v>280.806152</v>
      </c>
      <c r="E21" s="4">
        <f>VLOOKUP(A21, STKBNB!$A$2:$F$1094, 5)</f>
        <v>276.636108</v>
      </c>
      <c r="F21" s="4" t="str">
        <f>VLOOKUP(A21, RBNB!$A$2:$F$1094, 5)</f>
        <v>#N/A</v>
      </c>
      <c r="H21" s="4" t="str">
        <f t="shared" ref="H21:K21" si="58">C21/$B21</f>
        <v>#N/A</v>
      </c>
      <c r="I21" s="4">
        <f t="shared" si="58"/>
        <v>1.010815551</v>
      </c>
      <c r="J21" s="4">
        <f t="shared" si="58"/>
        <v>0.9958046782</v>
      </c>
      <c r="K21" s="4" t="str">
        <f t="shared" si="58"/>
        <v>#N/A</v>
      </c>
      <c r="M21" s="4" t="str">
        <f t="shared" ref="M21:P21" si="59">H21/H20-1</f>
        <v>#N/A</v>
      </c>
      <c r="N21" s="4">
        <f t="shared" si="59"/>
        <v>-0.0001164202694</v>
      </c>
      <c r="O21" s="4">
        <f t="shared" si="59"/>
        <v>0.001098709645</v>
      </c>
      <c r="P21" s="4" t="str">
        <f t="shared" si="59"/>
        <v>#N/A</v>
      </c>
      <c r="R21" s="7">
        <f t="shared" si="5"/>
        <v>44800</v>
      </c>
      <c r="S21" s="4" t="str">
        <f t="shared" ref="S21:V21" si="60">if(isnumber(S20), S20*(M21+1), if(isnumber(M21),M21+1, NA()))   </f>
        <v>#N/A</v>
      </c>
      <c r="T21" s="4">
        <f t="shared" si="60"/>
        <v>1.002327298</v>
      </c>
      <c r="U21" s="4">
        <f t="shared" si="60"/>
        <v>0.9911345546</v>
      </c>
      <c r="V21" s="4" t="str">
        <f t="shared" si="60"/>
        <v>#N/A</v>
      </c>
    </row>
    <row r="22">
      <c r="A22" s="3">
        <v>44801.0</v>
      </c>
      <c r="B22" s="4">
        <f>VLOOKUP(A22, BNB!A22:F454, 5)</f>
        <v>276.250885</v>
      </c>
      <c r="C22" s="4" t="str">
        <f>VLOOKUP(A22, ankrBNB!$A$2:$F$1094, 5)</f>
        <v>#N/A</v>
      </c>
      <c r="D22" s="4">
        <f>VLOOKUP(A22, BNBx!$A$2:$F$1094, 5)</f>
        <v>280.222046</v>
      </c>
      <c r="E22" s="4">
        <f>VLOOKUP(A22, STKBNB!$A$2:$F$1094, 5)</f>
        <v>275.344391</v>
      </c>
      <c r="F22" s="4" t="str">
        <f>VLOOKUP(A22, RBNB!$A$2:$F$1094, 5)</f>
        <v>#N/A</v>
      </c>
      <c r="H22" s="4" t="str">
        <f t="shared" ref="H22:K22" si="61">C22/$B22</f>
        <v>#N/A</v>
      </c>
      <c r="I22" s="4">
        <f t="shared" si="61"/>
        <v>1.014375197</v>
      </c>
      <c r="J22" s="4">
        <f t="shared" si="61"/>
        <v>0.9967185843</v>
      </c>
      <c r="K22" s="4" t="str">
        <f t="shared" si="61"/>
        <v>#N/A</v>
      </c>
      <c r="M22" s="4" t="str">
        <f t="shared" ref="M22:P22" si="62">H22/H21-1</f>
        <v>#N/A</v>
      </c>
      <c r="N22" s="4">
        <f t="shared" si="62"/>
        <v>0.003521559153</v>
      </c>
      <c r="O22" s="4">
        <f t="shared" si="62"/>
        <v>0.000917756338</v>
      </c>
      <c r="P22" s="4" t="str">
        <f t="shared" si="62"/>
        <v>#N/A</v>
      </c>
      <c r="R22" s="7">
        <f t="shared" si="5"/>
        <v>44801</v>
      </c>
      <c r="S22" s="4" t="str">
        <f t="shared" ref="S22:V22" si="63">if(isnumber(S21), S21*(M22+1), if(isnumber(M22),M22+1, NA()))   </f>
        <v>#N/A</v>
      </c>
      <c r="T22" s="4">
        <f t="shared" si="63"/>
        <v>1.005857053</v>
      </c>
      <c r="U22" s="4">
        <f t="shared" si="63"/>
        <v>0.9920441746</v>
      </c>
      <c r="V22" s="4" t="str">
        <f t="shared" si="63"/>
        <v>#N/A</v>
      </c>
    </row>
    <row r="23">
      <c r="A23" s="3">
        <v>44802.0</v>
      </c>
      <c r="B23" s="4">
        <f>VLOOKUP(A23, BNB!A23:F455, 5)</f>
        <v>286.221405</v>
      </c>
      <c r="C23" s="4" t="str">
        <f>VLOOKUP(A23, ankrBNB!$A$2:$F$1094, 5)</f>
        <v>#N/A</v>
      </c>
      <c r="D23" s="4">
        <f>VLOOKUP(A23, BNBx!$A$2:$F$1094, 5)</f>
        <v>289.719086</v>
      </c>
      <c r="E23" s="4">
        <f>VLOOKUP(A23, STKBNB!$A$2:$F$1094, 5)</f>
        <v>285.409119</v>
      </c>
      <c r="F23" s="4" t="str">
        <f>VLOOKUP(A23, RBNB!$A$2:$F$1094, 5)</f>
        <v>#N/A</v>
      </c>
      <c r="H23" s="4" t="str">
        <f t="shared" ref="H23:K23" si="64">C23/$B23</f>
        <v>#N/A</v>
      </c>
      <c r="I23" s="4">
        <f t="shared" si="64"/>
        <v>1.012220194</v>
      </c>
      <c r="J23" s="4">
        <f t="shared" si="64"/>
        <v>0.9971620362</v>
      </c>
      <c r="K23" s="4" t="str">
        <f t="shared" si="64"/>
        <v>#N/A</v>
      </c>
      <c r="M23" s="4" t="str">
        <f t="shared" ref="M23:P23" si="65">H23/H22-1</f>
        <v>#N/A</v>
      </c>
      <c r="N23" s="4">
        <f t="shared" si="65"/>
        <v>-0.002124464131</v>
      </c>
      <c r="O23" s="4">
        <f t="shared" si="65"/>
        <v>0.0004449118243</v>
      </c>
      <c r="P23" s="4" t="str">
        <f t="shared" si="65"/>
        <v>#N/A</v>
      </c>
      <c r="R23" s="7">
        <f t="shared" si="5"/>
        <v>44802</v>
      </c>
      <c r="S23" s="4" t="str">
        <f t="shared" ref="S23:V23" si="66">if(isnumber(S22), S22*(M23+1), if(isnumber(M23),M23+1, NA()))   </f>
        <v>#N/A</v>
      </c>
      <c r="T23" s="4">
        <f t="shared" si="66"/>
        <v>1.003720146</v>
      </c>
      <c r="U23" s="4">
        <f t="shared" si="66"/>
        <v>0.9924855468</v>
      </c>
      <c r="V23" s="4" t="str">
        <f t="shared" si="66"/>
        <v>#N/A</v>
      </c>
    </row>
    <row r="24">
      <c r="A24" s="3">
        <v>44803.0</v>
      </c>
      <c r="B24" s="4">
        <f>VLOOKUP(A24, BNB!A24:F456, 5)</f>
        <v>281.425354</v>
      </c>
      <c r="C24" s="4" t="str">
        <f>VLOOKUP(A24, ankrBNB!$A$2:$F$1094, 5)</f>
        <v>#N/A</v>
      </c>
      <c r="D24" s="4">
        <f>VLOOKUP(A24, BNBx!$A$2:$F$1094, 5)</f>
        <v>284.47226</v>
      </c>
      <c r="E24" s="4">
        <f>VLOOKUP(A24, STKBNB!$A$2:$F$1094, 5)</f>
        <v>281.104919</v>
      </c>
      <c r="F24" s="4" t="str">
        <f>VLOOKUP(A24, RBNB!$A$2:$F$1094, 5)</f>
        <v>#N/A</v>
      </c>
      <c r="H24" s="4" t="str">
        <f t="shared" ref="H24:K24" si="67">C24/$B24</f>
        <v>#N/A</v>
      </c>
      <c r="I24" s="4">
        <f t="shared" si="67"/>
        <v>1.010826693</v>
      </c>
      <c r="J24" s="4">
        <f t="shared" si="67"/>
        <v>0.9988613855</v>
      </c>
      <c r="K24" s="4" t="str">
        <f t="shared" si="67"/>
        <v>#N/A</v>
      </c>
      <c r="M24" s="4" t="str">
        <f t="shared" ref="M24:P24" si="68">H24/H23-1</f>
        <v>#N/A</v>
      </c>
      <c r="N24" s="4">
        <f t="shared" si="68"/>
        <v>-0.001376677085</v>
      </c>
      <c r="O24" s="4">
        <f t="shared" si="68"/>
        <v>0.001704185726</v>
      </c>
      <c r="P24" s="4" t="str">
        <f t="shared" si="68"/>
        <v>#N/A</v>
      </c>
      <c r="R24" s="7">
        <f t="shared" si="5"/>
        <v>44803</v>
      </c>
      <c r="S24" s="4" t="str">
        <f t="shared" ref="S24:V24" si="69">if(isnumber(S23), S23*(M24+1), if(isnumber(M24),M24+1, NA()))   </f>
        <v>#N/A</v>
      </c>
      <c r="T24" s="4">
        <f t="shared" si="69"/>
        <v>1.002338348</v>
      </c>
      <c r="U24" s="4">
        <f t="shared" si="69"/>
        <v>0.9941769265</v>
      </c>
      <c r="V24" s="4" t="str">
        <f t="shared" si="69"/>
        <v>#N/A</v>
      </c>
    </row>
    <row r="25">
      <c r="A25" s="3">
        <v>44804.0</v>
      </c>
      <c r="B25" s="4">
        <f>VLOOKUP(A25, BNB!A25:F457, 5)</f>
        <v>279.238098</v>
      </c>
      <c r="C25" s="4" t="str">
        <f>VLOOKUP(A25, ankrBNB!$A$2:$F$1094, 5)</f>
        <v>#N/A</v>
      </c>
      <c r="D25" s="4">
        <f>VLOOKUP(A25, BNBx!$A$2:$F$1094, 5)</f>
        <v>283.554871</v>
      </c>
      <c r="E25" s="4">
        <f>VLOOKUP(A25, STKBNB!$A$2:$F$1094, 5)</f>
        <v>280.016876</v>
      </c>
      <c r="F25" s="4" t="str">
        <f>VLOOKUP(A25, RBNB!$A$2:$F$1094, 5)</f>
        <v>#N/A</v>
      </c>
      <c r="H25" s="4" t="str">
        <f t="shared" ref="H25:K25" si="70">C25/$B25</f>
        <v>#N/A</v>
      </c>
      <c r="I25" s="4">
        <f t="shared" si="70"/>
        <v>1.015459112</v>
      </c>
      <c r="J25" s="4">
        <f t="shared" si="70"/>
        <v>1.002788939</v>
      </c>
      <c r="K25" s="4" t="str">
        <f t="shared" si="70"/>
        <v>#N/A</v>
      </c>
      <c r="M25" s="4" t="str">
        <f t="shared" ref="M25:P25" si="71">H25/H24-1</f>
        <v>#N/A</v>
      </c>
      <c r="N25" s="4">
        <f t="shared" si="71"/>
        <v>0.004582801976</v>
      </c>
      <c r="O25" s="4">
        <f t="shared" si="71"/>
        <v>0.003932030529</v>
      </c>
      <c r="P25" s="4" t="str">
        <f t="shared" si="71"/>
        <v>#N/A</v>
      </c>
      <c r="R25" s="7">
        <f t="shared" si="5"/>
        <v>44804</v>
      </c>
      <c r="S25" s="4" t="str">
        <f t="shared" ref="S25:V25" si="72">if(isnumber(S24), S24*(M25+1), if(isnumber(M25),M25+1, NA()))   </f>
        <v>#N/A</v>
      </c>
      <c r="T25" s="4">
        <f t="shared" si="72"/>
        <v>1.006931866</v>
      </c>
      <c r="U25" s="4">
        <f t="shared" si="72"/>
        <v>0.9980860605</v>
      </c>
      <c r="V25" s="4" t="str">
        <f t="shared" si="72"/>
        <v>#N/A</v>
      </c>
    </row>
    <row r="26">
      <c r="A26" s="3">
        <v>44805.0</v>
      </c>
      <c r="B26" s="4">
        <f>VLOOKUP(A26, BNB!A26:F458, 5)</f>
        <v>278.417236</v>
      </c>
      <c r="C26" s="4" t="str">
        <f>VLOOKUP(A26, ankrBNB!$A$2:$F$1094, 5)</f>
        <v>#N/A</v>
      </c>
      <c r="D26" s="4">
        <f>VLOOKUP(A26, BNBx!$A$2:$F$1094, 5)</f>
        <v>282.687317</v>
      </c>
      <c r="E26" s="4">
        <f>VLOOKUP(A26, STKBNB!$A$2:$F$1094, 5)</f>
        <v>279.498413</v>
      </c>
      <c r="F26" s="4" t="str">
        <f>VLOOKUP(A26, RBNB!$A$2:$F$1094, 5)</f>
        <v>#N/A</v>
      </c>
      <c r="H26" s="4" t="str">
        <f t="shared" ref="H26:K26" si="73">C26/$B26</f>
        <v>#N/A</v>
      </c>
      <c r="I26" s="4">
        <f t="shared" si="73"/>
        <v>1.015336985</v>
      </c>
      <c r="J26" s="4">
        <f t="shared" si="73"/>
        <v>1.003883298</v>
      </c>
      <c r="K26" s="4" t="str">
        <f t="shared" si="73"/>
        <v>#N/A</v>
      </c>
      <c r="M26" s="4" t="str">
        <f t="shared" ref="M26:P26" si="74">H26/H25-1</f>
        <v>#N/A</v>
      </c>
      <c r="N26" s="4">
        <f t="shared" si="74"/>
        <v>-0.0001202675574</v>
      </c>
      <c r="O26" s="4">
        <f t="shared" si="74"/>
        <v>0.001091315123</v>
      </c>
      <c r="P26" s="4" t="str">
        <f t="shared" si="74"/>
        <v>#N/A</v>
      </c>
      <c r="R26" s="7">
        <f t="shared" si="5"/>
        <v>44805</v>
      </c>
      <c r="S26" s="4" t="str">
        <f t="shared" ref="S26:V26" si="75">if(isnumber(S25), S25*(M26+1), if(isnumber(M26),M26+1, NA()))   </f>
        <v>#N/A</v>
      </c>
      <c r="T26" s="4">
        <f t="shared" si="75"/>
        <v>1.006810764</v>
      </c>
      <c r="U26" s="4">
        <f t="shared" si="75"/>
        <v>0.9991752869</v>
      </c>
      <c r="V26" s="4" t="str">
        <f t="shared" si="75"/>
        <v>#N/A</v>
      </c>
    </row>
    <row r="27">
      <c r="A27" s="3">
        <v>44806.0</v>
      </c>
      <c r="B27" s="4">
        <f>VLOOKUP(A27, BNB!A27:F459, 5)</f>
        <v>277.416107</v>
      </c>
      <c r="C27" s="4" t="str">
        <f>VLOOKUP(A27, ankrBNB!$A$2:$F$1094, 5)</f>
        <v>#N/A</v>
      </c>
      <c r="D27" s="4">
        <f>VLOOKUP(A27, BNBx!$A$2:$F$1094, 5)</f>
        <v>283.350128</v>
      </c>
      <c r="E27" s="4">
        <f>VLOOKUP(A27, STKBNB!$A$2:$F$1094, 5)</f>
        <v>276.767212</v>
      </c>
      <c r="F27" s="4" t="str">
        <f>VLOOKUP(A27, RBNB!$A$2:$F$1094, 5)</f>
        <v>#N/A</v>
      </c>
      <c r="H27" s="4" t="str">
        <f t="shared" ref="H27:K27" si="76">C27/$B27</f>
        <v>#N/A</v>
      </c>
      <c r="I27" s="4">
        <f t="shared" si="76"/>
        <v>1.021390326</v>
      </c>
      <c r="J27" s="4">
        <f t="shared" si="76"/>
        <v>0.9976609325</v>
      </c>
      <c r="K27" s="4" t="str">
        <f t="shared" si="76"/>
        <v>#N/A</v>
      </c>
      <c r="M27" s="4" t="str">
        <f t="shared" ref="M27:P27" si="77">H27/H26-1</f>
        <v>#N/A</v>
      </c>
      <c r="N27" s="4">
        <f t="shared" si="77"/>
        <v>0.005961903398</v>
      </c>
      <c r="O27" s="4">
        <f t="shared" si="77"/>
        <v>-0.006198295331</v>
      </c>
      <c r="P27" s="4" t="str">
        <f t="shared" si="77"/>
        <v>#N/A</v>
      </c>
      <c r="R27" s="7">
        <f t="shared" si="5"/>
        <v>44806</v>
      </c>
      <c r="S27" s="4" t="str">
        <f t="shared" ref="S27:V27" si="78">if(isnumber(S26), S26*(M27+1), if(isnumber(M27),M27+1, NA()))   </f>
        <v>#N/A</v>
      </c>
      <c r="T27" s="4">
        <f t="shared" si="78"/>
        <v>1.012813273</v>
      </c>
      <c r="U27" s="4">
        <f t="shared" si="78"/>
        <v>0.9929821034</v>
      </c>
      <c r="V27" s="4" t="str">
        <f t="shared" si="78"/>
        <v>#N/A</v>
      </c>
    </row>
    <row r="28">
      <c r="A28" s="3">
        <v>44807.0</v>
      </c>
      <c r="B28" s="4">
        <f>VLOOKUP(A28, BNB!A28:F460, 5)</f>
        <v>277.775574</v>
      </c>
      <c r="C28" s="4" t="str">
        <f>VLOOKUP(A28, ankrBNB!$A$2:$F$1094, 5)</f>
        <v>#N/A</v>
      </c>
      <c r="D28" s="4">
        <f>VLOOKUP(A28, BNBx!$A$2:$F$1094, 5)</f>
        <v>282.877289</v>
      </c>
      <c r="E28" s="4">
        <f>VLOOKUP(A28, STKBNB!$A$2:$F$1094, 5)</f>
        <v>276.341156</v>
      </c>
      <c r="F28" s="4" t="str">
        <f>VLOOKUP(A28, RBNB!$A$2:$F$1094, 5)</f>
        <v>#N/A</v>
      </c>
      <c r="H28" s="4" t="str">
        <f t="shared" ref="H28:K28" si="79">C28/$B28</f>
        <v>#N/A</v>
      </c>
      <c r="I28" s="4">
        <f t="shared" si="79"/>
        <v>1.01836632</v>
      </c>
      <c r="J28" s="4">
        <f t="shared" si="79"/>
        <v>0.9948360542</v>
      </c>
      <c r="K28" s="4" t="str">
        <f t="shared" si="79"/>
        <v>#N/A</v>
      </c>
      <c r="M28" s="4" t="str">
        <f t="shared" ref="M28:P28" si="80">H28/H27-1</f>
        <v>#N/A</v>
      </c>
      <c r="N28" s="4">
        <f t="shared" si="80"/>
        <v>-0.002960676573</v>
      </c>
      <c r="O28" s="4">
        <f t="shared" si="80"/>
        <v>-0.002831501341</v>
      </c>
      <c r="P28" s="4" t="str">
        <f t="shared" si="80"/>
        <v>#N/A</v>
      </c>
      <c r="R28" s="7">
        <f t="shared" si="5"/>
        <v>44807</v>
      </c>
      <c r="S28" s="4" t="str">
        <f t="shared" ref="S28:V28" si="81">if(isnumber(S27), S27*(M28+1), if(isnumber(M28),M28+1, NA()))   </f>
        <v>#N/A</v>
      </c>
      <c r="T28" s="4">
        <f t="shared" si="81"/>
        <v>1.00981466</v>
      </c>
      <c r="U28" s="4">
        <f t="shared" si="81"/>
        <v>0.9901704733</v>
      </c>
      <c r="V28" s="4" t="str">
        <f t="shared" si="81"/>
        <v>#N/A</v>
      </c>
    </row>
    <row r="29">
      <c r="A29" s="3">
        <v>44808.0</v>
      </c>
      <c r="B29" s="4">
        <f>VLOOKUP(A29, BNB!A29:F461, 5)</f>
        <v>278.841858</v>
      </c>
      <c r="C29" s="4" t="str">
        <f>VLOOKUP(A29, ankrBNB!$A$2:$F$1094, 5)</f>
        <v>#N/A</v>
      </c>
      <c r="D29" s="4">
        <f>VLOOKUP(A29, BNBx!$A$2:$F$1094, 5)</f>
        <v>283.711945</v>
      </c>
      <c r="E29" s="4">
        <f>VLOOKUP(A29, STKBNB!$A$2:$F$1094, 5)</f>
        <v>277.895813</v>
      </c>
      <c r="F29" s="4" t="str">
        <f>VLOOKUP(A29, RBNB!$A$2:$F$1094, 5)</f>
        <v>#N/A</v>
      </c>
      <c r="H29" s="4" t="str">
        <f t="shared" ref="H29:K29" si="82">C29/$B29</f>
        <v>#N/A</v>
      </c>
      <c r="I29" s="4">
        <f t="shared" si="82"/>
        <v>1.017465409</v>
      </c>
      <c r="J29" s="4">
        <f t="shared" si="82"/>
        <v>0.9966072346</v>
      </c>
      <c r="K29" s="4" t="str">
        <f t="shared" si="82"/>
        <v>#N/A</v>
      </c>
      <c r="M29" s="4" t="str">
        <f t="shared" ref="M29:P29" si="83">H29/H28-1</f>
        <v>#N/A</v>
      </c>
      <c r="N29" s="4">
        <f t="shared" si="83"/>
        <v>-0.0008846630519</v>
      </c>
      <c r="O29" s="4">
        <f t="shared" si="83"/>
        <v>0.001780374153</v>
      </c>
      <c r="P29" s="4" t="str">
        <f t="shared" si="83"/>
        <v>#N/A</v>
      </c>
      <c r="R29" s="7">
        <f t="shared" si="5"/>
        <v>44808</v>
      </c>
      <c r="S29" s="4" t="str">
        <f t="shared" ref="S29:V29" si="84">if(isnumber(S28), S28*(M29+1), if(isnumber(M29),M29+1, NA()))   </f>
        <v>#N/A</v>
      </c>
      <c r="T29" s="4">
        <f t="shared" si="84"/>
        <v>1.008921315</v>
      </c>
      <c r="U29" s="4">
        <f t="shared" si="84"/>
        <v>0.9919333472</v>
      </c>
      <c r="V29" s="4" t="str">
        <f t="shared" si="84"/>
        <v>#N/A</v>
      </c>
    </row>
    <row r="30">
      <c r="A30" s="3">
        <v>44809.0</v>
      </c>
      <c r="B30" s="4">
        <f>VLOOKUP(A30, BNB!A30:F462, 5)</f>
        <v>276.685913</v>
      </c>
      <c r="C30" s="4" t="str">
        <f>VLOOKUP(A30, ankrBNB!$A$2:$F$1094, 5)</f>
        <v>#N/A</v>
      </c>
      <c r="D30" s="4">
        <f>VLOOKUP(A30, BNBx!$A$2:$F$1094, 5)</f>
        <v>283.034058</v>
      </c>
      <c r="E30" s="4">
        <f>VLOOKUP(A30, STKBNB!$A$2:$F$1094, 5)</f>
        <v>276.903046</v>
      </c>
      <c r="F30" s="4" t="str">
        <f>VLOOKUP(A30, RBNB!$A$2:$F$1094, 5)</f>
        <v>#N/A</v>
      </c>
      <c r="H30" s="4" t="str">
        <f t="shared" ref="H30:K30" si="85">C30/$B30</f>
        <v>#N/A</v>
      </c>
      <c r="I30" s="4">
        <f t="shared" si="85"/>
        <v>1.022943506</v>
      </c>
      <c r="J30" s="4">
        <f t="shared" si="85"/>
        <v>1.000784763</v>
      </c>
      <c r="K30" s="4" t="str">
        <f t="shared" si="85"/>
        <v>#N/A</v>
      </c>
      <c r="M30" s="4" t="str">
        <f t="shared" ref="M30:P30" si="86">H30/H29-1</f>
        <v>#N/A</v>
      </c>
      <c r="N30" s="4">
        <f t="shared" si="86"/>
        <v>0.005384062831</v>
      </c>
      <c r="O30" s="4">
        <f t="shared" si="86"/>
        <v>0.004191750478</v>
      </c>
      <c r="P30" s="4" t="str">
        <f t="shared" si="86"/>
        <v>#N/A</v>
      </c>
      <c r="R30" s="7">
        <f t="shared" si="5"/>
        <v>44809</v>
      </c>
      <c r="S30" s="4" t="str">
        <f t="shared" ref="S30:V30" si="87">if(isnumber(S29), S29*(M30+1), if(isnumber(M30),M30+1, NA()))   </f>
        <v>#N/A</v>
      </c>
      <c r="T30" s="4">
        <f t="shared" si="87"/>
        <v>1.01435341</v>
      </c>
      <c r="U30" s="4">
        <f t="shared" si="87"/>
        <v>0.9960912843</v>
      </c>
      <c r="V30" s="4" t="str">
        <f t="shared" si="87"/>
        <v>#N/A</v>
      </c>
    </row>
    <row r="31">
      <c r="A31" s="3">
        <v>44810.0</v>
      </c>
      <c r="B31" s="4">
        <f>VLOOKUP(A31, BNB!A31:F463, 5)</f>
        <v>262.668396</v>
      </c>
      <c r="C31" s="4" t="str">
        <f>VLOOKUP(A31, ankrBNB!$A$2:$F$1094, 5)</f>
        <v>#N/A</v>
      </c>
      <c r="D31" s="4">
        <f>VLOOKUP(A31, BNBx!$A$2:$F$1094, 5)</f>
        <v>270.253296</v>
      </c>
      <c r="E31" s="4">
        <f>VLOOKUP(A31, STKBNB!$A$2:$F$1094, 5)</f>
        <v>262.506042</v>
      </c>
      <c r="F31" s="4" t="str">
        <f>VLOOKUP(A31, RBNB!$A$2:$F$1094, 5)</f>
        <v>#N/A</v>
      </c>
      <c r="H31" s="4" t="str">
        <f t="shared" ref="H31:K31" si="88">C31/$B31</f>
        <v>#N/A</v>
      </c>
      <c r="I31" s="4">
        <f t="shared" si="88"/>
        <v>1.028876333</v>
      </c>
      <c r="J31" s="4">
        <f t="shared" si="88"/>
        <v>0.9993819051</v>
      </c>
      <c r="K31" s="4" t="str">
        <f t="shared" si="88"/>
        <v>#N/A</v>
      </c>
      <c r="M31" s="4" t="str">
        <f t="shared" ref="M31:P31" si="89">H31/H30-1</f>
        <v>#N/A</v>
      </c>
      <c r="N31" s="4">
        <f t="shared" si="89"/>
        <v>0.005799759564</v>
      </c>
      <c r="O31" s="4">
        <f t="shared" si="89"/>
        <v>-0.001401758347</v>
      </c>
      <c r="P31" s="4" t="str">
        <f t="shared" si="89"/>
        <v>#N/A</v>
      </c>
      <c r="R31" s="7">
        <f t="shared" si="5"/>
        <v>44810</v>
      </c>
      <c r="S31" s="4" t="str">
        <f t="shared" ref="S31:V31" si="90">if(isnumber(S30), S30*(M31+1), if(isnumber(M31),M31+1, NA()))   </f>
        <v>#N/A</v>
      </c>
      <c r="T31" s="4">
        <f t="shared" si="90"/>
        <v>1.020236416</v>
      </c>
      <c r="U31" s="4">
        <f t="shared" si="90"/>
        <v>0.994695005</v>
      </c>
      <c r="V31" s="4" t="str">
        <f t="shared" si="90"/>
        <v>#N/A</v>
      </c>
    </row>
    <row r="32">
      <c r="A32" s="3">
        <v>44811.0</v>
      </c>
      <c r="B32" s="4">
        <f>VLOOKUP(A32, BNB!A32:F464, 5)</f>
        <v>278.761322</v>
      </c>
      <c r="C32" s="4" t="str">
        <f>VLOOKUP(A32, ankrBNB!$A$2:$F$1094, 5)</f>
        <v>#N/A</v>
      </c>
      <c r="D32" s="4">
        <f>VLOOKUP(A32, BNBx!$A$2:$F$1094, 5)</f>
        <v>282.901093</v>
      </c>
      <c r="E32" s="4">
        <f>VLOOKUP(A32, STKBNB!$A$2:$F$1094, 5)</f>
        <v>277.35022</v>
      </c>
      <c r="F32" s="4" t="str">
        <f>VLOOKUP(A32, RBNB!$A$2:$F$1094, 5)</f>
        <v>#N/A</v>
      </c>
      <c r="H32" s="4" t="str">
        <f t="shared" ref="H32:K32" si="91">C32/$B32</f>
        <v>#N/A</v>
      </c>
      <c r="I32" s="4">
        <f t="shared" si="91"/>
        <v>1.014850593</v>
      </c>
      <c r="J32" s="4">
        <f t="shared" si="91"/>
        <v>0.9949379563</v>
      </c>
      <c r="K32" s="4" t="str">
        <f t="shared" si="91"/>
        <v>#N/A</v>
      </c>
      <c r="M32" s="4" t="str">
        <f t="shared" ref="M32:P32" si="92">H32/H31-1</f>
        <v>#N/A</v>
      </c>
      <c r="N32" s="4">
        <f t="shared" si="92"/>
        <v>-0.0136320946</v>
      </c>
      <c r="O32" s="4">
        <f t="shared" si="92"/>
        <v>-0.004446697288</v>
      </c>
      <c r="P32" s="4" t="str">
        <f t="shared" si="92"/>
        <v>#N/A</v>
      </c>
      <c r="R32" s="7">
        <f t="shared" si="5"/>
        <v>44811</v>
      </c>
      <c r="S32" s="4" t="str">
        <f t="shared" ref="S32:V32" si="93">if(isnumber(S31), S31*(M32+1), if(isnumber(M32),M32+1, NA()))   </f>
        <v>#N/A</v>
      </c>
      <c r="T32" s="4">
        <f t="shared" si="93"/>
        <v>1.006328457</v>
      </c>
      <c r="U32" s="4">
        <f t="shared" si="93"/>
        <v>0.9902718974</v>
      </c>
      <c r="V32" s="4" t="str">
        <f t="shared" si="93"/>
        <v>#N/A</v>
      </c>
    </row>
    <row r="33">
      <c r="A33" s="3">
        <v>44812.0</v>
      </c>
      <c r="B33" s="4">
        <f>VLOOKUP(A33, BNB!A33:F465, 5)</f>
        <v>280.577484</v>
      </c>
      <c r="C33" s="4" t="str">
        <f>VLOOKUP(A33, ankrBNB!$A$2:$F$1094, 5)</f>
        <v>#N/A</v>
      </c>
      <c r="D33" s="4">
        <f>VLOOKUP(A33, BNBx!$A$2:$F$1094, 5)</f>
        <v>286.99704</v>
      </c>
      <c r="E33" s="4">
        <f>VLOOKUP(A33, STKBNB!$A$2:$F$1094, 5)</f>
        <v>279.769775</v>
      </c>
      <c r="F33" s="4" t="str">
        <f>VLOOKUP(A33, RBNB!$A$2:$F$1094, 5)</f>
        <v>#N/A</v>
      </c>
      <c r="H33" s="4" t="str">
        <f t="shared" ref="H33:K33" si="94">C33/$B33</f>
        <v>#N/A</v>
      </c>
      <c r="I33" s="4">
        <f t="shared" si="94"/>
        <v>1.022879797</v>
      </c>
      <c r="J33" s="4">
        <f t="shared" si="94"/>
        <v>0.9971212622</v>
      </c>
      <c r="K33" s="4" t="str">
        <f t="shared" si="94"/>
        <v>#N/A</v>
      </c>
      <c r="M33" s="4" t="str">
        <f t="shared" ref="M33:P33" si="95">H33/H32-1</f>
        <v>#N/A</v>
      </c>
      <c r="N33" s="4">
        <f t="shared" si="95"/>
        <v>0.007911710618</v>
      </c>
      <c r="O33" s="4">
        <f t="shared" si="95"/>
        <v>0.002194414175</v>
      </c>
      <c r="P33" s="4" t="str">
        <f t="shared" si="95"/>
        <v>#N/A</v>
      </c>
      <c r="R33" s="7">
        <f t="shared" si="5"/>
        <v>44812</v>
      </c>
      <c r="S33" s="4" t="str">
        <f t="shared" ref="S33:V33" si="96">if(isnumber(S32), S32*(M33+1), if(isnumber(M33),M33+1, NA()))   </f>
        <v>#N/A</v>
      </c>
      <c r="T33" s="4">
        <f t="shared" si="96"/>
        <v>1.014290237</v>
      </c>
      <c r="U33" s="4">
        <f t="shared" si="96"/>
        <v>0.9924449641</v>
      </c>
      <c r="V33" s="4" t="str">
        <f t="shared" si="96"/>
        <v>#N/A</v>
      </c>
    </row>
    <row r="34">
      <c r="A34" s="3">
        <v>44813.0</v>
      </c>
      <c r="B34" s="4">
        <f>VLOOKUP(A34, BNB!A34:F466, 5)</f>
        <v>293.407135</v>
      </c>
      <c r="C34" s="4" t="str">
        <f>VLOOKUP(A34, ankrBNB!$A$2:$F$1094, 5)</f>
        <v>#N/A</v>
      </c>
      <c r="D34" s="4">
        <f>VLOOKUP(A34, BNBx!$A$2:$F$1094, 5)</f>
        <v>299.951233</v>
      </c>
      <c r="E34" s="4">
        <f>VLOOKUP(A34, STKBNB!$A$2:$F$1094, 5)</f>
        <v>292.504761</v>
      </c>
      <c r="F34" s="4" t="str">
        <f>VLOOKUP(A34, RBNB!$A$2:$F$1094, 5)</f>
        <v>#N/A</v>
      </c>
      <c r="H34" s="4" t="str">
        <f t="shared" ref="H34:K34" si="97">C34/$B34</f>
        <v>#N/A</v>
      </c>
      <c r="I34" s="4">
        <f t="shared" si="97"/>
        <v>1.022303813</v>
      </c>
      <c r="J34" s="4">
        <f t="shared" si="97"/>
        <v>0.9969244988</v>
      </c>
      <c r="K34" s="4" t="str">
        <f t="shared" si="97"/>
        <v>#N/A</v>
      </c>
      <c r="M34" s="4" t="str">
        <f t="shared" ref="M34:P34" si="98">H34/H33-1</f>
        <v>#N/A</v>
      </c>
      <c r="N34" s="4">
        <f t="shared" si="98"/>
        <v>-0.0005631003803</v>
      </c>
      <c r="O34" s="4">
        <f t="shared" si="98"/>
        <v>-0.0001973315122</v>
      </c>
      <c r="P34" s="4" t="str">
        <f t="shared" si="98"/>
        <v>#N/A</v>
      </c>
      <c r="R34" s="7">
        <f t="shared" si="5"/>
        <v>44813</v>
      </c>
      <c r="S34" s="4" t="str">
        <f t="shared" ref="S34:V34" si="99">if(isnumber(S33), S33*(M34+1), if(isnumber(M34),M34+1, NA()))   </f>
        <v>#N/A</v>
      </c>
      <c r="T34" s="4">
        <f t="shared" si="99"/>
        <v>1.013719089</v>
      </c>
      <c r="U34" s="4">
        <f t="shared" si="99"/>
        <v>0.9922491234</v>
      </c>
      <c r="V34" s="4" t="str">
        <f t="shared" si="99"/>
        <v>#N/A</v>
      </c>
    </row>
    <row r="35">
      <c r="A35" s="3">
        <v>44814.0</v>
      </c>
      <c r="B35" s="4">
        <f>VLOOKUP(A35, BNB!A35:F467, 5)</f>
        <v>296.969055</v>
      </c>
      <c r="C35" s="4" t="str">
        <f>VLOOKUP(A35, ankrBNB!$A$2:$F$1094, 5)</f>
        <v>#N/A</v>
      </c>
      <c r="D35" s="4">
        <f>VLOOKUP(A35, BNBx!$A$2:$F$1094, 5)</f>
        <v>304.216583</v>
      </c>
      <c r="E35" s="4">
        <f>VLOOKUP(A35, STKBNB!$A$2:$F$1094, 5)</f>
        <v>295.126709</v>
      </c>
      <c r="F35" s="4" t="str">
        <f>VLOOKUP(A35, RBNB!$A$2:$F$1094, 5)</f>
        <v>#N/A</v>
      </c>
      <c r="H35" s="4" t="str">
        <f t="shared" ref="H35:K35" si="100">C35/$B35</f>
        <v>#N/A</v>
      </c>
      <c r="I35" s="4">
        <f t="shared" si="100"/>
        <v>1.024404994</v>
      </c>
      <c r="J35" s="4">
        <f t="shared" si="100"/>
        <v>0.9937961684</v>
      </c>
      <c r="K35" s="4" t="str">
        <f t="shared" si="100"/>
        <v>#N/A</v>
      </c>
      <c r="M35" s="4" t="str">
        <f t="shared" ref="M35:P35" si="101">H35/H34-1</f>
        <v>#N/A</v>
      </c>
      <c r="N35" s="4">
        <f t="shared" si="101"/>
        <v>0.002055338655</v>
      </c>
      <c r="O35" s="4">
        <f t="shared" si="101"/>
        <v>-0.003137981225</v>
      </c>
      <c r="P35" s="4" t="str">
        <f t="shared" si="101"/>
        <v>#N/A</v>
      </c>
      <c r="R35" s="7">
        <f t="shared" si="5"/>
        <v>44814</v>
      </c>
      <c r="S35" s="4" t="str">
        <f t="shared" ref="S35:V35" si="102">if(isnumber(S34), S34*(M35+1), if(isnumber(M35),M35+1, NA()))   </f>
        <v>#N/A</v>
      </c>
      <c r="T35" s="4">
        <f t="shared" si="102"/>
        <v>1.015802625</v>
      </c>
      <c r="U35" s="4">
        <f t="shared" si="102"/>
        <v>0.9891354643</v>
      </c>
      <c r="V35" s="4" t="str">
        <f t="shared" si="102"/>
        <v>#N/A</v>
      </c>
    </row>
    <row r="36">
      <c r="A36" s="3">
        <v>44815.0</v>
      </c>
      <c r="B36" s="4">
        <f>VLOOKUP(A36, BNB!A36:F468, 5)</f>
        <v>295.161865</v>
      </c>
      <c r="C36" s="4" t="str">
        <f>VLOOKUP(A36, ankrBNB!$A$2:$F$1094, 5)</f>
        <v>#N/A</v>
      </c>
      <c r="D36" s="4">
        <f>VLOOKUP(A36, BNBx!$A$2:$F$1094, 5)</f>
        <v>303.20755</v>
      </c>
      <c r="E36" s="4">
        <f>VLOOKUP(A36, STKBNB!$A$2:$F$1094, 5)</f>
        <v>292.108429</v>
      </c>
      <c r="F36" s="4" t="str">
        <f>VLOOKUP(A36, RBNB!$A$2:$F$1094, 5)</f>
        <v>#N/A</v>
      </c>
      <c r="H36" s="4" t="str">
        <f t="shared" ref="H36:K36" si="103">C36/$B36</f>
        <v>#N/A</v>
      </c>
      <c r="I36" s="4">
        <f t="shared" si="103"/>
        <v>1.027258552</v>
      </c>
      <c r="J36" s="4">
        <f t="shared" si="103"/>
        <v>0.9896550457</v>
      </c>
      <c r="K36" s="4" t="str">
        <f t="shared" si="103"/>
        <v>#N/A</v>
      </c>
      <c r="M36" s="4" t="str">
        <f t="shared" ref="M36:P36" si="104">H36/H35-1</f>
        <v>#N/A</v>
      </c>
      <c r="N36" s="4">
        <f t="shared" si="104"/>
        <v>0.002785575901</v>
      </c>
      <c r="O36" s="4">
        <f t="shared" si="104"/>
        <v>-0.004166973915</v>
      </c>
      <c r="P36" s="4" t="str">
        <f t="shared" si="104"/>
        <v>#N/A</v>
      </c>
      <c r="R36" s="7">
        <f t="shared" si="5"/>
        <v>44815</v>
      </c>
      <c r="S36" s="4" t="str">
        <f t="shared" ref="S36:V36" si="105">if(isnumber(S35), S35*(M36+1), if(isnumber(M36),M36+1, NA()))   </f>
        <v>#N/A</v>
      </c>
      <c r="T36" s="4">
        <f t="shared" si="105"/>
        <v>1.018632221</v>
      </c>
      <c r="U36" s="4">
        <f t="shared" si="105"/>
        <v>0.9850137626</v>
      </c>
      <c r="V36" s="4" t="str">
        <f t="shared" si="105"/>
        <v>#N/A</v>
      </c>
    </row>
    <row r="37">
      <c r="A37" s="3">
        <v>44816.0</v>
      </c>
      <c r="B37" s="4">
        <f>VLOOKUP(A37, BNB!A37:F469, 5)</f>
        <v>293.658722</v>
      </c>
      <c r="C37" s="4" t="str">
        <f>VLOOKUP(A37, ankrBNB!$A$2:$F$1094, 5)</f>
        <v>#N/A</v>
      </c>
      <c r="D37" s="4">
        <f>VLOOKUP(A37, BNBx!$A$2:$F$1094, 5)</f>
        <v>301.21286</v>
      </c>
      <c r="E37" s="4">
        <f>VLOOKUP(A37, STKBNB!$A$2:$F$1094, 5)</f>
        <v>290.993042</v>
      </c>
      <c r="F37" s="4" t="str">
        <f>VLOOKUP(A37, RBNB!$A$2:$F$1094, 5)</f>
        <v>#N/A</v>
      </c>
      <c r="H37" s="4" t="str">
        <f t="shared" ref="H37:K37" si="106">C37/$B37</f>
        <v>#N/A</v>
      </c>
      <c r="I37" s="4">
        <f t="shared" si="106"/>
        <v>1.025724208</v>
      </c>
      <c r="J37" s="4">
        <f t="shared" si="106"/>
        <v>0.990922524</v>
      </c>
      <c r="K37" s="4" t="str">
        <f t="shared" si="106"/>
        <v>#N/A</v>
      </c>
      <c r="M37" s="4" t="str">
        <f t="shared" ref="M37:P37" si="107">H37/H36-1</f>
        <v>#N/A</v>
      </c>
      <c r="N37" s="4">
        <f t="shared" si="107"/>
        <v>-0.001493629816</v>
      </c>
      <c r="O37" s="4">
        <f t="shared" si="107"/>
        <v>0.001280727354</v>
      </c>
      <c r="P37" s="4" t="str">
        <f t="shared" si="107"/>
        <v>#N/A</v>
      </c>
      <c r="R37" s="7">
        <f t="shared" si="5"/>
        <v>44816</v>
      </c>
      <c r="S37" s="4" t="str">
        <f t="shared" ref="S37:V37" si="108">if(isnumber(S36), S36*(M37+1), if(isnumber(M37),M37+1, NA()))   </f>
        <v>#N/A</v>
      </c>
      <c r="T37" s="4">
        <f t="shared" si="108"/>
        <v>1.017110761</v>
      </c>
      <c r="U37" s="4">
        <f t="shared" si="108"/>
        <v>0.9862752967</v>
      </c>
      <c r="V37" s="4" t="str">
        <f t="shared" si="108"/>
        <v>#N/A</v>
      </c>
    </row>
    <row r="38">
      <c r="A38" s="3">
        <v>44817.0</v>
      </c>
      <c r="B38" s="4">
        <f>VLOOKUP(A38, BNB!A38:F470, 5)</f>
        <v>277.576935</v>
      </c>
      <c r="C38" s="4" t="str">
        <f>VLOOKUP(A38, ankrBNB!$A$2:$F$1094, 5)</f>
        <v>#N/A</v>
      </c>
      <c r="D38" s="4">
        <f>VLOOKUP(A38, BNBx!$A$2:$F$1094, 5)</f>
        <v>284.425293</v>
      </c>
      <c r="E38" s="4">
        <f>VLOOKUP(A38, STKBNB!$A$2:$F$1094, 5)</f>
        <v>275.676788</v>
      </c>
      <c r="F38" s="4" t="str">
        <f>VLOOKUP(A38, RBNB!$A$2:$F$1094, 5)</f>
        <v>#N/A</v>
      </c>
      <c r="H38" s="4" t="str">
        <f t="shared" ref="H38:K38" si="109">C38/$B38</f>
        <v>#N/A</v>
      </c>
      <c r="I38" s="4">
        <f t="shared" si="109"/>
        <v>1.024671927</v>
      </c>
      <c r="J38" s="4">
        <f t="shared" si="109"/>
        <v>0.9931545213</v>
      </c>
      <c r="K38" s="4" t="str">
        <f t="shared" si="109"/>
        <v>#N/A</v>
      </c>
      <c r="M38" s="4" t="str">
        <f t="shared" ref="M38:P38" si="110">H38/H37-1</f>
        <v>#N/A</v>
      </c>
      <c r="N38" s="4">
        <f t="shared" si="110"/>
        <v>-0.001025890189</v>
      </c>
      <c r="O38" s="4">
        <f t="shared" si="110"/>
        <v>0.002252443787</v>
      </c>
      <c r="P38" s="4" t="str">
        <f t="shared" si="110"/>
        <v>#N/A</v>
      </c>
      <c r="R38" s="7">
        <f t="shared" si="5"/>
        <v>44817</v>
      </c>
      <c r="S38" s="4" t="str">
        <f t="shared" ref="S38:V38" si="111">if(isnumber(S37), S37*(M38+1), if(isnumber(M38),M38+1, NA()))   </f>
        <v>#N/A</v>
      </c>
      <c r="T38" s="4">
        <f t="shared" si="111"/>
        <v>1.016067317</v>
      </c>
      <c r="U38" s="4">
        <f t="shared" si="111"/>
        <v>0.9884968264</v>
      </c>
      <c r="V38" s="4" t="str">
        <f t="shared" si="111"/>
        <v>#N/A</v>
      </c>
    </row>
    <row r="39">
      <c r="A39" s="3">
        <v>44818.0</v>
      </c>
      <c r="B39" s="4">
        <f>VLOOKUP(A39, BNB!A39:F471, 5)</f>
        <v>279.385864</v>
      </c>
      <c r="C39" s="4" t="str">
        <f>VLOOKUP(A39, ankrBNB!$A$2:$F$1094, 5)</f>
        <v>#N/A</v>
      </c>
      <c r="D39" s="4">
        <f>VLOOKUP(A39, BNBx!$A$2:$F$1094, 5)</f>
        <v>287.020447</v>
      </c>
      <c r="E39" s="4">
        <f>VLOOKUP(A39, STKBNB!$A$2:$F$1094, 5)</f>
        <v>280.139557</v>
      </c>
      <c r="F39" s="4" t="str">
        <f>VLOOKUP(A39, RBNB!$A$2:$F$1094, 5)</f>
        <v>#N/A</v>
      </c>
      <c r="H39" s="4" t="str">
        <f t="shared" ref="H39:K39" si="112">C39/$B39</f>
        <v>#N/A</v>
      </c>
      <c r="I39" s="4">
        <f t="shared" si="112"/>
        <v>1.027326304</v>
      </c>
      <c r="J39" s="4">
        <f t="shared" si="112"/>
        <v>1.002697678</v>
      </c>
      <c r="K39" s="4" t="str">
        <f t="shared" si="112"/>
        <v>#N/A</v>
      </c>
      <c r="M39" s="4" t="str">
        <f t="shared" ref="M39:P39" si="113">H39/H38-1</f>
        <v>#N/A</v>
      </c>
      <c r="N39" s="4">
        <f t="shared" si="113"/>
        <v>0.002590464613</v>
      </c>
      <c r="O39" s="4">
        <f t="shared" si="113"/>
        <v>0.009608934114</v>
      </c>
      <c r="P39" s="4" t="str">
        <f t="shared" si="113"/>
        <v>#N/A</v>
      </c>
      <c r="R39" s="7">
        <f t="shared" si="5"/>
        <v>44818</v>
      </c>
      <c r="S39" s="4" t="str">
        <f t="shared" ref="S39:V39" si="114">if(isnumber(S38), S38*(M39+1), if(isnumber(M39),M39+1, NA()))   </f>
        <v>#N/A</v>
      </c>
      <c r="T39" s="4">
        <f t="shared" si="114"/>
        <v>1.018699404</v>
      </c>
      <c r="U39" s="4">
        <f t="shared" si="114"/>
        <v>0.9979952272</v>
      </c>
      <c r="V39" s="4" t="str">
        <f t="shared" si="114"/>
        <v>#N/A</v>
      </c>
    </row>
    <row r="40">
      <c r="A40" s="3">
        <v>44819.0</v>
      </c>
      <c r="B40" s="4">
        <f>VLOOKUP(A40, BNB!A40:F472, 5)</f>
        <v>270.806885</v>
      </c>
      <c r="C40" s="4" t="str">
        <f>VLOOKUP(A40, ankrBNB!$A$2:$F$1094, 5)</f>
        <v>#N/A</v>
      </c>
      <c r="D40" s="4">
        <f>VLOOKUP(A40, BNBx!$A$2:$F$1094, 5)</f>
        <v>277.72049</v>
      </c>
      <c r="E40" s="4">
        <f>VLOOKUP(A40, STKBNB!$A$2:$F$1094, 5)</f>
        <v>270.824951</v>
      </c>
      <c r="F40" s="4" t="str">
        <f>VLOOKUP(A40, RBNB!$A$2:$F$1094, 5)</f>
        <v>#N/A</v>
      </c>
      <c r="H40" s="4" t="str">
        <f t="shared" ref="H40:K40" si="115">C40/$B40</f>
        <v>#N/A</v>
      </c>
      <c r="I40" s="4">
        <f t="shared" si="115"/>
        <v>1.02552965</v>
      </c>
      <c r="J40" s="4">
        <f t="shared" si="115"/>
        <v>1.000066712</v>
      </c>
      <c r="K40" s="4" t="str">
        <f t="shared" si="115"/>
        <v>#N/A</v>
      </c>
      <c r="M40" s="4" t="str">
        <f t="shared" ref="M40:P40" si="116">H40/H39-1</f>
        <v>#N/A</v>
      </c>
      <c r="N40" s="4">
        <f t="shared" si="116"/>
        <v>-0.001748863796</v>
      </c>
      <c r="O40" s="4">
        <f t="shared" si="116"/>
        <v>-0.002623887498</v>
      </c>
      <c r="P40" s="4" t="str">
        <f t="shared" si="116"/>
        <v>#N/A</v>
      </c>
      <c r="R40" s="7">
        <f t="shared" si="5"/>
        <v>44819</v>
      </c>
      <c r="S40" s="4" t="str">
        <f t="shared" ref="S40:V40" si="117">if(isnumber(S39), S39*(M40+1), if(isnumber(M40),M40+1, NA()))   </f>
        <v>#N/A</v>
      </c>
      <c r="T40" s="4">
        <f t="shared" si="117"/>
        <v>1.016917837</v>
      </c>
      <c r="U40" s="4">
        <f t="shared" si="117"/>
        <v>0.9953766</v>
      </c>
      <c r="V40" s="4" t="str">
        <f t="shared" si="117"/>
        <v>#N/A</v>
      </c>
    </row>
    <row r="41">
      <c r="A41" s="3">
        <v>44820.0</v>
      </c>
      <c r="B41" s="4">
        <f>VLOOKUP(A41, BNB!A41:F473, 5)</f>
        <v>274.654572</v>
      </c>
      <c r="C41" s="4" t="str">
        <f>VLOOKUP(A41, ankrBNB!$A$2:$F$1094, 5)</f>
        <v>#N/A</v>
      </c>
      <c r="D41" s="4">
        <f>VLOOKUP(A41, BNBx!$A$2:$F$1094, 5)</f>
        <v>282.525604</v>
      </c>
      <c r="E41" s="4">
        <f>VLOOKUP(A41, STKBNB!$A$2:$F$1094, 5)</f>
        <v>274.383728</v>
      </c>
      <c r="F41" s="4" t="str">
        <f>VLOOKUP(A41, RBNB!$A$2:$F$1094, 5)</f>
        <v>#N/A</v>
      </c>
      <c r="H41" s="4" t="str">
        <f t="shared" ref="H41:K41" si="118">C41/$B41</f>
        <v>#N/A</v>
      </c>
      <c r="I41" s="4">
        <f t="shared" si="118"/>
        <v>1.028657932</v>
      </c>
      <c r="J41" s="4">
        <f t="shared" si="118"/>
        <v>0.9990138741</v>
      </c>
      <c r="K41" s="4" t="str">
        <f t="shared" si="118"/>
        <v>#N/A</v>
      </c>
      <c r="M41" s="4" t="str">
        <f t="shared" ref="M41:P41" si="119">H41/H40-1</f>
        <v>#N/A</v>
      </c>
      <c r="N41" s="4">
        <f t="shared" si="119"/>
        <v>0.003050405997</v>
      </c>
      <c r="O41" s="4">
        <f t="shared" si="119"/>
        <v>-0.001052767461</v>
      </c>
      <c r="P41" s="4" t="str">
        <f t="shared" si="119"/>
        <v>#N/A</v>
      </c>
      <c r="R41" s="7">
        <f t="shared" si="5"/>
        <v>44820</v>
      </c>
      <c r="S41" s="4" t="str">
        <f t="shared" ref="S41:V41" si="120">if(isnumber(S40), S40*(M41+1), if(isnumber(M41),M41+1, NA()))   </f>
        <v>#N/A</v>
      </c>
      <c r="T41" s="4">
        <f t="shared" si="120"/>
        <v>1.020019849</v>
      </c>
      <c r="U41" s="4">
        <f t="shared" si="120"/>
        <v>0.9943286999</v>
      </c>
      <c r="V41" s="4" t="str">
        <f t="shared" si="120"/>
        <v>#N/A</v>
      </c>
    </row>
    <row r="42">
      <c r="A42" s="3">
        <v>44821.0</v>
      </c>
      <c r="B42" s="4">
        <f>VLOOKUP(A42, BNB!A42:F474, 5)</f>
        <v>279.249329</v>
      </c>
      <c r="C42" s="4" t="str">
        <f>VLOOKUP(A42, ankrBNB!$A$2:$F$1094, 5)</f>
        <v>#N/A</v>
      </c>
      <c r="D42" s="4">
        <f>VLOOKUP(A42, BNBx!$A$2:$F$1094, 5)</f>
        <v>287.913025</v>
      </c>
      <c r="E42" s="4">
        <f>VLOOKUP(A42, STKBNB!$A$2:$F$1094, 5)</f>
        <v>280.348572</v>
      </c>
      <c r="F42" s="4" t="str">
        <f>VLOOKUP(A42, RBNB!$A$2:$F$1094, 5)</f>
        <v>#N/A</v>
      </c>
      <c r="H42" s="4" t="str">
        <f t="shared" ref="H42:K42" si="121">C42/$B42</f>
        <v>#N/A</v>
      </c>
      <c r="I42" s="4">
        <f t="shared" si="121"/>
        <v>1.031024948</v>
      </c>
      <c r="J42" s="4">
        <f t="shared" si="121"/>
        <v>1.003936421</v>
      </c>
      <c r="K42" s="4" t="str">
        <f t="shared" si="121"/>
        <v>#N/A</v>
      </c>
      <c r="M42" s="4" t="str">
        <f t="shared" ref="M42:P42" si="122">H42/H41-1</f>
        <v>#N/A</v>
      </c>
      <c r="N42" s="4">
        <f t="shared" si="122"/>
        <v>0.002301072513</v>
      </c>
      <c r="O42" s="4">
        <f t="shared" si="122"/>
        <v>0.004927406267</v>
      </c>
      <c r="P42" s="4" t="str">
        <f t="shared" si="122"/>
        <v>#N/A</v>
      </c>
      <c r="R42" s="7">
        <f t="shared" si="5"/>
        <v>44821</v>
      </c>
      <c r="S42" s="4" t="str">
        <f t="shared" ref="S42:V42" si="123">if(isnumber(S41), S41*(M42+1), if(isnumber(M42),M42+1, NA()))   </f>
        <v>#N/A</v>
      </c>
      <c r="T42" s="4">
        <f t="shared" si="123"/>
        <v>1.022366989</v>
      </c>
      <c r="U42" s="4">
        <f t="shared" si="123"/>
        <v>0.9992281614</v>
      </c>
      <c r="V42" s="4" t="str">
        <f t="shared" si="123"/>
        <v>#N/A</v>
      </c>
    </row>
    <row r="43">
      <c r="A43" s="3">
        <v>44822.0</v>
      </c>
      <c r="B43" s="4">
        <f>VLOOKUP(A43, BNB!A43:F475, 5)</f>
        <v>266.313171</v>
      </c>
      <c r="C43" s="4" t="str">
        <f>VLOOKUP(A43, ankrBNB!$A$2:$F$1094, 5)</f>
        <v>#N/A</v>
      </c>
      <c r="D43" s="4">
        <f>VLOOKUP(A43, BNBx!$A$2:$F$1094, 5)</f>
        <v>272.600891</v>
      </c>
      <c r="E43" s="4">
        <f>VLOOKUP(A43, STKBNB!$A$2:$F$1094, 5)</f>
        <v>266.323151</v>
      </c>
      <c r="F43" s="4" t="str">
        <f>VLOOKUP(A43, RBNB!$A$2:$F$1094, 5)</f>
        <v>#N/A</v>
      </c>
      <c r="H43" s="4" t="str">
        <f t="shared" ref="H43:K43" si="124">C43/$B43</f>
        <v>#N/A</v>
      </c>
      <c r="I43" s="4">
        <f t="shared" si="124"/>
        <v>1.023610248</v>
      </c>
      <c r="J43" s="4">
        <f t="shared" si="124"/>
        <v>1.000037475</v>
      </c>
      <c r="K43" s="4" t="str">
        <f t="shared" si="124"/>
        <v>#N/A</v>
      </c>
      <c r="M43" s="4" t="str">
        <f t="shared" ref="M43:P43" si="125">H43/H42-1</f>
        <v>#N/A</v>
      </c>
      <c r="N43" s="4">
        <f t="shared" si="125"/>
        <v>-0.007191581909</v>
      </c>
      <c r="O43" s="4">
        <f t="shared" si="125"/>
        <v>-0.003883658882</v>
      </c>
      <c r="P43" s="4" t="str">
        <f t="shared" si="125"/>
        <v>#N/A</v>
      </c>
      <c r="R43" s="7">
        <f t="shared" si="5"/>
        <v>44822</v>
      </c>
      <c r="S43" s="4" t="str">
        <f t="shared" ref="S43:V43" si="126">if(isnumber(S42), S42*(M43+1), if(isnumber(M43),M43+1, NA()))   </f>
        <v>#N/A</v>
      </c>
      <c r="T43" s="4">
        <f t="shared" si="126"/>
        <v>1.015014553</v>
      </c>
      <c r="U43" s="4">
        <f t="shared" si="126"/>
        <v>0.9953475001</v>
      </c>
      <c r="V43" s="4" t="str">
        <f t="shared" si="126"/>
        <v>#N/A</v>
      </c>
    </row>
    <row r="44">
      <c r="A44" s="3">
        <v>44823.0</v>
      </c>
      <c r="B44" s="4">
        <f>VLOOKUP(A44, BNB!A44:F476, 5)</f>
        <v>272.069824</v>
      </c>
      <c r="C44" s="4" t="str">
        <f>VLOOKUP(A44, ankrBNB!$A$2:$F$1094, 5)</f>
        <v>#N/A</v>
      </c>
      <c r="D44" s="4">
        <f>VLOOKUP(A44, BNBx!$A$2:$F$1094, 5)</f>
        <v>280.690155</v>
      </c>
      <c r="E44" s="4">
        <f>VLOOKUP(A44, STKBNB!$A$2:$F$1094, 5)</f>
        <v>274.485199</v>
      </c>
      <c r="F44" s="4" t="str">
        <f>VLOOKUP(A44, RBNB!$A$2:$F$1094, 5)</f>
        <v>#N/A</v>
      </c>
      <c r="H44" s="4" t="str">
        <f t="shared" ref="H44:K44" si="127">C44/$B44</f>
        <v>#N/A</v>
      </c>
      <c r="I44" s="4">
        <f t="shared" si="127"/>
        <v>1.03168426</v>
      </c>
      <c r="J44" s="4">
        <f t="shared" si="127"/>
        <v>1.008877776</v>
      </c>
      <c r="K44" s="4" t="str">
        <f t="shared" si="127"/>
        <v>#N/A</v>
      </c>
      <c r="M44" s="4" t="str">
        <f t="shared" ref="M44:P44" si="128">H44/H43-1</f>
        <v>#N/A</v>
      </c>
      <c r="N44" s="4">
        <f t="shared" si="128"/>
        <v>0.007887779466</v>
      </c>
      <c r="O44" s="4">
        <f t="shared" si="128"/>
        <v>0.008839970218</v>
      </c>
      <c r="P44" s="4" t="str">
        <f t="shared" si="128"/>
        <v>#N/A</v>
      </c>
      <c r="R44" s="7">
        <f t="shared" si="5"/>
        <v>44823</v>
      </c>
      <c r="S44" s="4" t="str">
        <f t="shared" ref="S44:V44" si="129">if(isnumber(S43), S43*(M44+1), if(isnumber(M44),M44+1, NA()))   </f>
        <v>#N/A</v>
      </c>
      <c r="T44" s="4">
        <f t="shared" si="129"/>
        <v>1.023020764</v>
      </c>
      <c r="U44" s="4">
        <f t="shared" si="129"/>
        <v>1.004146342</v>
      </c>
      <c r="V44" s="4" t="str">
        <f t="shared" si="129"/>
        <v>#N/A</v>
      </c>
    </row>
    <row r="45">
      <c r="A45" s="3">
        <v>44824.0</v>
      </c>
      <c r="B45" s="4">
        <f>VLOOKUP(A45, BNB!A45:F477, 5)</f>
        <v>266.369598</v>
      </c>
      <c r="C45" s="4" t="str">
        <f>VLOOKUP(A45, ankrBNB!$A$2:$F$1094, 5)</f>
        <v>#N/A</v>
      </c>
      <c r="D45" s="4">
        <f>VLOOKUP(A45, BNBx!$A$2:$F$1094, 5)</f>
        <v>273.986603</v>
      </c>
      <c r="E45" s="4">
        <f>VLOOKUP(A45, STKBNB!$A$2:$F$1094, 5)</f>
        <v>267.041626</v>
      </c>
      <c r="F45" s="4" t="str">
        <f>VLOOKUP(A45, RBNB!$A$2:$F$1094, 5)</f>
        <v>#N/A</v>
      </c>
      <c r="H45" s="4" t="str">
        <f t="shared" ref="H45:K45" si="130">C45/$B45</f>
        <v>#N/A</v>
      </c>
      <c r="I45" s="4">
        <f t="shared" si="130"/>
        <v>1.028595624</v>
      </c>
      <c r="J45" s="4">
        <f t="shared" si="130"/>
        <v>1.002522916</v>
      </c>
      <c r="K45" s="4" t="str">
        <f t="shared" si="130"/>
        <v>#N/A</v>
      </c>
      <c r="M45" s="4" t="str">
        <f t="shared" ref="M45:P45" si="131">H45/H44-1</f>
        <v>#N/A</v>
      </c>
      <c r="N45" s="4">
        <f t="shared" si="131"/>
        <v>-0.002993779664</v>
      </c>
      <c r="O45" s="4">
        <f t="shared" si="131"/>
        <v>-0.006298940043</v>
      </c>
      <c r="P45" s="4" t="str">
        <f t="shared" si="131"/>
        <v>#N/A</v>
      </c>
      <c r="R45" s="7">
        <f t="shared" si="5"/>
        <v>44824</v>
      </c>
      <c r="S45" s="4" t="str">
        <f t="shared" ref="S45:V45" si="132">if(isnumber(S44), S44*(M45+1), if(isnumber(M45),M45+1, NA()))   </f>
        <v>#N/A</v>
      </c>
      <c r="T45" s="4">
        <f t="shared" si="132"/>
        <v>1.019958065</v>
      </c>
      <c r="U45" s="4">
        <f t="shared" si="132"/>
        <v>0.9978212847</v>
      </c>
      <c r="V45" s="4" t="str">
        <f t="shared" si="132"/>
        <v>#N/A</v>
      </c>
    </row>
    <row r="46">
      <c r="A46" s="3">
        <v>44825.0</v>
      </c>
      <c r="B46" s="4">
        <f>VLOOKUP(A46, BNB!A46:F478, 5)</f>
        <v>264.792084</v>
      </c>
      <c r="C46" s="4" t="str">
        <f>VLOOKUP(A46, ankrBNB!$A$2:$F$1094, 5)</f>
        <v>#N/A</v>
      </c>
      <c r="D46" s="4">
        <f>VLOOKUP(A46, BNBx!$A$2:$F$1094, 5)</f>
        <v>273.389252</v>
      </c>
      <c r="E46" s="4">
        <f>VLOOKUP(A46, STKBNB!$A$2:$F$1094, 5)</f>
        <v>264.244446</v>
      </c>
      <c r="F46" s="4" t="str">
        <f>VLOOKUP(A46, RBNB!$A$2:$F$1094, 5)</f>
        <v>#N/A</v>
      </c>
      <c r="H46" s="4" t="str">
        <f t="shared" ref="H46:K46" si="133">C46/$B46</f>
        <v>#N/A</v>
      </c>
      <c r="I46" s="4">
        <f t="shared" si="133"/>
        <v>1.032467617</v>
      </c>
      <c r="J46" s="4">
        <f t="shared" si="133"/>
        <v>0.9979318188</v>
      </c>
      <c r="K46" s="4" t="str">
        <f t="shared" si="133"/>
        <v>#N/A</v>
      </c>
      <c r="M46" s="4" t="str">
        <f t="shared" ref="M46:P46" si="134">H46/H45-1</f>
        <v>#N/A</v>
      </c>
      <c r="N46" s="4">
        <f t="shared" si="134"/>
        <v>0.003764348728</v>
      </c>
      <c r="O46" s="4">
        <f t="shared" si="134"/>
        <v>-0.004579542909</v>
      </c>
      <c r="P46" s="4" t="str">
        <f t="shared" si="134"/>
        <v>#N/A</v>
      </c>
      <c r="R46" s="7">
        <f t="shared" si="5"/>
        <v>44825</v>
      </c>
      <c r="S46" s="4" t="str">
        <f t="shared" ref="S46:V46" si="135">if(isnumber(S45), S45*(M46+1), if(isnumber(M46),M46+1, NA()))   </f>
        <v>#N/A</v>
      </c>
      <c r="T46" s="4">
        <f t="shared" si="135"/>
        <v>1.023797543</v>
      </c>
      <c r="U46" s="4">
        <f t="shared" si="135"/>
        <v>0.9932517194</v>
      </c>
      <c r="V46" s="4" t="str">
        <f t="shared" si="135"/>
        <v>#N/A</v>
      </c>
    </row>
    <row r="47">
      <c r="A47" s="3">
        <v>44826.0</v>
      </c>
      <c r="B47" s="4">
        <f>VLOOKUP(A47, BNB!A47:F479, 5)</f>
        <v>275.500275</v>
      </c>
      <c r="C47" s="4" t="str">
        <f>VLOOKUP(A47, ankrBNB!$A$2:$F$1094, 5)</f>
        <v>#N/A</v>
      </c>
      <c r="D47" s="4">
        <f>VLOOKUP(A47, BNBx!$A$2:$F$1094, 5)</f>
        <v>284.220764</v>
      </c>
      <c r="E47" s="4">
        <f>VLOOKUP(A47, STKBNB!$A$2:$F$1094, 5)</f>
        <v>275.089508</v>
      </c>
      <c r="F47" s="4" t="str">
        <f>VLOOKUP(A47, RBNB!$A$2:$F$1094, 5)</f>
        <v>#N/A</v>
      </c>
      <c r="H47" s="4" t="str">
        <f t="shared" ref="H47:K47" si="136">C47/$B47</f>
        <v>#N/A</v>
      </c>
      <c r="I47" s="4">
        <f t="shared" si="136"/>
        <v>1.031653286</v>
      </c>
      <c r="J47" s="4">
        <f t="shared" si="136"/>
        <v>0.9985090142</v>
      </c>
      <c r="K47" s="4" t="str">
        <f t="shared" si="136"/>
        <v>#N/A</v>
      </c>
      <c r="M47" s="4" t="str">
        <f t="shared" ref="M47:P47" si="137">H47/H46-1</f>
        <v>#N/A</v>
      </c>
      <c r="N47" s="4">
        <f t="shared" si="137"/>
        <v>-0.0007887231513</v>
      </c>
      <c r="O47" s="4">
        <f t="shared" si="137"/>
        <v>0.0005783915731</v>
      </c>
      <c r="P47" s="4" t="str">
        <f t="shared" si="137"/>
        <v>#N/A</v>
      </c>
      <c r="R47" s="7">
        <f t="shared" si="5"/>
        <v>44826</v>
      </c>
      <c r="S47" s="4" t="str">
        <f t="shared" ref="S47:V47" si="138">if(isnumber(S46), S46*(M47+1), if(isnumber(M47),M47+1, NA()))   </f>
        <v>#N/A</v>
      </c>
      <c r="T47" s="4">
        <f t="shared" si="138"/>
        <v>1.02299005</v>
      </c>
      <c r="U47" s="4">
        <f t="shared" si="138"/>
        <v>0.9938262078</v>
      </c>
      <c r="V47" s="4" t="str">
        <f t="shared" si="138"/>
        <v>#N/A</v>
      </c>
    </row>
    <row r="48">
      <c r="A48" s="3">
        <v>44827.0</v>
      </c>
      <c r="B48" s="4">
        <f>VLOOKUP(A48, BNB!A48:F480, 5)</f>
        <v>276.626251</v>
      </c>
      <c r="C48" s="4" t="str">
        <f>VLOOKUP(A48, ankrBNB!$A$2:$F$1094, 5)</f>
        <v>#N/A</v>
      </c>
      <c r="D48" s="4">
        <f>VLOOKUP(A48, BNBx!$A$2:$F$1094, 5)</f>
        <v>286.292053</v>
      </c>
      <c r="E48" s="4">
        <f>VLOOKUP(A48, STKBNB!$A$2:$F$1094, 5)</f>
        <v>275.698914</v>
      </c>
      <c r="F48" s="4" t="str">
        <f>VLOOKUP(A48, RBNB!$A$2:$F$1094, 5)</f>
        <v>#N/A</v>
      </c>
      <c r="H48" s="4" t="str">
        <f t="shared" ref="H48:K48" si="139">C48/$B48</f>
        <v>#N/A</v>
      </c>
      <c r="I48" s="4">
        <f t="shared" si="139"/>
        <v>1.034941738</v>
      </c>
      <c r="J48" s="4">
        <f t="shared" si="139"/>
        <v>0.9966476898</v>
      </c>
      <c r="K48" s="4" t="str">
        <f t="shared" si="139"/>
        <v>#N/A</v>
      </c>
      <c r="M48" s="4" t="str">
        <f t="shared" ref="M48:P48" si="140">H48/H47-1</f>
        <v>#N/A</v>
      </c>
      <c r="N48" s="4">
        <f t="shared" si="140"/>
        <v>0.003187555437</v>
      </c>
      <c r="O48" s="4">
        <f t="shared" si="140"/>
        <v>-0.001864103734</v>
      </c>
      <c r="P48" s="4" t="str">
        <f t="shared" si="140"/>
        <v>#N/A</v>
      </c>
      <c r="R48" s="7">
        <f t="shared" si="5"/>
        <v>44827</v>
      </c>
      <c r="S48" s="4" t="str">
        <f t="shared" ref="S48:V48" si="141">if(isnumber(S47), S47*(M48+1), if(isnumber(M48),M48+1, NA()))   </f>
        <v>#N/A</v>
      </c>
      <c r="T48" s="4">
        <f t="shared" si="141"/>
        <v>1.026250888</v>
      </c>
      <c r="U48" s="4">
        <f t="shared" si="141"/>
        <v>0.9919736126</v>
      </c>
      <c r="V48" s="4" t="str">
        <f t="shared" si="141"/>
        <v>#N/A</v>
      </c>
    </row>
    <row r="49">
      <c r="A49" s="3">
        <v>44828.0</v>
      </c>
      <c r="B49" s="4">
        <f>VLOOKUP(A49, BNB!A49:F481, 5)</f>
        <v>275.135376</v>
      </c>
      <c r="C49" s="4" t="str">
        <f>VLOOKUP(A49, ankrBNB!$A$2:$F$1094, 5)</f>
        <v>#N/A</v>
      </c>
      <c r="D49" s="4">
        <f>VLOOKUP(A49, BNBx!$A$2:$F$1094, 5)</f>
        <v>286.131378</v>
      </c>
      <c r="E49" s="4">
        <f>VLOOKUP(A49, STKBNB!$A$2:$F$1094, 5)</f>
        <v>277.504486</v>
      </c>
      <c r="F49" s="4" t="str">
        <f>VLOOKUP(A49, RBNB!$A$2:$F$1094, 5)</f>
        <v>#N/A</v>
      </c>
      <c r="H49" s="4" t="str">
        <f t="shared" ref="H49:K49" si="142">C49/$B49</f>
        <v>#N/A</v>
      </c>
      <c r="I49" s="4">
        <f t="shared" si="142"/>
        <v>1.039965788</v>
      </c>
      <c r="J49" s="4">
        <f t="shared" si="142"/>
        <v>1.008610707</v>
      </c>
      <c r="K49" s="4" t="str">
        <f t="shared" si="142"/>
        <v>#N/A</v>
      </c>
      <c r="M49" s="4" t="str">
        <f t="shared" ref="M49:P49" si="143">H49/H48-1</f>
        <v>#N/A</v>
      </c>
      <c r="N49" s="4">
        <f t="shared" si="143"/>
        <v>0.004854427425</v>
      </c>
      <c r="O49" s="4">
        <f t="shared" si="143"/>
        <v>0.01200325543</v>
      </c>
      <c r="P49" s="4" t="str">
        <f t="shared" si="143"/>
        <v>#N/A</v>
      </c>
      <c r="R49" s="7">
        <f t="shared" si="5"/>
        <v>44828</v>
      </c>
      <c r="S49" s="4" t="str">
        <f t="shared" ref="S49:V49" si="144">if(isnumber(S48), S48*(M49+1), if(isnumber(M49),M49+1, NA()))   </f>
        <v>#N/A</v>
      </c>
      <c r="T49" s="4">
        <f t="shared" si="144"/>
        <v>1.031232748</v>
      </c>
      <c r="U49" s="4">
        <f t="shared" si="144"/>
        <v>1.003880525</v>
      </c>
      <c r="V49" s="4" t="str">
        <f t="shared" si="144"/>
        <v>#N/A</v>
      </c>
    </row>
    <row r="50">
      <c r="A50" s="3">
        <v>44829.0</v>
      </c>
      <c r="B50" s="4">
        <f>VLOOKUP(A50, BNB!A50:F482, 5)</f>
        <v>274.061249</v>
      </c>
      <c r="C50" s="4" t="str">
        <f>VLOOKUP(A50, ankrBNB!$A$2:$F$1094, 5)</f>
        <v>#N/A</v>
      </c>
      <c r="D50" s="4">
        <f>VLOOKUP(A50, BNBx!$A$2:$F$1094, 5)</f>
        <v>284.734375</v>
      </c>
      <c r="E50" s="4">
        <f>VLOOKUP(A50, STKBNB!$A$2:$F$1094, 5)</f>
        <v>275.884979</v>
      </c>
      <c r="F50" s="4" t="str">
        <f>VLOOKUP(A50, RBNB!$A$2:$F$1094, 5)</f>
        <v>#N/A</v>
      </c>
      <c r="H50" s="4" t="str">
        <f t="shared" ref="H50:K50" si="145">C50/$B50</f>
        <v>#N/A</v>
      </c>
      <c r="I50" s="4">
        <f t="shared" si="145"/>
        <v>1.038944309</v>
      </c>
      <c r="J50" s="4">
        <f t="shared" si="145"/>
        <v>1.006654461</v>
      </c>
      <c r="K50" s="4" t="str">
        <f t="shared" si="145"/>
        <v>#N/A</v>
      </c>
      <c r="M50" s="4" t="str">
        <f t="shared" ref="M50:P50" si="146">H50/H49-1</f>
        <v>#N/A</v>
      </c>
      <c r="N50" s="4">
        <f t="shared" si="146"/>
        <v>-0.0009822231593</v>
      </c>
      <c r="O50" s="4">
        <f t="shared" si="146"/>
        <v>-0.00193954437</v>
      </c>
      <c r="P50" s="4" t="str">
        <f t="shared" si="146"/>
        <v>#N/A</v>
      </c>
      <c r="R50" s="7">
        <f t="shared" si="5"/>
        <v>44829</v>
      </c>
      <c r="S50" s="4" t="str">
        <f t="shared" ref="S50:V50" si="147">if(isnumber(S49), S49*(M50+1), if(isnumber(M50),M50+1, NA()))   </f>
        <v>#N/A</v>
      </c>
      <c r="T50" s="4">
        <f t="shared" si="147"/>
        <v>1.030219848</v>
      </c>
      <c r="U50" s="4">
        <f t="shared" si="147"/>
        <v>1.001933454</v>
      </c>
      <c r="V50" s="4" t="str">
        <f t="shared" si="147"/>
        <v>#N/A</v>
      </c>
    </row>
    <row r="51">
      <c r="A51" s="3">
        <v>44830.0</v>
      </c>
      <c r="B51" s="4">
        <f>VLOOKUP(A51, BNB!A51:F483, 5)</f>
        <v>275.927856</v>
      </c>
      <c r="C51" s="4" t="str">
        <f>VLOOKUP(A51, ankrBNB!$A$2:$F$1094, 5)</f>
        <v>#N/A</v>
      </c>
      <c r="D51" s="4">
        <f>VLOOKUP(A51, BNBx!$A$2:$F$1094, 5)</f>
        <v>284.683228</v>
      </c>
      <c r="E51" s="4">
        <f>VLOOKUP(A51, STKBNB!$A$2:$F$1094, 5)</f>
        <v>275.92395</v>
      </c>
      <c r="F51" s="4" t="str">
        <f>VLOOKUP(A51, RBNB!$A$2:$F$1094, 5)</f>
        <v>#N/A</v>
      </c>
      <c r="H51" s="4" t="str">
        <f t="shared" ref="H51:K51" si="148">C51/$B51</f>
        <v>#N/A</v>
      </c>
      <c r="I51" s="4">
        <f t="shared" si="148"/>
        <v>1.031730656</v>
      </c>
      <c r="J51" s="4">
        <f t="shared" si="148"/>
        <v>0.9999858441</v>
      </c>
      <c r="K51" s="4" t="str">
        <f t="shared" si="148"/>
        <v>#N/A</v>
      </c>
      <c r="M51" s="4" t="str">
        <f t="shared" ref="M51:P51" si="149">H51/H50-1</f>
        <v>#N/A</v>
      </c>
      <c r="N51" s="4">
        <f t="shared" si="149"/>
        <v>-0.006943252515</v>
      </c>
      <c r="O51" s="4">
        <f t="shared" si="149"/>
        <v>-0.006624534555</v>
      </c>
      <c r="P51" s="4" t="str">
        <f t="shared" si="149"/>
        <v>#N/A</v>
      </c>
      <c r="R51" s="7">
        <f t="shared" si="5"/>
        <v>44830</v>
      </c>
      <c r="S51" s="4" t="str">
        <f t="shared" ref="S51:V51" si="150">if(isnumber(S50), S50*(M51+1), if(isnumber(M51),M51+1, NA()))   </f>
        <v>#N/A</v>
      </c>
      <c r="T51" s="4">
        <f t="shared" si="150"/>
        <v>1.023066771</v>
      </c>
      <c r="U51" s="4">
        <f t="shared" si="150"/>
        <v>0.9952961117</v>
      </c>
      <c r="V51" s="4" t="str">
        <f t="shared" si="150"/>
        <v>#N/A</v>
      </c>
    </row>
    <row r="52">
      <c r="A52" s="3">
        <v>44831.0</v>
      </c>
      <c r="B52" s="4">
        <f>VLOOKUP(A52, BNB!A52:F484, 5)</f>
        <v>272.40155</v>
      </c>
      <c r="C52" s="8" t="str">
        <f>VLOOKUP(A52, ankrBNB!$A$2:$F$1094, 5)</f>
        <v>#N/A</v>
      </c>
      <c r="D52" s="8">
        <f>VLOOKUP(A52, BNBx!$A$2:$F$1094, 5)</f>
        <v>282.025818</v>
      </c>
      <c r="E52" s="8">
        <f>VLOOKUP(A52, STKBNB!$A$2:$F$1094, 5)</f>
        <v>274.541962</v>
      </c>
      <c r="F52" s="8" t="str">
        <f>VLOOKUP(A52, RBNB!$A$2:$F$1094, 5)</f>
        <v>#N/A</v>
      </c>
      <c r="G52" s="8"/>
      <c r="H52" s="8" t="str">
        <f t="shared" ref="H52:K52" si="151">C52/$B52</f>
        <v>#N/A</v>
      </c>
      <c r="I52" s="8">
        <f t="shared" si="151"/>
        <v>1.035331179</v>
      </c>
      <c r="J52" s="8">
        <f t="shared" si="151"/>
        <v>1.007857562</v>
      </c>
      <c r="K52" s="8" t="str">
        <f t="shared" si="151"/>
        <v>#N/A</v>
      </c>
      <c r="L52" s="8"/>
      <c r="M52" s="8" t="str">
        <f t="shared" ref="M52:P52" si="152">H52/H51-1</f>
        <v>#N/A</v>
      </c>
      <c r="N52" s="8">
        <f t="shared" si="152"/>
        <v>0.003489789534</v>
      </c>
      <c r="O52" s="8">
        <f t="shared" si="152"/>
        <v>0.007871829057</v>
      </c>
      <c r="P52" s="8" t="str">
        <f t="shared" si="152"/>
        <v>#N/A</v>
      </c>
      <c r="Q52" s="8"/>
      <c r="R52" s="9">
        <f t="shared" si="5"/>
        <v>44831</v>
      </c>
      <c r="S52" s="8" t="str">
        <f t="shared" ref="S52:V52" si="153">if(isnumber(S51), S51*(M52+1), if(isnumber(M52),M52+1, NA()))   </f>
        <v>#N/A</v>
      </c>
      <c r="T52" s="8">
        <f t="shared" si="153"/>
        <v>1.026637059</v>
      </c>
      <c r="U52" s="8">
        <f t="shared" si="153"/>
        <v>1.003130913</v>
      </c>
      <c r="V52" s="8" t="str">
        <f t="shared" si="153"/>
        <v>#N/A</v>
      </c>
      <c r="W52" s="8"/>
      <c r="X52" s="8"/>
      <c r="Y52" s="8"/>
      <c r="Z52" s="8"/>
    </row>
    <row r="53">
      <c r="A53" s="3">
        <v>44832.0</v>
      </c>
      <c r="B53" s="4">
        <f>VLOOKUP(A53, BNB!A53:F485, 5)</f>
        <v>281.781219</v>
      </c>
      <c r="C53" s="4" t="str">
        <f>VLOOKUP(A53, ankrBNB!$A$2:$F$1094, 5)</f>
        <v>#N/A</v>
      </c>
      <c r="D53" s="4">
        <f>VLOOKUP(A53, BNBx!$A$2:$F$1094, 5)</f>
        <v>290.111115</v>
      </c>
      <c r="E53" s="4">
        <f>VLOOKUP(A53, STKBNB!$A$2:$F$1094, 5)</f>
        <v>281.268951</v>
      </c>
      <c r="F53" s="4" t="str">
        <f>VLOOKUP(A53, RBNB!$A$2:$F$1094, 5)</f>
        <v>#N/A</v>
      </c>
      <c r="H53" s="4" t="str">
        <f t="shared" ref="H53:K53" si="154">C53/$B53</f>
        <v>#N/A</v>
      </c>
      <c r="I53" s="4">
        <f t="shared" si="154"/>
        <v>1.029561573</v>
      </c>
      <c r="J53" s="4">
        <f t="shared" si="154"/>
        <v>0.9981820364</v>
      </c>
      <c r="K53" s="4" t="str">
        <f t="shared" si="154"/>
        <v>#N/A</v>
      </c>
      <c r="M53" s="4" t="str">
        <f t="shared" ref="M53:P53" si="155">H53/H52-1</f>
        <v>#N/A</v>
      </c>
      <c r="N53" s="4">
        <f t="shared" si="155"/>
        <v>-0.005572715925</v>
      </c>
      <c r="O53" s="4">
        <f t="shared" si="155"/>
        <v>-0.009600092037</v>
      </c>
      <c r="P53" s="4" t="str">
        <f t="shared" si="155"/>
        <v>#N/A</v>
      </c>
      <c r="R53" s="7">
        <f t="shared" si="5"/>
        <v>44832</v>
      </c>
      <c r="S53" s="4" t="str">
        <f t="shared" ref="S53:V53" si="156">if(isnumber(S52), S52*(M53+1), if(isnumber(M53),M53+1, NA()))   </f>
        <v>#N/A</v>
      </c>
      <c r="T53" s="4">
        <f t="shared" si="156"/>
        <v>1.020915902</v>
      </c>
      <c r="U53" s="4">
        <f t="shared" si="156"/>
        <v>0.9935007634</v>
      </c>
      <c r="V53" s="4" t="str">
        <f t="shared" si="156"/>
        <v>#N/A</v>
      </c>
    </row>
    <row r="54">
      <c r="A54" s="3">
        <v>44833.0</v>
      </c>
      <c r="B54" s="4">
        <f>VLOOKUP(A54, BNB!A54:F486, 5)</f>
        <v>283.789032</v>
      </c>
      <c r="C54" s="4" t="str">
        <f>VLOOKUP(A54, ankrBNB!$A$2:$F$1094, 5)</f>
        <v>#N/A</v>
      </c>
      <c r="D54" s="4">
        <f>VLOOKUP(A54, BNBx!$A$2:$F$1094, 5)</f>
        <v>293.868958</v>
      </c>
      <c r="E54" s="4">
        <f>VLOOKUP(A54, STKBNB!$A$2:$F$1094, 5)</f>
        <v>284.355988</v>
      </c>
      <c r="F54" s="4" t="str">
        <f>VLOOKUP(A54, RBNB!$A$2:$F$1094, 5)</f>
        <v>#N/A</v>
      </c>
      <c r="H54" s="4" t="str">
        <f t="shared" ref="H54:K54" si="157">C54/$B54</f>
        <v>#N/A</v>
      </c>
      <c r="I54" s="4">
        <f t="shared" si="157"/>
        <v>1.035519082</v>
      </c>
      <c r="J54" s="4">
        <f t="shared" si="157"/>
        <v>1.001997808</v>
      </c>
      <c r="K54" s="4" t="str">
        <f t="shared" si="157"/>
        <v>#N/A</v>
      </c>
      <c r="M54" s="4" t="str">
        <f t="shared" ref="M54:P54" si="158">H54/H53-1</f>
        <v>#N/A</v>
      </c>
      <c r="N54" s="4">
        <f t="shared" si="158"/>
        <v>0.005786452976</v>
      </c>
      <c r="O54" s="4">
        <f t="shared" si="158"/>
        <v>0.003822721176</v>
      </c>
      <c r="P54" s="4" t="str">
        <f t="shared" si="158"/>
        <v>#N/A</v>
      </c>
      <c r="R54" s="7">
        <f t="shared" si="5"/>
        <v>44833</v>
      </c>
      <c r="S54" s="4" t="str">
        <f t="shared" ref="S54:V54" si="159">if(isnumber(S53), S53*(M54+1), if(isnumber(M54),M54+1, NA()))   </f>
        <v>#N/A</v>
      </c>
      <c r="T54" s="4">
        <f t="shared" si="159"/>
        <v>1.026823384</v>
      </c>
      <c r="U54" s="4">
        <f t="shared" si="159"/>
        <v>0.9972986398</v>
      </c>
      <c r="V54" s="4" t="str">
        <f t="shared" si="159"/>
        <v>#N/A</v>
      </c>
    </row>
    <row r="55">
      <c r="A55" s="3">
        <v>44834.0</v>
      </c>
      <c r="B55" s="4">
        <f>VLOOKUP(A55, BNB!A55:F487, 5)</f>
        <v>284.192291</v>
      </c>
      <c r="C55" s="4" t="str">
        <f>VLOOKUP(A55, ankrBNB!$A$2:$F$1094, 5)</f>
        <v>#N/A</v>
      </c>
      <c r="D55" s="4">
        <f>VLOOKUP(A55, BNBx!$A$2:$F$1094, 5)</f>
        <v>293.218567</v>
      </c>
      <c r="E55" s="4">
        <f>VLOOKUP(A55, STKBNB!$A$2:$F$1094, 5)</f>
        <v>284.354187</v>
      </c>
      <c r="F55" s="4" t="str">
        <f>VLOOKUP(A55, RBNB!$A$2:$F$1094, 5)</f>
        <v>#N/A</v>
      </c>
      <c r="H55" s="4" t="str">
        <f t="shared" ref="H55:K55" si="160">C55/$B55</f>
        <v>#N/A</v>
      </c>
      <c r="I55" s="4">
        <f t="shared" si="160"/>
        <v>1.031761157</v>
      </c>
      <c r="J55" s="4">
        <f t="shared" si="160"/>
        <v>1.000569671</v>
      </c>
      <c r="K55" s="4" t="str">
        <f t="shared" si="160"/>
        <v>#N/A</v>
      </c>
      <c r="M55" s="4" t="str">
        <f t="shared" ref="M55:P55" si="161">H55/H54-1</f>
        <v>#N/A</v>
      </c>
      <c r="N55" s="4">
        <f t="shared" si="161"/>
        <v>-0.003629025603</v>
      </c>
      <c r="O55" s="4">
        <f t="shared" si="161"/>
        <v>-0.001425289925</v>
      </c>
      <c r="P55" s="4" t="str">
        <f t="shared" si="161"/>
        <v>#N/A</v>
      </c>
      <c r="R55" s="7">
        <f t="shared" si="5"/>
        <v>44834</v>
      </c>
      <c r="S55" s="4" t="str">
        <f t="shared" ref="S55:V55" si="162">if(isnumber(S54), S54*(M55+1), if(isnumber(M55),M55+1, NA()))   </f>
        <v>#N/A</v>
      </c>
      <c r="T55" s="4">
        <f t="shared" si="162"/>
        <v>1.023097016</v>
      </c>
      <c r="U55" s="4">
        <f t="shared" si="162"/>
        <v>0.9958772001</v>
      </c>
      <c r="V55" s="4" t="str">
        <f t="shared" si="162"/>
        <v>#N/A</v>
      </c>
    </row>
    <row r="56">
      <c r="A56" s="3">
        <v>44835.0</v>
      </c>
      <c r="B56" s="4">
        <f>VLOOKUP(A56, BNB!A56:F488, 5)</f>
        <v>282.871918</v>
      </c>
      <c r="C56" s="4" t="str">
        <f>VLOOKUP(A56, ankrBNB!$A$2:$F$1094, 5)</f>
        <v>#N/A</v>
      </c>
      <c r="D56" s="4">
        <f>VLOOKUP(A56, BNBx!$A$2:$F$1094, 5)</f>
        <v>292.355865</v>
      </c>
      <c r="E56" s="4">
        <f>VLOOKUP(A56, STKBNB!$A$2:$F$1094, 5)</f>
        <v>282.010193</v>
      </c>
      <c r="F56" s="4" t="str">
        <f>VLOOKUP(A56, RBNB!$A$2:$F$1094, 5)</f>
        <v>#N/A</v>
      </c>
      <c r="H56" s="4" t="str">
        <f t="shared" ref="H56:K56" si="163">C56/$B56</f>
        <v>#N/A</v>
      </c>
      <c r="I56" s="4">
        <f t="shared" si="163"/>
        <v>1.033527354</v>
      </c>
      <c r="J56" s="4">
        <f t="shared" si="163"/>
        <v>0.9969536566</v>
      </c>
      <c r="K56" s="4" t="str">
        <f t="shared" si="163"/>
        <v>#N/A</v>
      </c>
      <c r="M56" s="4" t="str">
        <f t="shared" ref="M56:P56" si="164">H56/H55-1</f>
        <v>#N/A</v>
      </c>
      <c r="N56" s="4">
        <f t="shared" si="164"/>
        <v>0.001711827523</v>
      </c>
      <c r="O56" s="4">
        <f t="shared" si="164"/>
        <v>-0.003613955259</v>
      </c>
      <c r="P56" s="4" t="str">
        <f t="shared" si="164"/>
        <v>#N/A</v>
      </c>
      <c r="R56" s="7">
        <f t="shared" si="5"/>
        <v>44835</v>
      </c>
      <c r="S56" s="4" t="str">
        <f t="shared" ref="S56:V56" si="165">if(isnumber(S55), S55*(M56+1), if(isnumber(M56),M56+1, NA()))   </f>
        <v>#N/A</v>
      </c>
      <c r="T56" s="4">
        <f t="shared" si="165"/>
        <v>1.024848381</v>
      </c>
      <c r="U56" s="4">
        <f t="shared" si="165"/>
        <v>0.9922781445</v>
      </c>
      <c r="V56" s="4" t="str">
        <f t="shared" si="165"/>
        <v>#N/A</v>
      </c>
    </row>
    <row r="57">
      <c r="A57" s="3">
        <v>44836.0</v>
      </c>
      <c r="B57" s="4">
        <f>VLOOKUP(A57, BNB!A57:F489, 5)</f>
        <v>284.433105</v>
      </c>
      <c r="C57" s="4" t="str">
        <f>VLOOKUP(A57, ankrBNB!$A$2:$F$1094, 5)</f>
        <v>#N/A</v>
      </c>
      <c r="D57" s="4">
        <f>VLOOKUP(A57, BNBx!$A$2:$F$1094, 5)</f>
        <v>293.630798</v>
      </c>
      <c r="E57" s="4">
        <f>VLOOKUP(A57, STKBNB!$A$2:$F$1094, 5)</f>
        <v>283.932831</v>
      </c>
      <c r="F57" s="4" t="str">
        <f>VLOOKUP(A57, RBNB!$A$2:$F$1094, 5)</f>
        <v>#N/A</v>
      </c>
      <c r="H57" s="4" t="str">
        <f t="shared" ref="H57:K57" si="166">C57/$B57</f>
        <v>#N/A</v>
      </c>
      <c r="I57" s="4">
        <f t="shared" si="166"/>
        <v>1.032336929</v>
      </c>
      <c r="J57" s="4">
        <f t="shared" si="166"/>
        <v>0.9982411541</v>
      </c>
      <c r="K57" s="4" t="str">
        <f t="shared" si="166"/>
        <v>#N/A</v>
      </c>
      <c r="M57" s="4" t="str">
        <f t="shared" ref="M57:P57" si="167">H57/H56-1</f>
        <v>#N/A</v>
      </c>
      <c r="N57" s="4">
        <f t="shared" si="167"/>
        <v>-0.001151808576</v>
      </c>
      <c r="O57" s="4">
        <f t="shared" si="167"/>
        <v>0.001291431645</v>
      </c>
      <c r="P57" s="4" t="str">
        <f t="shared" si="167"/>
        <v>#N/A</v>
      </c>
      <c r="R57" s="7">
        <f t="shared" si="5"/>
        <v>44836</v>
      </c>
      <c r="S57" s="4" t="str">
        <f t="shared" ref="S57:V57" si="168">if(isnumber(S56), S56*(M57+1), if(isnumber(M57),M57+1, NA()))   </f>
        <v>#N/A</v>
      </c>
      <c r="T57" s="4">
        <f t="shared" si="168"/>
        <v>1.023667952</v>
      </c>
      <c r="U57" s="4">
        <f t="shared" si="168"/>
        <v>0.9935596039</v>
      </c>
      <c r="V57" s="4" t="str">
        <f t="shared" si="168"/>
        <v>#N/A</v>
      </c>
    </row>
    <row r="58">
      <c r="A58" s="3">
        <v>44837.0</v>
      </c>
      <c r="B58" s="4">
        <f>VLOOKUP(A58, BNB!A58:F490, 5)</f>
        <v>287.031982</v>
      </c>
      <c r="C58" s="4" t="str">
        <f>VLOOKUP(A58, ankrBNB!$A$2:$F$1094, 5)</f>
        <v>#N/A</v>
      </c>
      <c r="D58" s="4">
        <f>VLOOKUP(A58, BNBx!$A$2:$F$1094, 5)</f>
        <v>296.654968</v>
      </c>
      <c r="E58" s="4">
        <f>VLOOKUP(A58, STKBNB!$A$2:$F$1094, 5)</f>
        <v>285.579956</v>
      </c>
      <c r="F58" s="4" t="str">
        <f>VLOOKUP(A58, RBNB!$A$2:$F$1094, 5)</f>
        <v>#N/A</v>
      </c>
      <c r="H58" s="4" t="str">
        <f t="shared" ref="H58:K58" si="169">C58/$B58</f>
        <v>#N/A</v>
      </c>
      <c r="I58" s="4">
        <f t="shared" si="169"/>
        <v>1.033525832</v>
      </c>
      <c r="J58" s="4">
        <f t="shared" si="169"/>
        <v>0.9949412397</v>
      </c>
      <c r="K58" s="4" t="str">
        <f t="shared" si="169"/>
        <v>#N/A</v>
      </c>
      <c r="M58" s="4" t="str">
        <f t="shared" ref="M58:P58" si="170">H58/H57-1</f>
        <v>#N/A</v>
      </c>
      <c r="N58" s="4">
        <f t="shared" si="170"/>
        <v>0.001151662185</v>
      </c>
      <c r="O58" s="4">
        <f t="shared" si="170"/>
        <v>-0.003305728685</v>
      </c>
      <c r="P58" s="4" t="str">
        <f t="shared" si="170"/>
        <v>#N/A</v>
      </c>
      <c r="R58" s="7">
        <f t="shared" si="5"/>
        <v>44837</v>
      </c>
      <c r="S58" s="4" t="str">
        <f t="shared" ref="S58:V58" si="171">if(isnumber(S57), S57*(M58+1), if(isnumber(M58),M58+1, NA()))   </f>
        <v>#N/A</v>
      </c>
      <c r="T58" s="4">
        <f t="shared" si="171"/>
        <v>1.024846872</v>
      </c>
      <c r="U58" s="4">
        <f t="shared" si="171"/>
        <v>0.9902751654</v>
      </c>
      <c r="V58" s="4" t="str">
        <f t="shared" si="171"/>
        <v>#N/A</v>
      </c>
    </row>
    <row r="59">
      <c r="A59" s="3">
        <v>44838.0</v>
      </c>
      <c r="B59" s="4">
        <f>VLOOKUP(A59, BNB!A59:F491, 5)</f>
        <v>296.298462</v>
      </c>
      <c r="C59" s="4" t="str">
        <f>VLOOKUP(A59, ankrBNB!$A$2:$F$1094, 5)</f>
        <v>#N/A</v>
      </c>
      <c r="D59" s="4">
        <f>VLOOKUP(A59, BNBx!$A$2:$F$1094, 5)</f>
        <v>305.79361</v>
      </c>
      <c r="E59" s="4">
        <f>VLOOKUP(A59, STKBNB!$A$2:$F$1094, 5)</f>
        <v>295.359314</v>
      </c>
      <c r="F59" s="4" t="str">
        <f>VLOOKUP(A59, RBNB!$A$2:$F$1094, 5)</f>
        <v>#N/A</v>
      </c>
      <c r="H59" s="4" t="str">
        <f t="shared" ref="H59:K59" si="172">C59/$B59</f>
        <v>#N/A</v>
      </c>
      <c r="I59" s="4">
        <f t="shared" si="172"/>
        <v>1.03204589</v>
      </c>
      <c r="J59" s="4">
        <f t="shared" si="172"/>
        <v>0.9968303987</v>
      </c>
      <c r="K59" s="4" t="str">
        <f t="shared" si="172"/>
        <v>#N/A</v>
      </c>
      <c r="M59" s="4" t="str">
        <f t="shared" ref="M59:P59" si="173">H59/H58-1</f>
        <v>#N/A</v>
      </c>
      <c r="N59" s="4">
        <f t="shared" si="173"/>
        <v>-0.001431934898</v>
      </c>
      <c r="O59" s="4">
        <f t="shared" si="173"/>
        <v>0.001898764377</v>
      </c>
      <c r="P59" s="4" t="str">
        <f t="shared" si="173"/>
        <v>#N/A</v>
      </c>
      <c r="R59" s="7">
        <f t="shared" si="5"/>
        <v>44838</v>
      </c>
      <c r="S59" s="4" t="str">
        <f t="shared" ref="S59:V59" si="174">if(isnumber(S58), S58*(M59+1), if(isnumber(M59),M59+1, NA()))   </f>
        <v>#N/A</v>
      </c>
      <c r="T59" s="4">
        <f t="shared" si="174"/>
        <v>1.023379358</v>
      </c>
      <c r="U59" s="4">
        <f t="shared" si="174"/>
        <v>0.9921554646</v>
      </c>
      <c r="V59" s="4" t="str">
        <f t="shared" si="174"/>
        <v>#N/A</v>
      </c>
    </row>
    <row r="60">
      <c r="A60" s="3">
        <v>44839.0</v>
      </c>
      <c r="B60" s="4">
        <f>VLOOKUP(A60, BNB!A60:F492, 5)</f>
        <v>294.137665</v>
      </c>
      <c r="C60" s="4" t="str">
        <f>VLOOKUP(A60, ankrBNB!$A$2:$F$1094, 5)</f>
        <v>#N/A</v>
      </c>
      <c r="D60" s="4">
        <f>VLOOKUP(A60, BNBx!$A$2:$F$1094, 5)</f>
        <v>303.7742</v>
      </c>
      <c r="E60" s="4">
        <f>VLOOKUP(A60, STKBNB!$A$2:$F$1094, 5)</f>
        <v>294.223145</v>
      </c>
      <c r="F60" s="4" t="str">
        <f>VLOOKUP(A60, RBNB!$A$2:$F$1094, 5)</f>
        <v>#N/A</v>
      </c>
      <c r="H60" s="4" t="str">
        <f t="shared" ref="H60:K60" si="175">C60/$B60</f>
        <v>#N/A</v>
      </c>
      <c r="I60" s="4">
        <f t="shared" si="175"/>
        <v>1.032761989</v>
      </c>
      <c r="J60" s="4">
        <f t="shared" si="175"/>
        <v>1.000290612</v>
      </c>
      <c r="K60" s="4" t="str">
        <f t="shared" si="175"/>
        <v>#N/A</v>
      </c>
      <c r="M60" s="4" t="str">
        <f t="shared" ref="M60:P60" si="176">H60/H59-1</f>
        <v>#N/A</v>
      </c>
      <c r="N60" s="4">
        <f t="shared" si="176"/>
        <v>0.0006938634458</v>
      </c>
      <c r="O60" s="4">
        <f t="shared" si="176"/>
        <v>0.003471215924</v>
      </c>
      <c r="P60" s="4" t="str">
        <f t="shared" si="176"/>
        <v>#N/A</v>
      </c>
      <c r="R60" s="7">
        <f t="shared" si="5"/>
        <v>44839</v>
      </c>
      <c r="S60" s="4" t="str">
        <f t="shared" ref="S60:V60" si="177">if(isnumber(S59), S59*(M60+1), if(isnumber(M60),M60+1, NA()))   </f>
        <v>#N/A</v>
      </c>
      <c r="T60" s="4">
        <f t="shared" si="177"/>
        <v>1.024089443</v>
      </c>
      <c r="U60" s="4">
        <f t="shared" si="177"/>
        <v>0.9955994505</v>
      </c>
      <c r="V60" s="4" t="str">
        <f t="shared" si="177"/>
        <v>#N/A</v>
      </c>
    </row>
    <row r="61">
      <c r="A61" s="3">
        <v>44840.0</v>
      </c>
      <c r="B61" s="4">
        <f>VLOOKUP(A61, BNB!A61:F493, 5)</f>
        <v>286.634155</v>
      </c>
      <c r="C61" s="4" t="str">
        <f>VLOOKUP(A61, ankrBNB!$A$2:$F$1094, 5)</f>
        <v>#N/A</v>
      </c>
      <c r="D61" s="4">
        <f>VLOOKUP(A61, BNBx!$A$2:$F$1094, 5)</f>
        <v>291.838287</v>
      </c>
      <c r="E61" s="4">
        <f>VLOOKUP(A61, STKBNB!$A$2:$F$1094, 5)</f>
        <v>280.003052</v>
      </c>
      <c r="F61" s="4" t="str">
        <f>VLOOKUP(A61, RBNB!$A$2:$F$1094, 5)</f>
        <v>#N/A</v>
      </c>
      <c r="H61" s="4" t="str">
        <f t="shared" ref="H61:K61" si="178">C61/$B61</f>
        <v>#N/A</v>
      </c>
      <c r="I61" s="4">
        <f t="shared" si="178"/>
        <v>1.018156008</v>
      </c>
      <c r="J61" s="4">
        <f t="shared" si="178"/>
        <v>0.9768656216</v>
      </c>
      <c r="K61" s="4" t="str">
        <f t="shared" si="178"/>
        <v>#N/A</v>
      </c>
      <c r="M61" s="4" t="str">
        <f t="shared" ref="M61:P61" si="179">H61/H60-1</f>
        <v>#N/A</v>
      </c>
      <c r="N61" s="4">
        <f t="shared" si="179"/>
        <v>-0.0141426402</v>
      </c>
      <c r="O61" s="4">
        <f t="shared" si="179"/>
        <v>-0.023418185</v>
      </c>
      <c r="P61" s="4" t="str">
        <f t="shared" si="179"/>
        <v>#N/A</v>
      </c>
      <c r="R61" s="7">
        <f t="shared" si="5"/>
        <v>44840</v>
      </c>
      <c r="S61" s="4" t="str">
        <f t="shared" ref="S61:V61" si="180">if(isnumber(S60), S60*(M61+1), if(isnumber(M61),M61+1, NA()))   </f>
        <v>#N/A</v>
      </c>
      <c r="T61" s="4">
        <f t="shared" si="180"/>
        <v>1.009606115</v>
      </c>
      <c r="U61" s="4">
        <f t="shared" si="180"/>
        <v>0.9722843184</v>
      </c>
      <c r="V61" s="4" t="str">
        <f t="shared" si="180"/>
        <v>#N/A</v>
      </c>
    </row>
    <row r="62">
      <c r="A62" s="3">
        <v>44841.0</v>
      </c>
      <c r="B62" s="4">
        <f>VLOOKUP(A62, BNB!A62:F494, 5)</f>
        <v>283.182678</v>
      </c>
      <c r="C62" s="4" t="str">
        <f>VLOOKUP(A62, ankrBNB!$A$2:$F$1094, 5)</f>
        <v>#N/A</v>
      </c>
      <c r="D62" s="4">
        <f>VLOOKUP(A62, BNBx!$A$2:$F$1094, 5)</f>
        <v>290.14856</v>
      </c>
      <c r="E62" s="4">
        <f>VLOOKUP(A62, STKBNB!$A$2:$F$1094, 5)</f>
        <v>282.059418</v>
      </c>
      <c r="F62" s="4" t="str">
        <f>VLOOKUP(A62, RBNB!$A$2:$F$1094, 5)</f>
        <v>#N/A</v>
      </c>
      <c r="H62" s="4" t="str">
        <f t="shared" ref="H62:K62" si="181">C62/$B62</f>
        <v>#N/A</v>
      </c>
      <c r="I62" s="4">
        <f t="shared" si="181"/>
        <v>1.024598546</v>
      </c>
      <c r="J62" s="4">
        <f t="shared" si="181"/>
        <v>0.9960334438</v>
      </c>
      <c r="K62" s="4" t="str">
        <f t="shared" si="181"/>
        <v>#N/A</v>
      </c>
      <c r="M62" s="4" t="str">
        <f t="shared" ref="M62:P62" si="182">H62/H61-1</f>
        <v>#N/A</v>
      </c>
      <c r="N62" s="4">
        <f t="shared" si="182"/>
        <v>0.006327652664</v>
      </c>
      <c r="O62" s="4">
        <f t="shared" si="182"/>
        <v>0.01962175942</v>
      </c>
      <c r="P62" s="4" t="str">
        <f t="shared" si="182"/>
        <v>#N/A</v>
      </c>
      <c r="R62" s="7">
        <f t="shared" si="5"/>
        <v>44841</v>
      </c>
      <c r="S62" s="4" t="str">
        <f t="shared" ref="S62:V62" si="183">if(isnumber(S61), S61*(M62+1), if(isnumber(M62),M62+1, NA()))   </f>
        <v>#N/A</v>
      </c>
      <c r="T62" s="4">
        <f t="shared" si="183"/>
        <v>1.015994552</v>
      </c>
      <c r="U62" s="4">
        <f t="shared" si="183"/>
        <v>0.9913622473</v>
      </c>
      <c r="V62" s="4" t="str">
        <f t="shared" si="183"/>
        <v>#N/A</v>
      </c>
    </row>
    <row r="63">
      <c r="A63" s="3">
        <v>44842.0</v>
      </c>
      <c r="B63" s="4">
        <f>VLOOKUP(A63, BNB!A63:F495, 5)</f>
        <v>276.469574</v>
      </c>
      <c r="C63" s="4" t="str">
        <f>VLOOKUP(A63, ankrBNB!$A$2:$F$1094, 5)</f>
        <v>#N/A</v>
      </c>
      <c r="D63" s="4">
        <f>VLOOKUP(A63, BNBx!$A$2:$F$1094, 5)</f>
        <v>286.191284</v>
      </c>
      <c r="E63" s="4">
        <f>VLOOKUP(A63, STKBNB!$A$2:$F$1094, 5)</f>
        <v>275.702118</v>
      </c>
      <c r="F63" s="4" t="str">
        <f>VLOOKUP(A63, RBNB!$A$2:$F$1094, 5)</f>
        <v>#N/A</v>
      </c>
      <c r="H63" s="4" t="str">
        <f t="shared" ref="H63:K63" si="184">C63/$B63</f>
        <v>#N/A</v>
      </c>
      <c r="I63" s="4">
        <f t="shared" si="184"/>
        <v>1.035163761</v>
      </c>
      <c r="J63" s="4">
        <f t="shared" si="184"/>
        <v>0.9972240851</v>
      </c>
      <c r="K63" s="4" t="str">
        <f t="shared" si="184"/>
        <v>#N/A</v>
      </c>
      <c r="M63" s="4" t="str">
        <f t="shared" ref="M63:P63" si="185">H63/H62-1</f>
        <v>#N/A</v>
      </c>
      <c r="N63" s="4">
        <f t="shared" si="185"/>
        <v>0.01031156585</v>
      </c>
      <c r="O63" s="4">
        <f t="shared" si="185"/>
        <v>0.001195382864</v>
      </c>
      <c r="P63" s="4" t="str">
        <f t="shared" si="185"/>
        <v>#N/A</v>
      </c>
      <c r="R63" s="7">
        <f t="shared" si="5"/>
        <v>44842</v>
      </c>
      <c r="S63" s="4" t="str">
        <f t="shared" ref="S63:V63" si="186">if(isnumber(S62), S62*(M63+1), if(isnumber(M63),M63+1, NA()))   </f>
        <v>#N/A</v>
      </c>
      <c r="T63" s="4">
        <f t="shared" si="186"/>
        <v>1.026471046</v>
      </c>
      <c r="U63" s="4">
        <f t="shared" si="186"/>
        <v>0.9925473048</v>
      </c>
      <c r="V63" s="4" t="str">
        <f t="shared" si="186"/>
        <v>#N/A</v>
      </c>
    </row>
    <row r="64">
      <c r="A64" s="3">
        <v>44843.0</v>
      </c>
      <c r="B64" s="4">
        <f>VLOOKUP(A64, BNB!A64:F496, 5)</f>
        <v>278.238068</v>
      </c>
      <c r="C64" s="4" t="str">
        <f>VLOOKUP(A64, ankrBNB!$A$2:$F$1094, 5)</f>
        <v>#N/A</v>
      </c>
      <c r="D64" s="4">
        <f>VLOOKUP(A64, BNBx!$A$2:$F$1094, 5)</f>
        <v>288.514801</v>
      </c>
      <c r="E64" s="4">
        <f>VLOOKUP(A64, STKBNB!$A$2:$F$1094, 5)</f>
        <v>278.191498</v>
      </c>
      <c r="F64" s="4" t="str">
        <f>VLOOKUP(A64, RBNB!$A$2:$F$1094, 5)</f>
        <v>#N/A</v>
      </c>
      <c r="H64" s="4" t="str">
        <f t="shared" ref="H64:K64" si="187">C64/$B64</f>
        <v>#N/A</v>
      </c>
      <c r="I64" s="4">
        <f t="shared" si="187"/>
        <v>1.036935036</v>
      </c>
      <c r="J64" s="4">
        <f t="shared" si="187"/>
        <v>0.9998326253</v>
      </c>
      <c r="K64" s="4" t="str">
        <f t="shared" si="187"/>
        <v>#N/A</v>
      </c>
      <c r="M64" s="4" t="str">
        <f t="shared" ref="M64:P64" si="188">H64/H63-1</f>
        <v>#N/A</v>
      </c>
      <c r="N64" s="4">
        <f t="shared" si="188"/>
        <v>0.001711105957</v>
      </c>
      <c r="O64" s="4">
        <f t="shared" si="188"/>
        <v>0.002615801454</v>
      </c>
      <c r="P64" s="4" t="str">
        <f t="shared" si="188"/>
        <v>#N/A</v>
      </c>
      <c r="R64" s="7">
        <f t="shared" si="5"/>
        <v>44843</v>
      </c>
      <c r="S64" s="4" t="str">
        <f t="shared" ref="S64:V64" si="189">if(isnumber(S63), S63*(M64+1), if(isnumber(M64),M64+1, NA()))   </f>
        <v>#N/A</v>
      </c>
      <c r="T64" s="4">
        <f t="shared" si="189"/>
        <v>1.028227447</v>
      </c>
      <c r="U64" s="4">
        <f t="shared" si="189"/>
        <v>0.9951436115</v>
      </c>
      <c r="V64" s="4" t="str">
        <f t="shared" si="189"/>
        <v>#N/A</v>
      </c>
    </row>
    <row r="65">
      <c r="A65" s="3">
        <v>44844.0</v>
      </c>
      <c r="B65" s="4">
        <f>VLOOKUP(A65, BNB!A65:F497, 5)</f>
        <v>271.806061</v>
      </c>
      <c r="C65" s="4" t="str">
        <f>VLOOKUP(A65, ankrBNB!$A$2:$F$1094, 5)</f>
        <v>#N/A</v>
      </c>
      <c r="D65" s="4">
        <f>VLOOKUP(A65, BNBx!$A$2:$F$1094, 5)</f>
        <v>279.882721</v>
      </c>
      <c r="E65" s="4">
        <f>VLOOKUP(A65, STKBNB!$A$2:$F$1094, 5)</f>
        <v>270.872192</v>
      </c>
      <c r="F65" s="4" t="str">
        <f>VLOOKUP(A65, RBNB!$A$2:$F$1094, 5)</f>
        <v>#N/A</v>
      </c>
      <c r="H65" s="4" t="str">
        <f t="shared" ref="H65:K65" si="190">C65/$B65</f>
        <v>#N/A</v>
      </c>
      <c r="I65" s="4">
        <f t="shared" si="190"/>
        <v>1.02971479</v>
      </c>
      <c r="J65" s="4">
        <f t="shared" si="190"/>
        <v>0.9965642083</v>
      </c>
      <c r="K65" s="4" t="str">
        <f t="shared" si="190"/>
        <v>#N/A</v>
      </c>
      <c r="M65" s="4" t="str">
        <f t="shared" ref="M65:P65" si="191">H65/H64-1</f>
        <v>#N/A</v>
      </c>
      <c r="N65" s="4">
        <f t="shared" si="191"/>
        <v>-0.006963064828</v>
      </c>
      <c r="O65" s="4">
        <f t="shared" si="191"/>
        <v>-0.003268964158</v>
      </c>
      <c r="P65" s="4" t="str">
        <f t="shared" si="191"/>
        <v>#N/A</v>
      </c>
      <c r="R65" s="7">
        <f t="shared" si="5"/>
        <v>44844</v>
      </c>
      <c r="S65" s="4" t="str">
        <f t="shared" ref="S65:V65" si="192">if(isnumber(S64), S64*(M65+1), if(isnumber(M65),M65+1, NA()))   </f>
        <v>#N/A</v>
      </c>
      <c r="T65" s="4">
        <f t="shared" si="192"/>
        <v>1.021067833</v>
      </c>
      <c r="U65" s="4">
        <f t="shared" si="192"/>
        <v>0.9918905227</v>
      </c>
      <c r="V65" s="4" t="str">
        <f t="shared" si="192"/>
        <v>#N/A</v>
      </c>
    </row>
    <row r="66">
      <c r="A66" s="3">
        <v>44845.0</v>
      </c>
      <c r="B66" s="4">
        <f>VLOOKUP(A66, BNB!A66:F498, 5)</f>
        <v>271.371399</v>
      </c>
      <c r="C66" s="4" t="str">
        <f>VLOOKUP(A66, ankrBNB!$A$2:$F$1094, 5)</f>
        <v>#N/A</v>
      </c>
      <c r="D66" s="4">
        <f>VLOOKUP(A66, BNBx!$A$2:$F$1094, 5)</f>
        <v>281.292358</v>
      </c>
      <c r="E66" s="4">
        <f>VLOOKUP(A66, STKBNB!$A$2:$F$1094, 5)</f>
        <v>270.300812</v>
      </c>
      <c r="F66" s="4" t="str">
        <f>VLOOKUP(A66, RBNB!$A$2:$F$1094, 5)</f>
        <v>#N/A</v>
      </c>
      <c r="H66" s="4" t="str">
        <f t="shared" ref="H66:K66" si="193">C66/$B66</f>
        <v>#N/A</v>
      </c>
      <c r="I66" s="4">
        <f t="shared" si="193"/>
        <v>1.036558602</v>
      </c>
      <c r="J66" s="4">
        <f t="shared" si="193"/>
        <v>0.9960549011</v>
      </c>
      <c r="K66" s="4" t="str">
        <f t="shared" si="193"/>
        <v>#N/A</v>
      </c>
      <c r="M66" s="4" t="str">
        <f t="shared" ref="M66:P66" si="194">H66/H65-1</f>
        <v>#N/A</v>
      </c>
      <c r="N66" s="4">
        <f t="shared" si="194"/>
        <v>0.006646318245</v>
      </c>
      <c r="O66" s="4">
        <f t="shared" si="194"/>
        <v>-0.0005110631089</v>
      </c>
      <c r="P66" s="4" t="str">
        <f t="shared" si="194"/>
        <v>#N/A</v>
      </c>
      <c r="R66" s="7">
        <f t="shared" si="5"/>
        <v>44845</v>
      </c>
      <c r="S66" s="4" t="str">
        <f t="shared" ref="S66:V66" si="195">if(isnumber(S65), S65*(M66+1), if(isnumber(M66),M66+1, NA()))   </f>
        <v>#N/A</v>
      </c>
      <c r="T66" s="4">
        <f t="shared" si="195"/>
        <v>1.027854174</v>
      </c>
      <c r="U66" s="4">
        <f t="shared" si="195"/>
        <v>0.991383604</v>
      </c>
      <c r="V66" s="4" t="str">
        <f t="shared" si="195"/>
        <v>#N/A</v>
      </c>
    </row>
    <row r="67">
      <c r="A67" s="3">
        <v>44846.0</v>
      </c>
      <c r="B67" s="4">
        <f>VLOOKUP(A67, BNB!A67:F499, 5)</f>
        <v>270.971008</v>
      </c>
      <c r="C67" s="4" t="str">
        <f>VLOOKUP(A67, ankrBNB!$A$2:$F$1094, 5)</f>
        <v>#N/A</v>
      </c>
      <c r="D67" s="4">
        <f>VLOOKUP(A67, BNBx!$A$2:$F$1094, 5)</f>
        <v>280.094513</v>
      </c>
      <c r="E67" s="4">
        <f>VLOOKUP(A67, STKBNB!$A$2:$F$1094, 5)</f>
        <v>270.773224</v>
      </c>
      <c r="F67" s="4" t="str">
        <f>VLOOKUP(A67, RBNB!$A$2:$F$1094, 5)</f>
        <v>#N/A</v>
      </c>
      <c r="H67" s="4" t="str">
        <f t="shared" ref="H67:K67" si="196">C67/$B67</f>
        <v>#N/A</v>
      </c>
      <c r="I67" s="4">
        <f t="shared" si="196"/>
        <v>1.033669672</v>
      </c>
      <c r="J67" s="4">
        <f t="shared" si="196"/>
        <v>0.9992700917</v>
      </c>
      <c r="K67" s="4" t="str">
        <f t="shared" si="196"/>
        <v>#N/A</v>
      </c>
      <c r="M67" s="4" t="str">
        <f t="shared" ref="M67:P67" si="197">H67/H66-1</f>
        <v>#N/A</v>
      </c>
      <c r="N67" s="4">
        <f t="shared" si="197"/>
        <v>-0.00278703969</v>
      </c>
      <c r="O67" s="4">
        <f t="shared" si="197"/>
        <v>0.00322792501</v>
      </c>
      <c r="P67" s="4" t="str">
        <f t="shared" si="197"/>
        <v>#N/A</v>
      </c>
      <c r="R67" s="7">
        <f t="shared" si="5"/>
        <v>44846</v>
      </c>
      <c r="S67" s="4" t="str">
        <f t="shared" ref="S67:V67" si="198">if(isnumber(S66), S66*(M67+1), if(isnumber(M67),M67+1, NA()))   </f>
        <v>#N/A</v>
      </c>
      <c r="T67" s="4">
        <f t="shared" si="198"/>
        <v>1.024989504</v>
      </c>
      <c r="U67" s="4">
        <f t="shared" si="198"/>
        <v>0.9945837159</v>
      </c>
      <c r="V67" s="4" t="str">
        <f t="shared" si="198"/>
        <v>#N/A</v>
      </c>
    </row>
    <row r="68">
      <c r="A68" s="3">
        <v>44847.0</v>
      </c>
      <c r="B68" s="4">
        <f>VLOOKUP(A68, BNB!A68:F500, 5)</f>
        <v>271.85141</v>
      </c>
      <c r="C68" s="4" t="str">
        <f>VLOOKUP(A68, ankrBNB!$A$2:$F$1094, 5)</f>
        <v>#N/A</v>
      </c>
      <c r="D68" s="4">
        <f>VLOOKUP(A68, BNBx!$A$2:$F$1094, 5)</f>
        <v>280.38382</v>
      </c>
      <c r="E68" s="4">
        <f>VLOOKUP(A68, STKBNB!$A$2:$F$1094, 5)</f>
        <v>269.586395</v>
      </c>
      <c r="F68" s="4" t="str">
        <f>VLOOKUP(A68, RBNB!$A$2:$F$1094, 5)</f>
        <v>#N/A</v>
      </c>
      <c r="H68" s="4" t="str">
        <f t="shared" ref="H68:K68" si="199">C68/$B68</f>
        <v>#N/A</v>
      </c>
      <c r="I68" s="4">
        <f t="shared" si="199"/>
        <v>1.0313863</v>
      </c>
      <c r="J68" s="4">
        <f t="shared" si="199"/>
        <v>0.9916681874</v>
      </c>
      <c r="K68" s="4" t="str">
        <f t="shared" si="199"/>
        <v>#N/A</v>
      </c>
      <c r="M68" s="4" t="str">
        <f t="shared" ref="M68:P68" si="200">H68/H67-1</f>
        <v>#N/A</v>
      </c>
      <c r="N68" s="4">
        <f t="shared" si="200"/>
        <v>-0.002208995653</v>
      </c>
      <c r="O68" s="4">
        <f t="shared" si="200"/>
        <v>-0.00760745699</v>
      </c>
      <c r="P68" s="4" t="str">
        <f t="shared" si="200"/>
        <v>#N/A</v>
      </c>
      <c r="R68" s="7">
        <f t="shared" si="5"/>
        <v>44847</v>
      </c>
      <c r="S68" s="4" t="str">
        <f t="shared" ref="S68:V68" si="201">if(isnumber(S67), S67*(M68+1), if(isnumber(M68),M68+1, NA()))   </f>
        <v>#N/A</v>
      </c>
      <c r="T68" s="4">
        <f t="shared" si="201"/>
        <v>1.022725307</v>
      </c>
      <c r="U68" s="4">
        <f t="shared" si="201"/>
        <v>0.9870174631</v>
      </c>
      <c r="V68" s="4" t="str">
        <f t="shared" si="201"/>
        <v>#N/A</v>
      </c>
    </row>
    <row r="69">
      <c r="A69" s="3">
        <v>44848.0</v>
      </c>
      <c r="B69" s="4">
        <f>VLOOKUP(A69, BNB!A69:F501, 5)</f>
        <v>269.567169</v>
      </c>
      <c r="C69" s="4" t="str">
        <f>VLOOKUP(A69, ankrBNB!$A$2:$F$1094, 5)</f>
        <v>#N/A</v>
      </c>
      <c r="D69" s="4">
        <f>VLOOKUP(A69, BNBx!$A$2:$F$1094, 5)</f>
        <v>277.946228</v>
      </c>
      <c r="E69" s="4">
        <f>VLOOKUP(A69, STKBNB!$A$2:$F$1094, 5)</f>
        <v>269.51709</v>
      </c>
      <c r="F69" s="4" t="str">
        <f>VLOOKUP(A69, RBNB!$A$2:$F$1094, 5)</f>
        <v>#N/A</v>
      </c>
      <c r="H69" s="4" t="str">
        <f t="shared" ref="H69:K69" si="202">C69/$B69</f>
        <v>#N/A</v>
      </c>
      <c r="I69" s="4">
        <f t="shared" si="202"/>
        <v>1.031083381</v>
      </c>
      <c r="J69" s="4">
        <f t="shared" si="202"/>
        <v>0.9998142244</v>
      </c>
      <c r="K69" s="4" t="str">
        <f t="shared" si="202"/>
        <v>#N/A</v>
      </c>
      <c r="M69" s="4" t="str">
        <f t="shared" ref="M69:P69" si="203">H69/H68-1</f>
        <v>#N/A</v>
      </c>
      <c r="N69" s="4">
        <f t="shared" si="203"/>
        <v>-0.0002937012088</v>
      </c>
      <c r="O69" s="4">
        <f t="shared" si="203"/>
        <v>0.008214478493</v>
      </c>
      <c r="P69" s="4" t="str">
        <f t="shared" si="203"/>
        <v>#N/A</v>
      </c>
      <c r="R69" s="7">
        <f t="shared" si="5"/>
        <v>44848</v>
      </c>
      <c r="S69" s="4" t="str">
        <f t="shared" ref="S69:V69" si="204">if(isnumber(S68), S68*(M69+1), if(isnumber(M69),M69+1, NA()))   </f>
        <v>#N/A</v>
      </c>
      <c r="T69" s="4">
        <f t="shared" si="204"/>
        <v>1.022424931</v>
      </c>
      <c r="U69" s="4">
        <f t="shared" si="204"/>
        <v>0.9951252968</v>
      </c>
      <c r="V69" s="4" t="str">
        <f t="shared" si="204"/>
        <v>#N/A</v>
      </c>
    </row>
    <row r="70">
      <c r="A70" s="3">
        <v>44849.0</v>
      </c>
      <c r="B70" s="4">
        <f>VLOOKUP(A70, BNB!A70:F502, 5)</f>
        <v>268.404083</v>
      </c>
      <c r="C70" s="4" t="str">
        <f>VLOOKUP(A70, ankrBNB!$A$2:$F$1094, 5)</f>
        <v>#N/A</v>
      </c>
      <c r="D70" s="4">
        <f>VLOOKUP(A70, BNBx!$A$2:$F$1094, 5)</f>
        <v>276.639313</v>
      </c>
      <c r="E70" s="4">
        <f>VLOOKUP(A70, STKBNB!$A$2:$F$1094, 5)</f>
        <v>269.507568</v>
      </c>
      <c r="F70" s="4" t="str">
        <f>VLOOKUP(A70, RBNB!$A$2:$F$1094, 5)</f>
        <v>#N/A</v>
      </c>
      <c r="H70" s="4" t="str">
        <f t="shared" ref="H70:K70" si="205">C70/$B70</f>
        <v>#N/A</v>
      </c>
      <c r="I70" s="4">
        <f t="shared" si="205"/>
        <v>1.030682208</v>
      </c>
      <c r="J70" s="4">
        <f t="shared" si="205"/>
        <v>1.004111282</v>
      </c>
      <c r="K70" s="4" t="str">
        <f t="shared" si="205"/>
        <v>#N/A</v>
      </c>
      <c r="M70" s="4" t="str">
        <f t="shared" ref="M70:P70" si="206">H70/H69-1</f>
        <v>#N/A</v>
      </c>
      <c r="N70" s="4">
        <f t="shared" si="206"/>
        <v>-0.0003890786854</v>
      </c>
      <c r="O70" s="4">
        <f t="shared" si="206"/>
        <v>0.004297856492</v>
      </c>
      <c r="P70" s="4" t="str">
        <f t="shared" si="206"/>
        <v>#N/A</v>
      </c>
      <c r="R70" s="7">
        <f t="shared" si="5"/>
        <v>44849</v>
      </c>
      <c r="S70" s="4" t="str">
        <f t="shared" ref="S70:V70" si="207">if(isnumber(S69), S69*(M70+1), if(isnumber(M70),M70+1, NA()))   </f>
        <v>#N/A</v>
      </c>
      <c r="T70" s="4">
        <f t="shared" si="207"/>
        <v>1.022027127</v>
      </c>
      <c r="U70" s="4">
        <f t="shared" si="207"/>
        <v>0.9994022025</v>
      </c>
      <c r="V70" s="4" t="str">
        <f t="shared" si="207"/>
        <v>#N/A</v>
      </c>
    </row>
    <row r="71">
      <c r="A71" s="3">
        <v>44850.0</v>
      </c>
      <c r="B71" s="4">
        <f>VLOOKUP(A71, BNB!A71:F503, 5)</f>
        <v>272.519958</v>
      </c>
      <c r="C71" s="4" t="str">
        <f>VLOOKUP(A71, ankrBNB!$A$2:$F$1094, 5)</f>
        <v>#N/A</v>
      </c>
      <c r="D71" s="4">
        <f>VLOOKUP(A71, BNBx!$A$2:$F$1094, 5)</f>
        <v>281.66037</v>
      </c>
      <c r="E71" s="4">
        <f>VLOOKUP(A71, STKBNB!$A$2:$F$1094, 5)</f>
        <v>273.332764</v>
      </c>
      <c r="F71" s="4" t="str">
        <f>VLOOKUP(A71, RBNB!$A$2:$F$1094, 5)</f>
        <v>#N/A</v>
      </c>
      <c r="H71" s="4" t="str">
        <f t="shared" ref="H71:K71" si="208">C71/$B71</f>
        <v>#N/A</v>
      </c>
      <c r="I71" s="4">
        <f t="shared" si="208"/>
        <v>1.03354034</v>
      </c>
      <c r="J71" s="4">
        <f t="shared" si="208"/>
        <v>1.002982556</v>
      </c>
      <c r="K71" s="4" t="str">
        <f t="shared" si="208"/>
        <v>#N/A</v>
      </c>
      <c r="M71" s="4" t="str">
        <f t="shared" ref="M71:P71" si="209">H71/H70-1</f>
        <v>#N/A</v>
      </c>
      <c r="N71" s="4">
        <f t="shared" si="209"/>
        <v>0.002773048218</v>
      </c>
      <c r="O71" s="4">
        <f t="shared" si="209"/>
        <v>-0.001124105083</v>
      </c>
      <c r="P71" s="4" t="str">
        <f t="shared" si="209"/>
        <v>#N/A</v>
      </c>
      <c r="R71" s="7">
        <f t="shared" si="5"/>
        <v>44850</v>
      </c>
      <c r="S71" s="4" t="str">
        <f t="shared" ref="S71:V71" si="210">if(isnumber(S70), S70*(M71+1), if(isnumber(M71),M71+1, NA()))   </f>
        <v>#N/A</v>
      </c>
      <c r="T71" s="4">
        <f t="shared" si="210"/>
        <v>1.024861258</v>
      </c>
      <c r="U71" s="4">
        <f t="shared" si="210"/>
        <v>0.9982787694</v>
      </c>
      <c r="V71" s="4" t="str">
        <f t="shared" si="210"/>
        <v>#N/A</v>
      </c>
    </row>
    <row r="72">
      <c r="A72" s="3">
        <v>44851.0</v>
      </c>
      <c r="B72" s="4">
        <f>VLOOKUP(A72, BNB!A72:F504, 5)</f>
        <v>275.512573</v>
      </c>
      <c r="C72" s="4" t="str">
        <f>VLOOKUP(A72, ankrBNB!$A$2:$F$1094, 5)</f>
        <v>#N/A</v>
      </c>
      <c r="D72" s="4">
        <f>VLOOKUP(A72, BNBx!$A$2:$F$1094, 5)</f>
        <v>285.077606</v>
      </c>
      <c r="E72" s="4">
        <f>VLOOKUP(A72, STKBNB!$A$2:$F$1094, 5)</f>
        <v>274.991272</v>
      </c>
      <c r="F72" s="4" t="str">
        <f>VLOOKUP(A72, RBNB!$A$2:$F$1094, 5)</f>
        <v>#N/A</v>
      </c>
      <c r="H72" s="4" t="str">
        <f t="shared" ref="H72:K72" si="211">C72/$B72</f>
        <v>#N/A</v>
      </c>
      <c r="I72" s="4">
        <f t="shared" si="211"/>
        <v>1.034717229</v>
      </c>
      <c r="J72" s="4">
        <f t="shared" si="211"/>
        <v>0.9981078867</v>
      </c>
      <c r="K72" s="4" t="str">
        <f t="shared" si="211"/>
        <v>#N/A</v>
      </c>
      <c r="M72" s="4" t="str">
        <f t="shared" ref="M72:P72" si="212">H72/H71-1</f>
        <v>#N/A</v>
      </c>
      <c r="N72" s="4">
        <f t="shared" si="212"/>
        <v>0.001138696582</v>
      </c>
      <c r="O72" s="4">
        <f t="shared" si="212"/>
        <v>-0.004860173416</v>
      </c>
      <c r="P72" s="4" t="str">
        <f t="shared" si="212"/>
        <v>#N/A</v>
      </c>
      <c r="R72" s="7">
        <f t="shared" si="5"/>
        <v>44851</v>
      </c>
      <c r="S72" s="4" t="str">
        <f t="shared" ref="S72:V72" si="213">if(isnumber(S71), S71*(M72+1), if(isnumber(M72),M72+1, NA()))   </f>
        <v>#N/A</v>
      </c>
      <c r="T72" s="4">
        <f t="shared" si="213"/>
        <v>1.026028264</v>
      </c>
      <c r="U72" s="4">
        <f t="shared" si="213"/>
        <v>0.9934269615</v>
      </c>
      <c r="V72" s="4" t="str">
        <f t="shared" si="213"/>
        <v>#N/A</v>
      </c>
    </row>
    <row r="73">
      <c r="A73" s="3">
        <v>44852.0</v>
      </c>
      <c r="B73" s="4">
        <f>VLOOKUP(A73, BNB!A73:F505, 5)</f>
        <v>273.214569</v>
      </c>
      <c r="C73" s="4" t="str">
        <f>VLOOKUP(A73, ankrBNB!$A$2:$F$1094, 5)</f>
        <v>#N/A</v>
      </c>
      <c r="D73" s="4">
        <f>VLOOKUP(A73, BNBx!$A$2:$F$1094, 5)</f>
        <v>282.293671</v>
      </c>
      <c r="E73" s="4">
        <f>VLOOKUP(A73, STKBNB!$A$2:$F$1094, 5)</f>
        <v>273.67099</v>
      </c>
      <c r="F73" s="4" t="str">
        <f>VLOOKUP(A73, RBNB!$A$2:$F$1094, 5)</f>
        <v>#N/A</v>
      </c>
      <c r="H73" s="4" t="str">
        <f t="shared" ref="H73:K73" si="214">C73/$B73</f>
        <v>#N/A</v>
      </c>
      <c r="I73" s="4">
        <f t="shared" si="214"/>
        <v>1.033230666</v>
      </c>
      <c r="J73" s="4">
        <f t="shared" si="214"/>
        <v>1.001670559</v>
      </c>
      <c r="K73" s="4" t="str">
        <f t="shared" si="214"/>
        <v>#N/A</v>
      </c>
      <c r="M73" s="4" t="str">
        <f t="shared" ref="M73:P73" si="215">H73/H72-1</f>
        <v>#N/A</v>
      </c>
      <c r="N73" s="4">
        <f t="shared" si="215"/>
        <v>-0.00143668527</v>
      </c>
      <c r="O73" s="4">
        <f t="shared" si="215"/>
        <v>0.003569425835</v>
      </c>
      <c r="P73" s="4" t="str">
        <f t="shared" si="215"/>
        <v>#N/A</v>
      </c>
      <c r="R73" s="7">
        <f t="shared" si="5"/>
        <v>44852</v>
      </c>
      <c r="S73" s="4" t="str">
        <f t="shared" ref="S73:V73" si="216">if(isnumber(S72), S72*(M73+1), if(isnumber(M73),M73+1, NA()))   </f>
        <v>#N/A</v>
      </c>
      <c r="T73" s="4">
        <f t="shared" si="216"/>
        <v>1.024554184</v>
      </c>
      <c r="U73" s="4">
        <f t="shared" si="216"/>
        <v>0.9969729254</v>
      </c>
      <c r="V73" s="4" t="str">
        <f t="shared" si="216"/>
        <v>#N/A</v>
      </c>
    </row>
    <row r="74">
      <c r="A74" s="3">
        <v>44853.0</v>
      </c>
      <c r="B74" s="4">
        <f>VLOOKUP(A74, BNB!A74:F506, 5)</f>
        <v>271.981354</v>
      </c>
      <c r="C74" s="4" t="str">
        <f>VLOOKUP(A74, ankrBNB!$A$2:$F$1094, 5)</f>
        <v>#N/A</v>
      </c>
      <c r="D74" s="4">
        <f>VLOOKUP(A74, BNBx!$A$2:$F$1094, 5)</f>
        <v>281.944366</v>
      </c>
      <c r="E74" s="4">
        <f>VLOOKUP(A74, STKBNB!$A$2:$F$1094, 5)</f>
        <v>273.381622</v>
      </c>
      <c r="F74" s="4" t="str">
        <f>VLOOKUP(A74, RBNB!$A$2:$F$1094, 5)</f>
        <v>#N/A</v>
      </c>
      <c r="H74" s="4" t="str">
        <f t="shared" ref="H74:K74" si="217">C74/$B74</f>
        <v>#N/A</v>
      </c>
      <c r="I74" s="4">
        <f t="shared" si="217"/>
        <v>1.036631232</v>
      </c>
      <c r="J74" s="4">
        <f t="shared" si="217"/>
        <v>1.005148397</v>
      </c>
      <c r="K74" s="4" t="str">
        <f t="shared" si="217"/>
        <v>#N/A</v>
      </c>
      <c r="M74" s="4" t="str">
        <f t="shared" ref="M74:P74" si="218">H74/H73-1</f>
        <v>#N/A</v>
      </c>
      <c r="N74" s="4">
        <f t="shared" si="218"/>
        <v>0.003291197359</v>
      </c>
      <c r="O74" s="4">
        <f t="shared" si="218"/>
        <v>0.003472038013</v>
      </c>
      <c r="P74" s="4" t="str">
        <f t="shared" si="218"/>
        <v>#N/A</v>
      </c>
      <c r="R74" s="7">
        <f t="shared" si="5"/>
        <v>44853</v>
      </c>
      <c r="S74" s="4" t="str">
        <f t="shared" ref="S74:V74" si="219">if(isnumber(S73), S73*(M74+1), if(isnumber(M74),M74+1, NA()))   </f>
        <v>#N/A</v>
      </c>
      <c r="T74" s="4">
        <f t="shared" si="219"/>
        <v>1.027926194</v>
      </c>
      <c r="U74" s="4">
        <f t="shared" si="219"/>
        <v>1.000434453</v>
      </c>
      <c r="V74" s="4" t="str">
        <f t="shared" si="219"/>
        <v>#N/A</v>
      </c>
    </row>
    <row r="75">
      <c r="A75" s="3">
        <v>44854.0</v>
      </c>
      <c r="B75" s="4">
        <f>VLOOKUP(A75, BNB!A75:F507, 5)</f>
        <v>269.271271</v>
      </c>
      <c r="C75" s="4" t="str">
        <f>VLOOKUP(A75, ankrBNB!$A$2:$F$1094, 5)</f>
        <v>#N/A</v>
      </c>
      <c r="D75" s="4">
        <f>VLOOKUP(A75, BNBx!$A$2:$F$1094, 5)</f>
        <v>278.336853</v>
      </c>
      <c r="E75" s="4">
        <f>VLOOKUP(A75, STKBNB!$A$2:$F$1094, 5)</f>
        <v>270.362427</v>
      </c>
      <c r="F75" s="4" t="str">
        <f>VLOOKUP(A75, RBNB!$A$2:$F$1094, 5)</f>
        <v>#N/A</v>
      </c>
      <c r="H75" s="4" t="str">
        <f t="shared" ref="H75:K75" si="220">C75/$B75</f>
        <v>#N/A</v>
      </c>
      <c r="I75" s="4">
        <f t="shared" si="220"/>
        <v>1.033667097</v>
      </c>
      <c r="J75" s="4">
        <f t="shared" si="220"/>
        <v>1.004052256</v>
      </c>
      <c r="K75" s="4" t="str">
        <f t="shared" si="220"/>
        <v>#N/A</v>
      </c>
      <c r="M75" s="4" t="str">
        <f t="shared" ref="M75:P75" si="221">H75/H74-1</f>
        <v>#N/A</v>
      </c>
      <c r="N75" s="4">
        <f t="shared" si="221"/>
        <v>-0.002859391674</v>
      </c>
      <c r="O75" s="4">
        <f t="shared" si="221"/>
        <v>-0.00109052704</v>
      </c>
      <c r="P75" s="4" t="str">
        <f t="shared" si="221"/>
        <v>#N/A</v>
      </c>
      <c r="R75" s="7">
        <f t="shared" si="5"/>
        <v>44854</v>
      </c>
      <c r="S75" s="4" t="str">
        <f t="shared" ref="S75:V75" si="222">if(isnumber(S74), S74*(M75+1), if(isnumber(M75),M75+1, NA()))   </f>
        <v>#N/A</v>
      </c>
      <c r="T75" s="4">
        <f t="shared" si="222"/>
        <v>1.024986951</v>
      </c>
      <c r="U75" s="4">
        <f t="shared" si="222"/>
        <v>0.9993434524</v>
      </c>
      <c r="V75" s="4" t="str">
        <f t="shared" si="222"/>
        <v>#N/A</v>
      </c>
    </row>
    <row r="76">
      <c r="A76" s="3">
        <v>44855.0</v>
      </c>
      <c r="B76" s="4">
        <f>VLOOKUP(A76, BNB!A76:F508, 5)</f>
        <v>270.038422</v>
      </c>
      <c r="C76" s="4" t="str">
        <f>VLOOKUP(A76, ankrBNB!$A$2:$F$1094, 5)</f>
        <v>#N/A</v>
      </c>
      <c r="D76" s="4">
        <f>VLOOKUP(A76, BNBx!$A$2:$F$1094, 5)</f>
        <v>279.266937</v>
      </c>
      <c r="E76" s="4">
        <f>VLOOKUP(A76, STKBNB!$A$2:$F$1094, 5)</f>
        <v>270.404816</v>
      </c>
      <c r="F76" s="4" t="str">
        <f>VLOOKUP(A76, RBNB!$A$2:$F$1094, 5)</f>
        <v>#N/A</v>
      </c>
      <c r="H76" s="4" t="str">
        <f t="shared" ref="H76:K76" si="223">C76/$B76</f>
        <v>#N/A</v>
      </c>
      <c r="I76" s="4">
        <f t="shared" si="223"/>
        <v>1.034174822</v>
      </c>
      <c r="J76" s="4">
        <f t="shared" si="223"/>
        <v>1.001356822</v>
      </c>
      <c r="K76" s="4" t="str">
        <f t="shared" si="223"/>
        <v>#N/A</v>
      </c>
      <c r="M76" s="4" t="str">
        <f t="shared" ref="M76:P76" si="224">H76/H75-1</f>
        <v>#N/A</v>
      </c>
      <c r="N76" s="4">
        <f t="shared" si="224"/>
        <v>0.0004911881042</v>
      </c>
      <c r="O76" s="4">
        <f t="shared" si="224"/>
        <v>-0.002684555303</v>
      </c>
      <c r="P76" s="4" t="str">
        <f t="shared" si="224"/>
        <v>#N/A</v>
      </c>
      <c r="R76" s="7">
        <f t="shared" si="5"/>
        <v>44855</v>
      </c>
      <c r="S76" s="4" t="str">
        <f t="shared" ref="S76:V76" si="225">if(isnumber(S75), S75*(M76+1), if(isnumber(M76),M76+1, NA()))   </f>
        <v>#N/A</v>
      </c>
      <c r="T76" s="4">
        <f t="shared" si="225"/>
        <v>1.025490412</v>
      </c>
      <c r="U76" s="4">
        <f t="shared" si="225"/>
        <v>0.9966606597</v>
      </c>
      <c r="V76" s="4" t="str">
        <f t="shared" si="225"/>
        <v>#N/A</v>
      </c>
    </row>
    <row r="77">
      <c r="A77" s="3">
        <v>44856.0</v>
      </c>
      <c r="B77" s="4">
        <f>VLOOKUP(A77, BNB!A77:F509, 5)</f>
        <v>270.479492</v>
      </c>
      <c r="C77" s="4" t="str">
        <f>VLOOKUP(A77, ankrBNB!$A$2:$F$1094, 5)</f>
        <v>#N/A</v>
      </c>
      <c r="D77" s="4">
        <f>VLOOKUP(A77, BNBx!$A$2:$F$1094, 5)</f>
        <v>279.737122</v>
      </c>
      <c r="E77" s="4">
        <f>VLOOKUP(A77, STKBNB!$A$2:$F$1094, 5)</f>
        <v>270.833893</v>
      </c>
      <c r="F77" s="4" t="str">
        <f>VLOOKUP(A77, RBNB!$A$2:$F$1094, 5)</f>
        <v>#N/A</v>
      </c>
      <c r="H77" s="4" t="str">
        <f t="shared" ref="H77:K77" si="226">C77/$B77</f>
        <v>#N/A</v>
      </c>
      <c r="I77" s="4">
        <f t="shared" si="226"/>
        <v>1.034226735</v>
      </c>
      <c r="J77" s="4">
        <f t="shared" si="226"/>
        <v>1.001310269</v>
      </c>
      <c r="K77" s="4" t="str">
        <f t="shared" si="226"/>
        <v>#N/A</v>
      </c>
      <c r="M77" s="4" t="str">
        <f t="shared" ref="M77:P77" si="227">H77/H76-1</f>
        <v>#N/A</v>
      </c>
      <c r="N77" s="4">
        <f t="shared" si="227"/>
        <v>0.00005019790017</v>
      </c>
      <c r="O77" s="4">
        <f t="shared" si="227"/>
        <v>-0.00004648926268</v>
      </c>
      <c r="P77" s="4" t="str">
        <f t="shared" si="227"/>
        <v>#N/A</v>
      </c>
      <c r="R77" s="7">
        <f t="shared" si="5"/>
        <v>44856</v>
      </c>
      <c r="S77" s="4" t="str">
        <f t="shared" ref="S77:V77" si="228">if(isnumber(S76), S76*(M77+1), if(isnumber(M77),M77+1, NA()))   </f>
        <v>#N/A</v>
      </c>
      <c r="T77" s="4">
        <f t="shared" si="228"/>
        <v>1.025541889</v>
      </c>
      <c r="U77" s="4">
        <f t="shared" si="228"/>
        <v>0.9966143257</v>
      </c>
      <c r="V77" s="4" t="str">
        <f t="shared" si="228"/>
        <v>#N/A</v>
      </c>
    </row>
    <row r="78">
      <c r="A78" s="3">
        <v>44857.0</v>
      </c>
      <c r="B78" s="4">
        <f>VLOOKUP(A78, BNB!A78:F510, 5)</f>
        <v>276.008179</v>
      </c>
      <c r="C78" s="4" t="str">
        <f>VLOOKUP(A78, ankrBNB!$A$2:$F$1094, 5)</f>
        <v>#N/A</v>
      </c>
      <c r="D78" s="4">
        <f>VLOOKUP(A78, BNBx!$A$2:$F$1094, 5)</f>
        <v>286.155243</v>
      </c>
      <c r="E78" s="4">
        <f>VLOOKUP(A78, STKBNB!$A$2:$F$1094, 5)</f>
        <v>277.567444</v>
      </c>
      <c r="F78" s="4" t="str">
        <f>VLOOKUP(A78, RBNB!$A$2:$F$1094, 5)</f>
        <v>#N/A</v>
      </c>
      <c r="H78" s="4" t="str">
        <f t="shared" ref="H78:K78" si="229">C78/$B78</f>
        <v>#N/A</v>
      </c>
      <c r="I78" s="4">
        <f t="shared" si="229"/>
        <v>1.036763635</v>
      </c>
      <c r="J78" s="4">
        <f t="shared" si="229"/>
        <v>1.005649343</v>
      </c>
      <c r="K78" s="4" t="str">
        <f t="shared" si="229"/>
        <v>#N/A</v>
      </c>
      <c r="M78" s="4" t="str">
        <f t="shared" ref="M78:P78" si="230">H78/H77-1</f>
        <v>#N/A</v>
      </c>
      <c r="N78" s="4">
        <f t="shared" si="230"/>
        <v>0.002452943546</v>
      </c>
      <c r="O78" s="4">
        <f t="shared" si="230"/>
        <v>0.004333396147</v>
      </c>
      <c r="P78" s="4" t="str">
        <f t="shared" si="230"/>
        <v>#N/A</v>
      </c>
      <c r="R78" s="7">
        <f t="shared" si="5"/>
        <v>44857</v>
      </c>
      <c r="S78" s="4" t="str">
        <f t="shared" ref="S78:V78" si="231">if(isnumber(S77), S77*(M78+1), if(isnumber(M78),M78+1, NA()))   </f>
        <v>#N/A</v>
      </c>
      <c r="T78" s="4">
        <f t="shared" si="231"/>
        <v>1.028057486</v>
      </c>
      <c r="U78" s="4">
        <f t="shared" si="231"/>
        <v>1.00093305</v>
      </c>
      <c r="V78" s="4" t="str">
        <f t="shared" si="231"/>
        <v>#N/A</v>
      </c>
    </row>
    <row r="79">
      <c r="A79" s="3">
        <v>44858.0</v>
      </c>
      <c r="B79" s="4">
        <f>VLOOKUP(A79, BNB!A79:F511, 5)</f>
        <v>273.977417</v>
      </c>
      <c r="C79" s="4" t="str">
        <f>VLOOKUP(A79, ankrBNB!$A$2:$F$1094, 5)</f>
        <v>#N/A</v>
      </c>
      <c r="D79" s="4">
        <f>VLOOKUP(A79, BNBx!$A$2:$F$1094, 5)</f>
        <v>284.526581</v>
      </c>
      <c r="E79" s="4">
        <f>VLOOKUP(A79, STKBNB!$A$2:$F$1094, 5)</f>
        <v>274.878967</v>
      </c>
      <c r="F79" s="4" t="str">
        <f>VLOOKUP(A79, RBNB!$A$2:$F$1094, 5)</f>
        <v>#N/A</v>
      </c>
      <c r="H79" s="4" t="str">
        <f t="shared" ref="H79:K79" si="232">C79/$B79</f>
        <v>#N/A</v>
      </c>
      <c r="I79" s="4">
        <f t="shared" si="232"/>
        <v>1.038503772</v>
      </c>
      <c r="J79" s="4">
        <f t="shared" si="232"/>
        <v>1.0032906</v>
      </c>
      <c r="K79" s="4" t="str">
        <f t="shared" si="232"/>
        <v>#N/A</v>
      </c>
      <c r="M79" s="4" t="str">
        <f t="shared" ref="M79:P79" si="233">H79/H78-1</f>
        <v>#N/A</v>
      </c>
      <c r="N79" s="4">
        <f t="shared" si="233"/>
        <v>0.001678431581</v>
      </c>
      <c r="O79" s="4">
        <f t="shared" si="233"/>
        <v>-0.002345493282</v>
      </c>
      <c r="P79" s="4" t="str">
        <f t="shared" si="233"/>
        <v>#N/A</v>
      </c>
      <c r="R79" s="7">
        <f t="shared" si="5"/>
        <v>44858</v>
      </c>
      <c r="S79" s="4" t="str">
        <f t="shared" ref="S79:V79" si="234">if(isnumber(S78), S78*(M79+1), if(isnumber(M79),M79+1, NA()))   </f>
        <v>#N/A</v>
      </c>
      <c r="T79" s="4">
        <f t="shared" si="234"/>
        <v>1.02978301</v>
      </c>
      <c r="U79" s="4">
        <f t="shared" si="234"/>
        <v>0.9985853686</v>
      </c>
      <c r="V79" s="4" t="str">
        <f t="shared" si="234"/>
        <v>#N/A</v>
      </c>
    </row>
    <row r="80">
      <c r="A80" s="3">
        <v>44859.0</v>
      </c>
      <c r="B80" s="4">
        <f>VLOOKUP(A80, BNB!A80:F512, 5)</f>
        <v>284.432526</v>
      </c>
      <c r="C80" s="4" t="str">
        <f>VLOOKUP(A80, ankrBNB!$A$2:$F$1094, 5)</f>
        <v>#N/A</v>
      </c>
      <c r="D80" s="4">
        <f>VLOOKUP(A80, BNBx!$A$2:$F$1094, 5)</f>
        <v>295.653473</v>
      </c>
      <c r="E80" s="4">
        <f>VLOOKUP(A80, STKBNB!$A$2:$F$1094, 5)</f>
        <v>284.543823</v>
      </c>
      <c r="F80" s="4" t="str">
        <f>VLOOKUP(A80, RBNB!$A$2:$F$1094, 5)</f>
        <v>#N/A</v>
      </c>
      <c r="H80" s="4" t="str">
        <f t="shared" ref="H80:K80" si="235">C80/$B80</f>
        <v>#N/A</v>
      </c>
      <c r="I80" s="4">
        <f t="shared" si="235"/>
        <v>1.039450295</v>
      </c>
      <c r="J80" s="4">
        <f t="shared" si="235"/>
        <v>1.000391295</v>
      </c>
      <c r="K80" s="4" t="str">
        <f t="shared" si="235"/>
        <v>#N/A</v>
      </c>
      <c r="M80" s="4" t="str">
        <f t="shared" ref="M80:P80" si="236">H80/H79-1</f>
        <v>#N/A</v>
      </c>
      <c r="N80" s="4">
        <f t="shared" si="236"/>
        <v>0.0009114293186</v>
      </c>
      <c r="O80" s="4">
        <f t="shared" si="236"/>
        <v>-0.002889795606</v>
      </c>
      <c r="P80" s="4" t="str">
        <f t="shared" si="236"/>
        <v>#N/A</v>
      </c>
      <c r="R80" s="7">
        <f t="shared" si="5"/>
        <v>44859</v>
      </c>
      <c r="S80" s="4" t="str">
        <f t="shared" ref="S80:V80" si="237">if(isnumber(S79), S79*(M80+1), if(isnumber(M80),M80+1, NA()))   </f>
        <v>#N/A</v>
      </c>
      <c r="T80" s="4">
        <f t="shared" si="237"/>
        <v>1.030721584</v>
      </c>
      <c r="U80" s="4">
        <f t="shared" si="237"/>
        <v>0.995699661</v>
      </c>
      <c r="V80" s="4" t="str">
        <f t="shared" si="237"/>
        <v>#N/A</v>
      </c>
    </row>
    <row r="81">
      <c r="A81" s="3">
        <v>44860.0</v>
      </c>
      <c r="B81" s="4">
        <f>VLOOKUP(A81, BNB!A81:F513, 5)</f>
        <v>290.376984</v>
      </c>
      <c r="C81" s="4" t="str">
        <f>VLOOKUP(A81, ankrBNB!$A$2:$F$1094, 5)</f>
        <v>#N/A</v>
      </c>
      <c r="D81" s="4">
        <f>VLOOKUP(A81, BNBx!$A$2:$F$1094, 5)</f>
        <v>300.651581</v>
      </c>
      <c r="E81" s="4">
        <f>VLOOKUP(A81, STKBNB!$A$2:$F$1094, 5)</f>
        <v>291.132996</v>
      </c>
      <c r="F81" s="4" t="str">
        <f>VLOOKUP(A81, RBNB!$A$2:$F$1094, 5)</f>
        <v>#N/A</v>
      </c>
      <c r="H81" s="4" t="str">
        <f t="shared" ref="H81:K81" si="238">C81/$B81</f>
        <v>#N/A</v>
      </c>
      <c r="I81" s="4">
        <f t="shared" si="238"/>
        <v>1.035383648</v>
      </c>
      <c r="J81" s="4">
        <f t="shared" si="238"/>
        <v>1.002603553</v>
      </c>
      <c r="K81" s="4" t="str">
        <f t="shared" si="238"/>
        <v>#N/A</v>
      </c>
      <c r="M81" s="4" t="str">
        <f t="shared" ref="M81:P81" si="239">H81/H80-1</f>
        <v>#N/A</v>
      </c>
      <c r="N81" s="4">
        <f t="shared" si="239"/>
        <v>-0.003912305166</v>
      </c>
      <c r="O81" s="4">
        <f t="shared" si="239"/>
        <v>0.002211393237</v>
      </c>
      <c r="P81" s="4" t="str">
        <f t="shared" si="239"/>
        <v>#N/A</v>
      </c>
      <c r="R81" s="7">
        <f t="shared" si="5"/>
        <v>44860</v>
      </c>
      <c r="S81" s="4" t="str">
        <f t="shared" ref="S81:V81" si="240">if(isnumber(S80), S80*(M81+1), if(isnumber(M81),M81+1, NA()))   </f>
        <v>#N/A</v>
      </c>
      <c r="T81" s="4">
        <f t="shared" si="240"/>
        <v>1.026689087</v>
      </c>
      <c r="U81" s="4">
        <f t="shared" si="240"/>
        <v>0.9979015445</v>
      </c>
      <c r="V81" s="4" t="str">
        <f t="shared" si="240"/>
        <v>#N/A</v>
      </c>
    </row>
    <row r="82">
      <c r="A82" s="3">
        <v>44861.0</v>
      </c>
      <c r="B82" s="4">
        <f>VLOOKUP(A82, BNB!A82:F514, 5)</f>
        <v>286.844116</v>
      </c>
      <c r="C82" s="4" t="str">
        <f>VLOOKUP(A82, ankrBNB!$A$2:$F$1094, 5)</f>
        <v>#N/A</v>
      </c>
      <c r="D82" s="4">
        <f>VLOOKUP(A82, BNBx!$A$2:$F$1094, 5)</f>
        <v>298.162079</v>
      </c>
      <c r="E82" s="4">
        <f>VLOOKUP(A82, STKBNB!$A$2:$F$1094, 5)</f>
        <v>287.529877</v>
      </c>
      <c r="F82" s="4" t="str">
        <f>VLOOKUP(A82, RBNB!$A$2:$F$1094, 5)</f>
        <v>#N/A</v>
      </c>
      <c r="H82" s="4" t="str">
        <f t="shared" ref="H82:K82" si="241">C82/$B82</f>
        <v>#N/A</v>
      </c>
      <c r="I82" s="4">
        <f t="shared" si="241"/>
        <v>1.039456842</v>
      </c>
      <c r="J82" s="4">
        <f t="shared" si="241"/>
        <v>1.00239071</v>
      </c>
      <c r="K82" s="4" t="str">
        <f t="shared" si="241"/>
        <v>#N/A</v>
      </c>
      <c r="M82" s="4" t="str">
        <f t="shared" ref="M82:P82" si="242">H82/H81-1</f>
        <v>#N/A</v>
      </c>
      <c r="N82" s="4">
        <f t="shared" si="242"/>
        <v>0.003933994995</v>
      </c>
      <c r="O82" s="4">
        <f t="shared" si="242"/>
        <v>-0.0002122910806</v>
      </c>
      <c r="P82" s="4" t="str">
        <f t="shared" si="242"/>
        <v>#N/A</v>
      </c>
      <c r="R82" s="7">
        <f t="shared" si="5"/>
        <v>44861</v>
      </c>
      <c r="S82" s="4" t="str">
        <f t="shared" ref="S82:V82" si="243">if(isnumber(S81), S81*(M82+1), if(isnumber(M82),M82+1, NA()))   </f>
        <v>#N/A</v>
      </c>
      <c r="T82" s="4">
        <f t="shared" si="243"/>
        <v>1.030728077</v>
      </c>
      <c r="U82" s="4">
        <f t="shared" si="243"/>
        <v>0.9976896989</v>
      </c>
      <c r="V82" s="4" t="str">
        <f t="shared" si="243"/>
        <v>#N/A</v>
      </c>
    </row>
    <row r="83">
      <c r="A83" s="3">
        <v>44862.0</v>
      </c>
      <c r="B83" s="4">
        <f>VLOOKUP(A83, BNB!A83:F515, 5)</f>
        <v>298.014191</v>
      </c>
      <c r="C83" s="4" t="str">
        <f>VLOOKUP(A83, ankrBNB!$A$2:$F$1094, 5)</f>
        <v>#N/A</v>
      </c>
      <c r="D83" s="4">
        <f>VLOOKUP(A83, BNBx!$A$2:$F$1094, 5)</f>
        <v>310.524292</v>
      </c>
      <c r="E83" s="4">
        <f>VLOOKUP(A83, STKBNB!$A$2:$F$1094, 5)</f>
        <v>300.060669</v>
      </c>
      <c r="F83" s="4" t="str">
        <f>VLOOKUP(A83, RBNB!$A$2:$F$1094, 5)</f>
        <v>#N/A</v>
      </c>
      <c r="H83" s="4" t="str">
        <f t="shared" ref="H83:K83" si="244">C83/$B83</f>
        <v>#N/A</v>
      </c>
      <c r="I83" s="4">
        <f t="shared" si="244"/>
        <v>1.041978206</v>
      </c>
      <c r="J83" s="4">
        <f t="shared" si="244"/>
        <v>1.006867049</v>
      </c>
      <c r="K83" s="4" t="str">
        <f t="shared" si="244"/>
        <v>#N/A</v>
      </c>
      <c r="M83" s="4" t="str">
        <f t="shared" ref="M83:P83" si="245">H83/H82-1</f>
        <v>#N/A</v>
      </c>
      <c r="N83" s="4">
        <f t="shared" si="245"/>
        <v>0.002425654855</v>
      </c>
      <c r="O83" s="4">
        <f t="shared" si="245"/>
        <v>0.004465663057</v>
      </c>
      <c r="P83" s="4" t="str">
        <f t="shared" si="245"/>
        <v>#N/A</v>
      </c>
      <c r="R83" s="7">
        <f t="shared" si="5"/>
        <v>44862</v>
      </c>
      <c r="S83" s="4" t="str">
        <f t="shared" ref="S83:V83" si="246">if(isnumber(S82), S82*(M83+1), if(isnumber(M83),M83+1, NA()))   </f>
        <v>#N/A</v>
      </c>
      <c r="T83" s="4">
        <f t="shared" si="246"/>
        <v>1.033228267</v>
      </c>
      <c r="U83" s="4">
        <f t="shared" si="246"/>
        <v>1.002145045</v>
      </c>
      <c r="V83" s="4" t="str">
        <f t="shared" si="246"/>
        <v>#N/A</v>
      </c>
    </row>
    <row r="84">
      <c r="A84" s="3">
        <v>44863.0</v>
      </c>
      <c r="B84" s="4">
        <f>VLOOKUP(A84, BNB!A84:F516, 5)</f>
        <v>304.217957</v>
      </c>
      <c r="C84" s="4" t="str">
        <f>VLOOKUP(A84, ankrBNB!$A$2:$F$1094, 5)</f>
        <v>#N/A</v>
      </c>
      <c r="D84" s="4">
        <f>VLOOKUP(A84, BNBx!$A$2:$F$1094, 5)</f>
        <v>314.997101</v>
      </c>
      <c r="E84" s="4">
        <f>VLOOKUP(A84, STKBNB!$A$2:$F$1094, 5)</f>
        <v>303.327087</v>
      </c>
      <c r="F84" s="4" t="str">
        <f>VLOOKUP(A84, RBNB!$A$2:$F$1094, 5)</f>
        <v>#N/A</v>
      </c>
      <c r="H84" s="4" t="str">
        <f t="shared" ref="H84:K84" si="247">C84/$B84</f>
        <v>#N/A</v>
      </c>
      <c r="I84" s="4">
        <f t="shared" si="247"/>
        <v>1.035432307</v>
      </c>
      <c r="J84" s="4">
        <f t="shared" si="247"/>
        <v>0.9970716061</v>
      </c>
      <c r="K84" s="4" t="str">
        <f t="shared" si="247"/>
        <v>#N/A</v>
      </c>
      <c r="M84" s="4" t="str">
        <f t="shared" ref="M84:P84" si="248">H84/H83-1</f>
        <v>#N/A</v>
      </c>
      <c r="N84" s="4">
        <f t="shared" si="248"/>
        <v>-0.006282184005</v>
      </c>
      <c r="O84" s="4">
        <f t="shared" si="248"/>
        <v>-0.009728635677</v>
      </c>
      <c r="P84" s="4" t="str">
        <f t="shared" si="248"/>
        <v>#N/A</v>
      </c>
      <c r="R84" s="7">
        <f t="shared" si="5"/>
        <v>44863</v>
      </c>
      <c r="S84" s="4" t="str">
        <f t="shared" ref="S84:V84" si="249">if(isnumber(S83), S83*(M84+1), if(isnumber(M84),M84+1, NA()))   </f>
        <v>#N/A</v>
      </c>
      <c r="T84" s="4">
        <f t="shared" si="249"/>
        <v>1.026737337</v>
      </c>
      <c r="U84" s="4">
        <f t="shared" si="249"/>
        <v>0.9923955409</v>
      </c>
      <c r="V84" s="4" t="str">
        <f t="shared" si="249"/>
        <v>#N/A</v>
      </c>
    </row>
    <row r="85">
      <c r="A85" s="3">
        <v>44864.0</v>
      </c>
      <c r="B85" s="4">
        <f>VLOOKUP(A85, BNB!A85:F517, 5)</f>
        <v>313.754791</v>
      </c>
      <c r="C85" s="4" t="str">
        <f>VLOOKUP(A85, ankrBNB!$A$2:$F$1094, 5)</f>
        <v>#N/A</v>
      </c>
      <c r="D85" s="4">
        <f>VLOOKUP(A85, BNBx!$A$2:$F$1094, 5)</f>
        <v>326.014862</v>
      </c>
      <c r="E85" s="4">
        <f>VLOOKUP(A85, STKBNB!$A$2:$F$1094, 5)</f>
        <v>313.829132</v>
      </c>
      <c r="F85" s="4" t="str">
        <f>VLOOKUP(A85, RBNB!$A$2:$F$1094, 5)</f>
        <v>#N/A</v>
      </c>
      <c r="H85" s="4" t="str">
        <f t="shared" ref="H85:K85" si="250">C85/$B85</f>
        <v>#N/A</v>
      </c>
      <c r="I85" s="4">
        <f t="shared" si="250"/>
        <v>1.039075327</v>
      </c>
      <c r="J85" s="4">
        <f t="shared" si="250"/>
        <v>1.00023694</v>
      </c>
      <c r="K85" s="4" t="str">
        <f t="shared" si="250"/>
        <v>#N/A</v>
      </c>
      <c r="M85" s="4" t="str">
        <f t="shared" ref="M85:P85" si="251">H85/H84-1</f>
        <v>#N/A</v>
      </c>
      <c r="N85" s="4">
        <f t="shared" si="251"/>
        <v>0.00351835649</v>
      </c>
      <c r="O85" s="4">
        <f t="shared" si="251"/>
        <v>0.003174630245</v>
      </c>
      <c r="P85" s="4" t="str">
        <f t="shared" si="251"/>
        <v>#N/A</v>
      </c>
      <c r="R85" s="7">
        <f t="shared" si="5"/>
        <v>44864</v>
      </c>
      <c r="S85" s="4" t="str">
        <f t="shared" ref="S85:V85" si="252">if(isnumber(S84), S84*(M85+1), if(isnumber(M85),M85+1, NA()))   </f>
        <v>#N/A</v>
      </c>
      <c r="T85" s="4">
        <f t="shared" si="252"/>
        <v>1.030349765</v>
      </c>
      <c r="U85" s="4">
        <f t="shared" si="252"/>
        <v>0.9955460298</v>
      </c>
      <c r="V85" s="4" t="str">
        <f t="shared" si="252"/>
        <v>#N/A</v>
      </c>
    </row>
    <row r="86">
      <c r="A86" s="3">
        <v>44865.0</v>
      </c>
      <c r="B86" s="4">
        <f>VLOOKUP(A86, BNB!A86:F518, 5)</f>
        <v>326.360718</v>
      </c>
      <c r="C86" s="4" t="str">
        <f>VLOOKUP(A86, ankrBNB!$A$2:$F$1094, 5)</f>
        <v>#N/A</v>
      </c>
      <c r="D86" s="4">
        <f>VLOOKUP(A86, BNBx!$A$2:$F$1094, 5)</f>
        <v>337.185638</v>
      </c>
      <c r="E86" s="4">
        <f>VLOOKUP(A86, STKBNB!$A$2:$F$1094, 5)</f>
        <v>325.77774</v>
      </c>
      <c r="F86" s="4" t="str">
        <f>VLOOKUP(A86, RBNB!$A$2:$F$1094, 5)</f>
        <v>#N/A</v>
      </c>
      <c r="H86" s="4" t="str">
        <f t="shared" ref="H86:K86" si="253">C86/$B86</f>
        <v>#N/A</v>
      </c>
      <c r="I86" s="4">
        <f t="shared" si="253"/>
        <v>1.033168575</v>
      </c>
      <c r="J86" s="4">
        <f t="shared" si="253"/>
        <v>0.9982137005</v>
      </c>
      <c r="K86" s="4" t="str">
        <f t="shared" si="253"/>
        <v>#N/A</v>
      </c>
      <c r="M86" s="4" t="str">
        <f t="shared" ref="M86:P86" si="254">H86/H85-1</f>
        <v>#N/A</v>
      </c>
      <c r="N86" s="4">
        <f t="shared" si="254"/>
        <v>-0.005684623166</v>
      </c>
      <c r="O86" s="4">
        <f t="shared" si="254"/>
        <v>-0.002022760074</v>
      </c>
      <c r="P86" s="4" t="str">
        <f t="shared" si="254"/>
        <v>#N/A</v>
      </c>
      <c r="R86" s="7">
        <f t="shared" si="5"/>
        <v>44865</v>
      </c>
      <c r="S86" s="4" t="str">
        <f t="shared" ref="S86:V86" si="255">if(isnumber(S85), S85*(M86+1), if(isnumber(M86),M86+1, NA()))   </f>
        <v>#N/A</v>
      </c>
      <c r="T86" s="4">
        <f t="shared" si="255"/>
        <v>1.024492615</v>
      </c>
      <c r="U86" s="4">
        <f t="shared" si="255"/>
        <v>0.993532279</v>
      </c>
      <c r="V86" s="4" t="str">
        <f t="shared" si="255"/>
        <v>#N/A</v>
      </c>
    </row>
    <row r="87">
      <c r="A87" s="3">
        <v>44866.0</v>
      </c>
      <c r="B87" s="4">
        <f>VLOOKUP(A87, BNB!A87:F519, 5)</f>
        <v>324.579437</v>
      </c>
      <c r="C87" s="4" t="str">
        <f>VLOOKUP(A87, ankrBNB!$A$2:$F$1094, 5)</f>
        <v>#N/A</v>
      </c>
      <c r="D87" s="4">
        <f>VLOOKUP(A87, BNBx!$A$2:$F$1094, 5)</f>
        <v>334.646454</v>
      </c>
      <c r="E87" s="4">
        <f>VLOOKUP(A87, STKBNB!$A$2:$F$1094, 5)</f>
        <v>322.558624</v>
      </c>
      <c r="F87" s="4" t="str">
        <f>VLOOKUP(A87, RBNB!$A$2:$F$1094, 5)</f>
        <v>#N/A</v>
      </c>
      <c r="H87" s="4" t="str">
        <f t="shared" ref="H87:K87" si="256">C87/$B87</f>
        <v>#N/A</v>
      </c>
      <c r="I87" s="4">
        <f t="shared" si="256"/>
        <v>1.031015572</v>
      </c>
      <c r="J87" s="4">
        <f t="shared" si="256"/>
        <v>0.9937740572</v>
      </c>
      <c r="K87" s="4" t="str">
        <f t="shared" si="256"/>
        <v>#N/A</v>
      </c>
      <c r="M87" s="4" t="str">
        <f t="shared" ref="M87:P87" si="257">H87/H86-1</f>
        <v>#N/A</v>
      </c>
      <c r="N87" s="4">
        <f t="shared" si="257"/>
        <v>-0.00208388339</v>
      </c>
      <c r="O87" s="4">
        <f t="shared" si="257"/>
        <v>-0.004447587958</v>
      </c>
      <c r="P87" s="4" t="str">
        <f t="shared" si="257"/>
        <v>#N/A</v>
      </c>
      <c r="R87" s="7">
        <f t="shared" si="5"/>
        <v>44866</v>
      </c>
      <c r="S87" s="4" t="str">
        <f t="shared" ref="S87:V87" si="258">if(isnumber(S86), S86*(M87+1), if(isnumber(M87),M87+1, NA()))   </f>
        <v>#N/A</v>
      </c>
      <c r="T87" s="4">
        <f t="shared" si="258"/>
        <v>1.022357692</v>
      </c>
      <c r="U87" s="4">
        <f t="shared" si="258"/>
        <v>0.9891134568</v>
      </c>
      <c r="V87" s="4" t="str">
        <f t="shared" si="258"/>
        <v>#N/A</v>
      </c>
    </row>
    <row r="88">
      <c r="A88" s="3">
        <v>44867.0</v>
      </c>
      <c r="B88" s="4">
        <f>VLOOKUP(A88, BNB!A88:F520, 5)</f>
        <v>320.150543</v>
      </c>
      <c r="C88" s="4" t="str">
        <f>VLOOKUP(A88, ankrBNB!$A$2:$F$1094, 5)</f>
        <v>#N/A</v>
      </c>
      <c r="D88" s="4">
        <f>VLOOKUP(A88, BNBx!$A$2:$F$1094, 5)</f>
        <v>329.465973</v>
      </c>
      <c r="E88" s="4">
        <f>VLOOKUP(A88, STKBNB!$A$2:$F$1094, 5)</f>
        <v>317.745026</v>
      </c>
      <c r="F88" s="4" t="str">
        <f>VLOOKUP(A88, RBNB!$A$2:$F$1094, 5)</f>
        <v>#N/A</v>
      </c>
      <c r="H88" s="4" t="str">
        <f t="shared" ref="H88:K88" si="259">C88/$B88</f>
        <v>#N/A</v>
      </c>
      <c r="I88" s="4">
        <f t="shared" si="259"/>
        <v>1.02909703</v>
      </c>
      <c r="J88" s="4">
        <f t="shared" si="259"/>
        <v>0.9924862942</v>
      </c>
      <c r="K88" s="4" t="str">
        <f t="shared" si="259"/>
        <v>#N/A</v>
      </c>
      <c r="M88" s="4" t="str">
        <f t="shared" ref="M88:P88" si="260">H88/H87-1</f>
        <v>#N/A</v>
      </c>
      <c r="N88" s="4">
        <f t="shared" si="260"/>
        <v>-0.00186082754</v>
      </c>
      <c r="O88" s="4">
        <f t="shared" si="260"/>
        <v>-0.001295830821</v>
      </c>
      <c r="P88" s="4" t="str">
        <f t="shared" si="260"/>
        <v>#N/A</v>
      </c>
      <c r="R88" s="7">
        <f t="shared" si="5"/>
        <v>44867</v>
      </c>
      <c r="S88" s="4" t="str">
        <f t="shared" ref="S88:V88" si="261">if(isnumber(S87), S87*(M88+1), if(isnumber(M88),M88+1, NA()))   </f>
        <v>#N/A</v>
      </c>
      <c r="T88" s="4">
        <f t="shared" si="261"/>
        <v>1.020455261</v>
      </c>
      <c r="U88" s="4">
        <f t="shared" si="261"/>
        <v>0.9878317331</v>
      </c>
      <c r="V88" s="4" t="str">
        <f t="shared" si="261"/>
        <v>#N/A</v>
      </c>
    </row>
    <row r="89">
      <c r="A89" s="3">
        <v>44868.0</v>
      </c>
      <c r="B89" s="4">
        <f>VLOOKUP(A89, BNB!A89:F521, 5)</f>
        <v>329.71698</v>
      </c>
      <c r="C89" s="4" t="str">
        <f>VLOOKUP(A89, ankrBNB!$A$2:$F$1094, 5)</f>
        <v>#N/A</v>
      </c>
      <c r="D89" s="4">
        <f>VLOOKUP(A89, BNBx!$A$2:$F$1094, 5)</f>
        <v>341.39444</v>
      </c>
      <c r="E89" s="4">
        <f>VLOOKUP(A89, STKBNB!$A$2:$F$1094, 5)</f>
        <v>328.975433</v>
      </c>
      <c r="F89" s="4" t="str">
        <f>VLOOKUP(A89, RBNB!$A$2:$F$1094, 5)</f>
        <v>#N/A</v>
      </c>
      <c r="H89" s="4" t="str">
        <f t="shared" ref="H89:K89" si="262">C89/$B89</f>
        <v>#N/A</v>
      </c>
      <c r="I89" s="4">
        <f t="shared" si="262"/>
        <v>1.035416617</v>
      </c>
      <c r="J89" s="4">
        <f t="shared" si="262"/>
        <v>0.997750959</v>
      </c>
      <c r="K89" s="4" t="str">
        <f t="shared" si="262"/>
        <v>#N/A</v>
      </c>
      <c r="M89" s="4" t="str">
        <f t="shared" ref="M89:P89" si="263">H89/H88-1</f>
        <v>#N/A</v>
      </c>
      <c r="N89" s="4">
        <f t="shared" si="263"/>
        <v>0.006140904769</v>
      </c>
      <c r="O89" s="4">
        <f t="shared" si="263"/>
        <v>0.005304521459</v>
      </c>
      <c r="P89" s="4" t="str">
        <f t="shared" si="263"/>
        <v>#N/A</v>
      </c>
      <c r="R89" s="7">
        <f t="shared" si="5"/>
        <v>44868</v>
      </c>
      <c r="S89" s="4" t="str">
        <f t="shared" ref="S89:V89" si="264">if(isnumber(S88), S88*(M89+1), if(isnumber(M89),M89+1, NA()))   </f>
        <v>#N/A</v>
      </c>
      <c r="T89" s="4">
        <f t="shared" si="264"/>
        <v>1.026721779</v>
      </c>
      <c r="U89" s="4">
        <f t="shared" si="264"/>
        <v>0.9930717077</v>
      </c>
      <c r="V89" s="4" t="str">
        <f t="shared" si="264"/>
        <v>#N/A</v>
      </c>
    </row>
    <row r="90">
      <c r="A90" s="3">
        <v>44869.0</v>
      </c>
      <c r="B90" s="4">
        <f>VLOOKUP(A90, BNB!A90:F522, 5)</f>
        <v>354.406372</v>
      </c>
      <c r="C90" s="10" t="str">
        <f>VLOOKUP(A90, ankrBNB!$A$2:$F$1094, 5)</f>
        <v>#N/A</v>
      </c>
      <c r="D90" s="10">
        <f>VLOOKUP(A90, BNBx!$A$2:$F$1094, 5)</f>
        <v>365.191803</v>
      </c>
      <c r="E90" s="10">
        <f>VLOOKUP(A90, STKBNB!$A$2:$F$1094, 5)</f>
        <v>352.187012</v>
      </c>
      <c r="F90" s="10" t="str">
        <f>VLOOKUP(A90, RBNB!$A$2:$F$1094, 5)</f>
        <v>#N/A</v>
      </c>
      <c r="G90" s="10"/>
      <c r="H90" s="10" t="str">
        <f t="shared" ref="H90:K90" si="265">C90/$B90</f>
        <v>#N/A</v>
      </c>
      <c r="I90" s="10">
        <f t="shared" si="265"/>
        <v>1.030432385</v>
      </c>
      <c r="J90" s="10">
        <f t="shared" si="265"/>
        <v>0.9937378101</v>
      </c>
      <c r="K90" s="10" t="str">
        <f t="shared" si="265"/>
        <v>#N/A</v>
      </c>
      <c r="L90" s="10"/>
      <c r="M90" s="10" t="str">
        <f t="shared" ref="M90:P90" si="266">H90/H89-1</f>
        <v>#N/A</v>
      </c>
      <c r="N90" s="10">
        <f t="shared" si="266"/>
        <v>-0.004813745859</v>
      </c>
      <c r="O90" s="10">
        <f t="shared" si="266"/>
        <v>-0.004022194992</v>
      </c>
      <c r="P90" s="10" t="str">
        <f t="shared" si="266"/>
        <v>#N/A</v>
      </c>
      <c r="Q90" s="10"/>
      <c r="R90" s="11">
        <f t="shared" si="5"/>
        <v>44869</v>
      </c>
      <c r="S90" s="10" t="str">
        <f t="shared" ref="S90:V90" si="267">if(isnumber(S89), S89*(M90+1), if(isnumber(M90),M90+1, NA()))   </f>
        <v>#N/A</v>
      </c>
      <c r="T90" s="10">
        <f t="shared" si="267"/>
        <v>1.021779401</v>
      </c>
      <c r="U90" s="10">
        <f t="shared" si="267"/>
        <v>0.9890773797</v>
      </c>
      <c r="V90" s="10" t="str">
        <f t="shared" si="267"/>
        <v>#N/A</v>
      </c>
      <c r="W90" s="10"/>
      <c r="X90" s="10"/>
      <c r="Y90" s="10"/>
      <c r="Z90" s="10"/>
    </row>
    <row r="91">
      <c r="A91" s="3">
        <v>44870.0</v>
      </c>
      <c r="B91" s="4">
        <f>VLOOKUP(A91, BNB!A91:F523, 5)</f>
        <v>349.253723</v>
      </c>
      <c r="C91" s="4" t="str">
        <f>VLOOKUP(A91, ankrBNB!$A$2:$F$1094, 5)</f>
        <v>#N/A</v>
      </c>
      <c r="D91" s="4">
        <f>VLOOKUP(A91, BNBx!$A$2:$F$1094, 5)</f>
        <v>361.49231</v>
      </c>
      <c r="E91" s="4">
        <f>VLOOKUP(A91, STKBNB!$A$2:$F$1094, 5)</f>
        <v>347.385925</v>
      </c>
      <c r="F91" s="4" t="str">
        <f>VLOOKUP(A91, RBNB!$A$2:$F$1094, 5)</f>
        <v>#N/A</v>
      </c>
      <c r="H91" s="4" t="str">
        <f t="shared" ref="H91:K91" si="268">C91/$B91</f>
        <v>#N/A</v>
      </c>
      <c r="I91" s="4">
        <f t="shared" si="268"/>
        <v>1.035042109</v>
      </c>
      <c r="J91" s="4">
        <f t="shared" si="268"/>
        <v>0.9946520312</v>
      </c>
      <c r="K91" s="4" t="str">
        <f t="shared" si="268"/>
        <v>#N/A</v>
      </c>
      <c r="M91" s="4" t="str">
        <f t="shared" ref="M91:P91" si="269">H91/H90-1</f>
        <v>#N/A</v>
      </c>
      <c r="N91" s="4">
        <f t="shared" si="269"/>
        <v>0.004473582578</v>
      </c>
      <c r="O91" s="4">
        <f t="shared" si="269"/>
        <v>0.0009199822341</v>
      </c>
      <c r="P91" s="4" t="str">
        <f t="shared" si="269"/>
        <v>#N/A</v>
      </c>
      <c r="R91" s="7">
        <f t="shared" si="5"/>
        <v>44870</v>
      </c>
      <c r="S91" s="4" t="str">
        <f t="shared" ref="S91:V91" si="270">if(isnumber(S90), S90*(M91+1), if(isnumber(M91),M91+1, NA()))   </f>
        <v>#N/A</v>
      </c>
      <c r="T91" s="4">
        <f t="shared" si="270"/>
        <v>1.026350416</v>
      </c>
      <c r="U91" s="4">
        <f t="shared" si="270"/>
        <v>0.9899873133</v>
      </c>
      <c r="V91" s="4" t="str">
        <f t="shared" si="270"/>
        <v>#N/A</v>
      </c>
    </row>
    <row r="92">
      <c r="A92" s="3">
        <v>44871.0</v>
      </c>
      <c r="B92" s="4">
        <f>VLOOKUP(A92, BNB!A92:F524, 5)</f>
        <v>339.389374</v>
      </c>
      <c r="C92" s="4" t="str">
        <f>VLOOKUP(A92, ankrBNB!$A$2:$F$1094, 5)</f>
        <v>#N/A</v>
      </c>
      <c r="D92" s="4">
        <f>VLOOKUP(A92, BNBx!$A$2:$F$1094, 5)</f>
        <v>352.443848</v>
      </c>
      <c r="E92" s="4">
        <f>VLOOKUP(A92, STKBNB!$A$2:$F$1094, 5)</f>
        <v>340.870789</v>
      </c>
      <c r="F92" s="4" t="str">
        <f>VLOOKUP(A92, RBNB!$A$2:$F$1094, 5)</f>
        <v>#N/A</v>
      </c>
      <c r="H92" s="4" t="str">
        <f t="shared" ref="H92:K92" si="271">C92/$B92</f>
        <v>#N/A</v>
      </c>
      <c r="I92" s="4">
        <f t="shared" si="271"/>
        <v>1.038464593</v>
      </c>
      <c r="J92" s="4">
        <f t="shared" si="271"/>
        <v>1.004364942</v>
      </c>
      <c r="K92" s="4" t="str">
        <f t="shared" si="271"/>
        <v>#N/A</v>
      </c>
      <c r="M92" s="4" t="str">
        <f t="shared" ref="M92:P92" si="272">H92/H91-1</f>
        <v>#N/A</v>
      </c>
      <c r="N92" s="4">
        <f t="shared" si="272"/>
        <v>0.003306612983</v>
      </c>
      <c r="O92" s="4">
        <f t="shared" si="272"/>
        <v>0.009765134593</v>
      </c>
      <c r="P92" s="4" t="str">
        <f t="shared" si="272"/>
        <v>#N/A</v>
      </c>
      <c r="R92" s="7">
        <f t="shared" si="5"/>
        <v>44871</v>
      </c>
      <c r="S92" s="4" t="str">
        <f t="shared" ref="S92:V92" si="273">if(isnumber(S91), S91*(M92+1), if(isnumber(M92),M92+1, NA()))   </f>
        <v>#N/A</v>
      </c>
      <c r="T92" s="4">
        <f t="shared" si="273"/>
        <v>1.02974416</v>
      </c>
      <c r="U92" s="4">
        <f t="shared" si="273"/>
        <v>0.9996546727</v>
      </c>
      <c r="V92" s="4" t="str">
        <f t="shared" si="273"/>
        <v>#N/A</v>
      </c>
    </row>
    <row r="93">
      <c r="A93" s="3">
        <v>44872.0</v>
      </c>
      <c r="B93" s="4">
        <f>VLOOKUP(A93, BNB!A93:F525, 5)</f>
        <v>337.014557</v>
      </c>
      <c r="C93" s="4" t="str">
        <f>VLOOKUP(A93, ankrBNB!$A$2:$F$1094, 5)</f>
        <v>#N/A</v>
      </c>
      <c r="D93" s="4">
        <f>VLOOKUP(A93, BNBx!$A$2:$F$1094, 5)</f>
        <v>349.72702</v>
      </c>
      <c r="E93" s="4">
        <f>VLOOKUP(A93, STKBNB!$A$2:$F$1094, 5)</f>
        <v>337.732605</v>
      </c>
      <c r="F93" s="4" t="str">
        <f>VLOOKUP(A93, RBNB!$A$2:$F$1094, 5)</f>
        <v>#N/A</v>
      </c>
      <c r="H93" s="4" t="str">
        <f t="shared" ref="H93:K93" si="274">C93/$B93</f>
        <v>#N/A</v>
      </c>
      <c r="I93" s="4">
        <f t="shared" si="274"/>
        <v>1.037720813</v>
      </c>
      <c r="J93" s="4">
        <f t="shared" si="274"/>
        <v>1.002130614</v>
      </c>
      <c r="K93" s="4" t="str">
        <f t="shared" si="274"/>
        <v>#N/A</v>
      </c>
      <c r="M93" s="4" t="str">
        <f t="shared" ref="M93:P93" si="275">H93/H92-1</f>
        <v>#N/A</v>
      </c>
      <c r="N93" s="4">
        <f t="shared" si="275"/>
        <v>-0.0007162303273</v>
      </c>
      <c r="O93" s="4">
        <f t="shared" si="275"/>
        <v>-0.002224617672</v>
      </c>
      <c r="P93" s="4" t="str">
        <f t="shared" si="275"/>
        <v>#N/A</v>
      </c>
      <c r="R93" s="7">
        <f t="shared" si="5"/>
        <v>44872</v>
      </c>
      <c r="S93" s="4" t="str">
        <f t="shared" ref="S93:V93" si="276">if(isnumber(S92), S92*(M93+1), if(isnumber(M93),M93+1, NA()))   </f>
        <v>#N/A</v>
      </c>
      <c r="T93" s="4">
        <f t="shared" si="276"/>
        <v>1.029006626</v>
      </c>
      <c r="U93" s="4">
        <f t="shared" si="276"/>
        <v>0.9974308232</v>
      </c>
      <c r="V93" s="4" t="str">
        <f t="shared" si="276"/>
        <v>#N/A</v>
      </c>
    </row>
    <row r="94">
      <c r="A94" s="3">
        <v>44873.0</v>
      </c>
      <c r="B94" s="4">
        <f>VLOOKUP(A94, BNB!A94:F526, 5)</f>
        <v>327.690277</v>
      </c>
      <c r="C94" s="4" t="str">
        <f>VLOOKUP(A94, ankrBNB!$A$2:$F$1094, 5)</f>
        <v>#N/A</v>
      </c>
      <c r="D94" s="4">
        <f>VLOOKUP(A94, BNBx!$A$2:$F$1094, 5)</f>
        <v>340.858643</v>
      </c>
      <c r="E94" s="4">
        <f>VLOOKUP(A94, STKBNB!$A$2:$F$1094, 5)</f>
        <v>331.388855</v>
      </c>
      <c r="F94" s="4" t="str">
        <f>VLOOKUP(A94, RBNB!$A$2:$F$1094, 5)</f>
        <v>#N/A</v>
      </c>
      <c r="H94" s="4" t="str">
        <f t="shared" ref="H94:K94" si="277">C94/$B94</f>
        <v>#N/A</v>
      </c>
      <c r="I94" s="4">
        <f t="shared" si="277"/>
        <v>1.040185403</v>
      </c>
      <c r="J94" s="4">
        <f t="shared" si="277"/>
        <v>1.01128681</v>
      </c>
      <c r="K94" s="4" t="str">
        <f t="shared" si="277"/>
        <v>#N/A</v>
      </c>
      <c r="M94" s="4" t="str">
        <f t="shared" ref="M94:P94" si="278">H94/H93-1</f>
        <v>#N/A</v>
      </c>
      <c r="N94" s="4">
        <f t="shared" si="278"/>
        <v>0.002375003664</v>
      </c>
      <c r="O94" s="4">
        <f t="shared" si="278"/>
        <v>0.009136729276</v>
      </c>
      <c r="P94" s="4" t="str">
        <f t="shared" si="278"/>
        <v>#N/A</v>
      </c>
      <c r="R94" s="7">
        <f t="shared" si="5"/>
        <v>44873</v>
      </c>
      <c r="S94" s="4" t="str">
        <f t="shared" ref="S94:V94" si="279">if(isnumber(S93), S93*(M94+1), if(isnumber(M94),M94+1, NA()))   </f>
        <v>#N/A</v>
      </c>
      <c r="T94" s="4">
        <f t="shared" si="279"/>
        <v>1.03145052</v>
      </c>
      <c r="U94" s="4">
        <f t="shared" si="279"/>
        <v>1.006544079</v>
      </c>
      <c r="V94" s="4" t="str">
        <f t="shared" si="279"/>
        <v>#N/A</v>
      </c>
    </row>
    <row r="95">
      <c r="A95" s="3">
        <v>44874.0</v>
      </c>
      <c r="B95" s="4">
        <f>VLOOKUP(A95, BNB!A95:F527, 5)</f>
        <v>266.853119</v>
      </c>
      <c r="C95" s="4" t="str">
        <f>VLOOKUP(A95, ankrBNB!$A$2:$F$1094, 5)</f>
        <v>#N/A</v>
      </c>
      <c r="D95" s="4">
        <f>VLOOKUP(A95, BNBx!$A$2:$F$1094, 5)</f>
        <v>278.478546</v>
      </c>
      <c r="E95" s="4">
        <f>VLOOKUP(A95, STKBNB!$A$2:$F$1094, 5)</f>
        <v>269.986816</v>
      </c>
      <c r="F95" s="4" t="str">
        <f>VLOOKUP(A95, RBNB!$A$2:$F$1094, 5)</f>
        <v>#N/A</v>
      </c>
      <c r="H95" s="4" t="str">
        <f t="shared" ref="H95:K95" si="280">C95/$B95</f>
        <v>#N/A</v>
      </c>
      <c r="I95" s="4">
        <f t="shared" si="280"/>
        <v>1.043564891</v>
      </c>
      <c r="J95" s="4">
        <f t="shared" si="280"/>
        <v>1.011743153</v>
      </c>
      <c r="K95" s="4" t="str">
        <f t="shared" si="280"/>
        <v>#N/A</v>
      </c>
      <c r="M95" s="4" t="str">
        <f t="shared" ref="M95:P95" si="281">H95/H94-1</f>
        <v>#N/A</v>
      </c>
      <c r="N95" s="4">
        <f t="shared" si="281"/>
        <v>0.003248927877</v>
      </c>
      <c r="O95" s="4">
        <f t="shared" si="281"/>
        <v>0.0004512494947</v>
      </c>
      <c r="P95" s="4" t="str">
        <f t="shared" si="281"/>
        <v>#N/A</v>
      </c>
      <c r="R95" s="7">
        <f t="shared" si="5"/>
        <v>44874</v>
      </c>
      <c r="S95" s="4" t="str">
        <f t="shared" ref="S95:V95" si="282">if(isnumber(S94), S94*(M95+1), if(isnumber(M95),M95+1, NA()))   </f>
        <v>#N/A</v>
      </c>
      <c r="T95" s="4">
        <f t="shared" si="282"/>
        <v>1.034801628</v>
      </c>
      <c r="U95" s="4">
        <f t="shared" si="282"/>
        <v>1.006998281</v>
      </c>
      <c r="V95" s="4" t="str">
        <f t="shared" si="282"/>
        <v>#N/A</v>
      </c>
    </row>
    <row r="96">
      <c r="A96" s="3">
        <v>44875.0</v>
      </c>
      <c r="B96" s="4">
        <f>VLOOKUP(A96, BNB!A96:F528, 5)</f>
        <v>304.080048</v>
      </c>
      <c r="C96" s="4" t="str">
        <f>VLOOKUP(A96, ankrBNB!$A$2:$F$1094, 5)</f>
        <v>#N/A</v>
      </c>
      <c r="D96" s="4">
        <f>VLOOKUP(A96, BNBx!$A$2:$F$1094, 5)</f>
        <v>315.848358</v>
      </c>
      <c r="E96" s="4">
        <f>VLOOKUP(A96, STKBNB!$A$2:$F$1094, 5)</f>
        <v>307.59198</v>
      </c>
      <c r="F96" s="4" t="str">
        <f>VLOOKUP(A96, RBNB!$A$2:$F$1094, 5)</f>
        <v>#N/A</v>
      </c>
      <c r="H96" s="4" t="str">
        <f t="shared" ref="H96:K96" si="283">C96/$B96</f>
        <v>#N/A</v>
      </c>
      <c r="I96" s="4">
        <f t="shared" si="283"/>
        <v>1.038701355</v>
      </c>
      <c r="J96" s="4">
        <f t="shared" si="283"/>
        <v>1.011549367</v>
      </c>
      <c r="K96" s="4" t="str">
        <f t="shared" si="283"/>
        <v>#N/A</v>
      </c>
      <c r="M96" s="4" t="str">
        <f t="shared" ref="M96:P96" si="284">H96/H95-1</f>
        <v>#N/A</v>
      </c>
      <c r="N96" s="4">
        <f t="shared" si="284"/>
        <v>-0.004660501239</v>
      </c>
      <c r="O96" s="4">
        <f t="shared" si="284"/>
        <v>-0.0001915369694</v>
      </c>
      <c r="P96" s="4" t="str">
        <f t="shared" si="284"/>
        <v>#N/A</v>
      </c>
      <c r="R96" s="7">
        <f t="shared" si="5"/>
        <v>44875</v>
      </c>
      <c r="S96" s="4" t="str">
        <f t="shared" ref="S96:V96" si="285">if(isnumber(S95), S95*(M96+1), if(isnumber(M96),M96+1, NA()))   </f>
        <v>#N/A</v>
      </c>
      <c r="T96" s="4">
        <f t="shared" si="285"/>
        <v>1.029978934</v>
      </c>
      <c r="U96" s="4">
        <f t="shared" si="285"/>
        <v>1.006805404</v>
      </c>
      <c r="V96" s="4" t="str">
        <f t="shared" si="285"/>
        <v>#N/A</v>
      </c>
    </row>
    <row r="97">
      <c r="A97" s="3">
        <v>44876.0</v>
      </c>
      <c r="B97" s="4">
        <f>VLOOKUP(A97, BNB!A97:F529, 5)</f>
        <v>289.820557</v>
      </c>
      <c r="C97" s="4" t="str">
        <f>VLOOKUP(A97, ankrBNB!$A$2:$F$1094, 5)</f>
        <v>#N/A</v>
      </c>
      <c r="D97" s="4">
        <f>VLOOKUP(A97, BNBx!$A$2:$F$1094, 5)</f>
        <v>301.363831</v>
      </c>
      <c r="E97" s="4">
        <f>VLOOKUP(A97, STKBNB!$A$2:$F$1094, 5)</f>
        <v>292.768433</v>
      </c>
      <c r="F97" s="4" t="str">
        <f>VLOOKUP(A97, RBNB!$A$2:$F$1094, 5)</f>
        <v>#N/A</v>
      </c>
      <c r="H97" s="4" t="str">
        <f t="shared" ref="H97:K97" si="286">C97/$B97</f>
        <v>#N/A</v>
      </c>
      <c r="I97" s="4">
        <f t="shared" si="286"/>
        <v>1.039829038</v>
      </c>
      <c r="J97" s="4">
        <f t="shared" si="286"/>
        <v>1.010171383</v>
      </c>
      <c r="K97" s="4" t="str">
        <f t="shared" si="286"/>
        <v>#N/A</v>
      </c>
      <c r="M97" s="4" t="str">
        <f t="shared" ref="M97:P97" si="287">H97/H96-1</f>
        <v>#N/A</v>
      </c>
      <c r="N97" s="4">
        <f t="shared" si="287"/>
        <v>0.001085665957</v>
      </c>
      <c r="O97" s="4">
        <f t="shared" si="287"/>
        <v>-0.001362250245</v>
      </c>
      <c r="P97" s="4" t="str">
        <f t="shared" si="287"/>
        <v>#N/A</v>
      </c>
      <c r="R97" s="7">
        <f t="shared" si="5"/>
        <v>44876</v>
      </c>
      <c r="S97" s="4" t="str">
        <f t="shared" ref="S97:V97" si="288">if(isnumber(S96), S96*(M97+1), if(isnumber(M97),M97+1, NA()))   </f>
        <v>#N/A</v>
      </c>
      <c r="T97" s="4">
        <f t="shared" si="288"/>
        <v>1.031097147</v>
      </c>
      <c r="U97" s="4">
        <f t="shared" si="288"/>
        <v>1.005433883</v>
      </c>
      <c r="V97" s="4" t="str">
        <f t="shared" si="288"/>
        <v>#N/A</v>
      </c>
    </row>
    <row r="98">
      <c r="A98" s="3">
        <v>44877.0</v>
      </c>
      <c r="B98" s="4">
        <f>VLOOKUP(A98, BNB!A98:F530, 5)</f>
        <v>282.341278</v>
      </c>
      <c r="C98" s="4" t="str">
        <f>VLOOKUP(A98, ankrBNB!$A$2:$F$1094, 5)</f>
        <v>#N/A</v>
      </c>
      <c r="D98" s="4">
        <f>VLOOKUP(A98, BNBx!$A$2:$F$1094, 5)</f>
        <v>293.45578</v>
      </c>
      <c r="E98" s="4">
        <f>VLOOKUP(A98, STKBNB!$A$2:$F$1094, 5)</f>
        <v>284.070068</v>
      </c>
      <c r="F98" s="4" t="str">
        <f>VLOOKUP(A98, RBNB!$A$2:$F$1094, 5)</f>
        <v>#N/A</v>
      </c>
      <c r="H98" s="4" t="str">
        <f t="shared" ref="H98:K98" si="289">C98/$B98</f>
        <v>#N/A</v>
      </c>
      <c r="I98" s="4">
        <f t="shared" si="289"/>
        <v>1.039365487</v>
      </c>
      <c r="J98" s="4">
        <f t="shared" si="289"/>
        <v>1.006123051</v>
      </c>
      <c r="K98" s="4" t="str">
        <f t="shared" si="289"/>
        <v>#N/A</v>
      </c>
      <c r="M98" s="4" t="str">
        <f t="shared" ref="M98:P98" si="290">H98/H97-1</f>
        <v>#N/A</v>
      </c>
      <c r="N98" s="4">
        <f t="shared" si="290"/>
        <v>-0.0004457951603</v>
      </c>
      <c r="O98" s="4">
        <f t="shared" si="290"/>
        <v>-0.004007570018</v>
      </c>
      <c r="P98" s="4" t="str">
        <f t="shared" si="290"/>
        <v>#N/A</v>
      </c>
      <c r="R98" s="7">
        <f t="shared" si="5"/>
        <v>44877</v>
      </c>
      <c r="S98" s="4" t="str">
        <f t="shared" ref="S98:V98" si="291">if(isnumber(S97), S97*(M98+1), if(isnumber(M98),M98+1, NA()))   </f>
        <v>#N/A</v>
      </c>
      <c r="T98" s="4">
        <f t="shared" si="291"/>
        <v>1.030637489</v>
      </c>
      <c r="U98" s="4">
        <f t="shared" si="291"/>
        <v>1.001404536</v>
      </c>
      <c r="V98" s="4" t="str">
        <f t="shared" si="291"/>
        <v>#N/A</v>
      </c>
    </row>
    <row r="99">
      <c r="A99" s="3">
        <v>44878.0</v>
      </c>
      <c r="B99" s="4">
        <f>VLOOKUP(A99, BNB!A99:F531, 5)</f>
        <v>276.579437</v>
      </c>
      <c r="C99" s="4" t="str">
        <f>VLOOKUP(A99, ankrBNB!$A$2:$F$1094, 5)</f>
        <v>#N/A</v>
      </c>
      <c r="D99" s="4">
        <f>VLOOKUP(A99, BNBx!$A$2:$F$1094, 5)</f>
        <v>287.098572</v>
      </c>
      <c r="E99" s="4">
        <f>VLOOKUP(A99, STKBNB!$A$2:$F$1094, 5)</f>
        <v>277.395111</v>
      </c>
      <c r="F99" s="4" t="str">
        <f>VLOOKUP(A99, RBNB!$A$2:$F$1094, 5)</f>
        <v>#N/A</v>
      </c>
      <c r="H99" s="4" t="str">
        <f t="shared" ref="H99:K99" si="292">C99/$B99</f>
        <v>#N/A</v>
      </c>
      <c r="I99" s="4">
        <f t="shared" si="292"/>
        <v>1.038032961</v>
      </c>
      <c r="J99" s="4">
        <f t="shared" si="292"/>
        <v>1.002949149</v>
      </c>
      <c r="K99" s="4" t="str">
        <f t="shared" si="292"/>
        <v>#N/A</v>
      </c>
      <c r="M99" s="4" t="str">
        <f t="shared" ref="M99:P99" si="293">H99/H98-1</f>
        <v>#N/A</v>
      </c>
      <c r="N99" s="4">
        <f t="shared" si="293"/>
        <v>-0.001282057299</v>
      </c>
      <c r="O99" s="4">
        <f t="shared" si="293"/>
        <v>-0.003154586043</v>
      </c>
      <c r="P99" s="4" t="str">
        <f t="shared" si="293"/>
        <v>#N/A</v>
      </c>
      <c r="R99" s="7">
        <f t="shared" si="5"/>
        <v>44878</v>
      </c>
      <c r="S99" s="4" t="str">
        <f t="shared" ref="S99:V99" si="294">if(isnumber(S98), S98*(M99+1), if(isnumber(M99),M99+1, NA()))   </f>
        <v>#N/A</v>
      </c>
      <c r="T99" s="4">
        <f t="shared" si="294"/>
        <v>1.029316153</v>
      </c>
      <c r="U99" s="4">
        <f t="shared" si="294"/>
        <v>0.9982455194</v>
      </c>
      <c r="V99" s="4" t="str">
        <f t="shared" si="294"/>
        <v>#N/A</v>
      </c>
    </row>
    <row r="100">
      <c r="A100" s="3">
        <v>44879.0</v>
      </c>
      <c r="B100" s="4">
        <f>VLOOKUP(A100, BNB!A100:F532, 5)</f>
        <v>278.57843</v>
      </c>
      <c r="C100" s="4" t="str">
        <f>VLOOKUP(A100, ankrBNB!$A$2:$F$1094, 5)</f>
        <v>#N/A</v>
      </c>
      <c r="D100" s="4">
        <f>VLOOKUP(A100, BNBx!$A$2:$F$1094, 5)</f>
        <v>288.929871</v>
      </c>
      <c r="E100" s="4">
        <f>VLOOKUP(A100, STKBNB!$A$2:$F$1094, 5)</f>
        <v>279.41748</v>
      </c>
      <c r="F100" s="4" t="str">
        <f>VLOOKUP(A100, RBNB!$A$2:$F$1094, 5)</f>
        <v>#N/A</v>
      </c>
      <c r="H100" s="4" t="str">
        <f t="shared" ref="H100:K100" si="295">C100/$B100</f>
        <v>#N/A</v>
      </c>
      <c r="I100" s="4">
        <f t="shared" si="295"/>
        <v>1.037158085</v>
      </c>
      <c r="J100" s="4">
        <f t="shared" si="295"/>
        <v>1.003011899</v>
      </c>
      <c r="K100" s="4" t="str">
        <f t="shared" si="295"/>
        <v>#N/A</v>
      </c>
      <c r="M100" s="4" t="str">
        <f t="shared" ref="M100:P100" si="296">H100/H99-1</f>
        <v>#N/A</v>
      </c>
      <c r="N100" s="4">
        <f t="shared" si="296"/>
        <v>-0.0008428211616</v>
      </c>
      <c r="O100" s="4">
        <f t="shared" si="296"/>
        <v>0.000062565038</v>
      </c>
      <c r="P100" s="4" t="str">
        <f t="shared" si="296"/>
        <v>#N/A</v>
      </c>
      <c r="R100" s="7">
        <f t="shared" si="5"/>
        <v>44879</v>
      </c>
      <c r="S100" s="4" t="str">
        <f t="shared" ref="S100:V100" si="297">if(isnumber(S99), S99*(M100+1), if(isnumber(M100),M100+1, NA()))   </f>
        <v>#N/A</v>
      </c>
      <c r="T100" s="4">
        <f t="shared" si="297"/>
        <v>1.028448623</v>
      </c>
      <c r="U100" s="4">
        <f t="shared" si="297"/>
        <v>0.9983079746</v>
      </c>
      <c r="V100" s="4" t="str">
        <f t="shared" si="297"/>
        <v>#N/A</v>
      </c>
    </row>
    <row r="101">
      <c r="A101" s="3">
        <v>44880.0</v>
      </c>
      <c r="B101" s="4">
        <f>VLOOKUP(A101, BNB!A101:F533, 5)</f>
        <v>276.874023</v>
      </c>
      <c r="C101" s="4" t="str">
        <f>VLOOKUP(A101, ankrBNB!$A$2:$F$1094, 5)</f>
        <v>#N/A</v>
      </c>
      <c r="D101" s="4">
        <f>VLOOKUP(A101, BNBx!$A$2:$F$1094, 5)</f>
        <v>287.430542</v>
      </c>
      <c r="E101" s="4">
        <f>VLOOKUP(A101, STKBNB!$A$2:$F$1094, 5)</f>
        <v>279.278809</v>
      </c>
      <c r="F101" s="4" t="str">
        <f>VLOOKUP(A101, RBNB!$A$2:$F$1094, 5)</f>
        <v>#N/A</v>
      </c>
      <c r="H101" s="4" t="str">
        <f t="shared" ref="H101:K101" si="298">C101/$B101</f>
        <v>#N/A</v>
      </c>
      <c r="I101" s="4">
        <f t="shared" si="298"/>
        <v>1.038127517</v>
      </c>
      <c r="J101" s="4">
        <f t="shared" si="298"/>
        <v>1.008685488</v>
      </c>
      <c r="K101" s="4" t="str">
        <f t="shared" si="298"/>
        <v>#N/A</v>
      </c>
      <c r="M101" s="4" t="str">
        <f t="shared" ref="M101:P101" si="299">H101/H100-1</f>
        <v>#N/A</v>
      </c>
      <c r="N101" s="4">
        <f t="shared" si="299"/>
        <v>0.000934700195</v>
      </c>
      <c r="O101" s="4">
        <f t="shared" si="299"/>
        <v>0.005656552362</v>
      </c>
      <c r="P101" s="4" t="str">
        <f t="shared" si="299"/>
        <v>#N/A</v>
      </c>
      <c r="R101" s="7">
        <f t="shared" si="5"/>
        <v>44880</v>
      </c>
      <c r="S101" s="4" t="str">
        <f t="shared" ref="S101:V101" si="300">if(isnumber(S100), S100*(M101+1), if(isnumber(M101),M101+1, NA()))   </f>
        <v>#N/A</v>
      </c>
      <c r="T101" s="4">
        <f t="shared" si="300"/>
        <v>1.029409914</v>
      </c>
      <c r="U101" s="4">
        <f t="shared" si="300"/>
        <v>1.003954956</v>
      </c>
      <c r="V101" s="4" t="str">
        <f t="shared" si="300"/>
        <v>#N/A</v>
      </c>
    </row>
    <row r="102">
      <c r="A102" s="3">
        <v>44881.0</v>
      </c>
      <c r="B102" s="4">
        <f>VLOOKUP(A102, BNB!A102:F534, 5)</f>
        <v>272.081604</v>
      </c>
      <c r="C102" s="4" t="str">
        <f>VLOOKUP(A102, ankrBNB!$A$2:$F$1094, 5)</f>
        <v>#N/A</v>
      </c>
      <c r="D102" s="4">
        <f>VLOOKUP(A102, BNBx!$A$2:$F$1094, 5)</f>
        <v>283.385376</v>
      </c>
      <c r="E102" s="4">
        <f>VLOOKUP(A102, STKBNB!$A$2:$F$1094, 5)</f>
        <v>276.07132</v>
      </c>
      <c r="F102" s="4" t="str">
        <f>VLOOKUP(A102, RBNB!$A$2:$F$1094, 5)</f>
        <v>#N/A</v>
      </c>
      <c r="H102" s="4" t="str">
        <f t="shared" ref="H102:K102" si="301">C102/$B102</f>
        <v>#N/A</v>
      </c>
      <c r="I102" s="4">
        <f t="shared" si="301"/>
        <v>1.041545521</v>
      </c>
      <c r="J102" s="4">
        <f t="shared" si="301"/>
        <v>1.014663674</v>
      </c>
      <c r="K102" s="4" t="str">
        <f t="shared" si="301"/>
        <v>#N/A</v>
      </c>
      <c r="M102" s="4" t="str">
        <f t="shared" ref="M102:P102" si="302">H102/H101-1</f>
        <v>#N/A</v>
      </c>
      <c r="N102" s="4">
        <f t="shared" si="302"/>
        <v>0.003292470375</v>
      </c>
      <c r="O102" s="4">
        <f t="shared" si="302"/>
        <v>0.00592670986</v>
      </c>
      <c r="P102" s="4" t="str">
        <f t="shared" si="302"/>
        <v>#N/A</v>
      </c>
      <c r="R102" s="7">
        <f t="shared" si="5"/>
        <v>44881</v>
      </c>
      <c r="S102" s="4" t="str">
        <f t="shared" ref="S102:V102" si="303">if(isnumber(S101), S101*(M102+1), if(isnumber(M102),M102+1, NA()))   </f>
        <v>#N/A</v>
      </c>
      <c r="T102" s="4">
        <f t="shared" si="303"/>
        <v>1.032799216</v>
      </c>
      <c r="U102" s="4">
        <f t="shared" si="303"/>
        <v>1.009905106</v>
      </c>
      <c r="V102" s="4" t="str">
        <f t="shared" si="303"/>
        <v>#N/A</v>
      </c>
    </row>
    <row r="103">
      <c r="A103" s="3">
        <v>44882.0</v>
      </c>
      <c r="B103" s="4">
        <f>VLOOKUP(A103, BNB!A103:F535, 5)</f>
        <v>267.911316</v>
      </c>
      <c r="C103" s="4" t="str">
        <f>VLOOKUP(A103, ankrBNB!$A$2:$F$1094, 5)</f>
        <v>#N/A</v>
      </c>
      <c r="D103" s="4">
        <f>VLOOKUP(A103, BNBx!$A$2:$F$1094, 5)</f>
        <v>277.824829</v>
      </c>
      <c r="E103" s="4">
        <f>VLOOKUP(A103, STKBNB!$A$2:$F$1094, 5)</f>
        <v>269.945984</v>
      </c>
      <c r="F103" s="4" t="str">
        <f>VLOOKUP(A103, RBNB!$A$2:$F$1094, 5)</f>
        <v>#N/A</v>
      </c>
      <c r="H103" s="4" t="str">
        <f t="shared" ref="H103:K103" si="304">C103/$B103</f>
        <v>#N/A</v>
      </c>
      <c r="I103" s="4">
        <f t="shared" si="304"/>
        <v>1.037002965</v>
      </c>
      <c r="J103" s="4">
        <f t="shared" si="304"/>
        <v>1.007594558</v>
      </c>
      <c r="K103" s="4" t="str">
        <f t="shared" si="304"/>
        <v>#N/A</v>
      </c>
      <c r="M103" s="4" t="str">
        <f t="shared" ref="M103:P103" si="305">H103/H102-1</f>
        <v>#N/A</v>
      </c>
      <c r="N103" s="4">
        <f t="shared" si="305"/>
        <v>-0.004361361187</v>
      </c>
      <c r="O103" s="4">
        <f t="shared" si="305"/>
        <v>-0.006966955156</v>
      </c>
      <c r="P103" s="4" t="str">
        <f t="shared" si="305"/>
        <v>#N/A</v>
      </c>
      <c r="R103" s="7">
        <f t="shared" si="5"/>
        <v>44882</v>
      </c>
      <c r="S103" s="4" t="str">
        <f t="shared" ref="S103:V103" si="306">if(isnumber(S102), S102*(M103+1), if(isnumber(M103),M103+1, NA()))   </f>
        <v>#N/A</v>
      </c>
      <c r="T103" s="4">
        <f t="shared" si="306"/>
        <v>1.028294806</v>
      </c>
      <c r="U103" s="4">
        <f t="shared" si="306"/>
        <v>1.002869142</v>
      </c>
      <c r="V103" s="4" t="str">
        <f t="shared" si="306"/>
        <v>#N/A</v>
      </c>
    </row>
    <row r="104">
      <c r="A104" s="3">
        <v>44883.0</v>
      </c>
      <c r="B104" s="4">
        <f>VLOOKUP(A104, BNB!A104:F536, 5)</f>
        <v>273.919983</v>
      </c>
      <c r="C104" s="4" t="str">
        <f>VLOOKUP(A104, ankrBNB!$A$2:$F$1094, 5)</f>
        <v>#N/A</v>
      </c>
      <c r="D104" s="4">
        <f>VLOOKUP(A104, BNBx!$A$2:$F$1094, 5)</f>
        <v>283.848724</v>
      </c>
      <c r="E104" s="4">
        <f>VLOOKUP(A104, STKBNB!$A$2:$F$1094, 5)</f>
        <v>275.845581</v>
      </c>
      <c r="F104" s="4" t="str">
        <f>VLOOKUP(A104, RBNB!$A$2:$F$1094, 5)</f>
        <v>#N/A</v>
      </c>
      <c r="H104" s="4" t="str">
        <f t="shared" ref="H104:K104" si="307">C104/$B104</f>
        <v>#N/A</v>
      </c>
      <c r="I104" s="4">
        <f t="shared" si="307"/>
        <v>1.036246866</v>
      </c>
      <c r="J104" s="4">
        <f t="shared" si="307"/>
        <v>1.007029783</v>
      </c>
      <c r="K104" s="4" t="str">
        <f t="shared" si="307"/>
        <v>#N/A</v>
      </c>
      <c r="M104" s="4" t="str">
        <f t="shared" ref="M104:P104" si="308">H104/H103-1</f>
        <v>#N/A</v>
      </c>
      <c r="N104" s="4">
        <f t="shared" si="308"/>
        <v>-0.0007291189564</v>
      </c>
      <c r="O104" s="4">
        <f t="shared" si="308"/>
        <v>-0.0005605181526</v>
      </c>
      <c r="P104" s="4" t="str">
        <f t="shared" si="308"/>
        <v>#N/A</v>
      </c>
      <c r="R104" s="7">
        <f t="shared" si="5"/>
        <v>44883</v>
      </c>
      <c r="S104" s="4" t="str">
        <f t="shared" ref="S104:V104" si="309">if(isnumber(S103), S103*(M104+1), if(isnumber(M104),M104+1, NA()))   </f>
        <v>#N/A</v>
      </c>
      <c r="T104" s="4">
        <f t="shared" si="309"/>
        <v>1.027545056</v>
      </c>
      <c r="U104" s="4">
        <f t="shared" si="309"/>
        <v>1.002307016</v>
      </c>
      <c r="V104" s="4" t="str">
        <f t="shared" si="309"/>
        <v>#N/A</v>
      </c>
    </row>
    <row r="105">
      <c r="A105" s="3">
        <v>44884.0</v>
      </c>
      <c r="B105" s="4">
        <f>VLOOKUP(A105, BNB!A105:F537, 5)</f>
        <v>272.397675</v>
      </c>
      <c r="C105" s="4" t="str">
        <f>VLOOKUP(A105, ankrBNB!$A$2:$F$1094, 5)</f>
        <v>#N/A</v>
      </c>
      <c r="D105" s="4">
        <f>VLOOKUP(A105, BNBx!$A$2:$F$1094, 5)</f>
        <v>283.019684</v>
      </c>
      <c r="E105" s="4">
        <f>VLOOKUP(A105, STKBNB!$A$2:$F$1094, 5)</f>
        <v>274.65448</v>
      </c>
      <c r="F105" s="4" t="str">
        <f>VLOOKUP(A105, RBNB!$A$2:$F$1094, 5)</f>
        <v>#N/A</v>
      </c>
      <c r="H105" s="4" t="str">
        <f t="shared" ref="H105:K105" si="310">C105/$B105</f>
        <v>#N/A</v>
      </c>
      <c r="I105" s="4">
        <f t="shared" si="310"/>
        <v>1.038994492</v>
      </c>
      <c r="J105" s="4">
        <f t="shared" si="310"/>
        <v>1.008284964</v>
      </c>
      <c r="K105" s="4" t="str">
        <f t="shared" si="310"/>
        <v>#N/A</v>
      </c>
      <c r="M105" s="4" t="str">
        <f t="shared" ref="M105:P105" si="311">H105/H104-1</f>
        <v>#N/A</v>
      </c>
      <c r="N105" s="4">
        <f t="shared" si="311"/>
        <v>0.002651516684</v>
      </c>
      <c r="O105" s="4">
        <f t="shared" si="311"/>
        <v>0.001246419341</v>
      </c>
      <c r="P105" s="4" t="str">
        <f t="shared" si="311"/>
        <v>#N/A</v>
      </c>
      <c r="R105" s="7">
        <f t="shared" si="5"/>
        <v>44884</v>
      </c>
      <c r="S105" s="4" t="str">
        <f t="shared" ref="S105:V105" si="312">if(isnumber(S104), S104*(M105+1), if(isnumber(M105),M105+1, NA()))   </f>
        <v>#N/A</v>
      </c>
      <c r="T105" s="4">
        <f t="shared" si="312"/>
        <v>1.030269609</v>
      </c>
      <c r="U105" s="4">
        <f t="shared" si="312"/>
        <v>1.003556311</v>
      </c>
      <c r="V105" s="4" t="str">
        <f t="shared" si="312"/>
        <v>#N/A</v>
      </c>
    </row>
    <row r="106">
      <c r="A106" s="3">
        <v>44885.0</v>
      </c>
      <c r="B106" s="4">
        <f>VLOOKUP(A106, BNB!A106:F538, 5)</f>
        <v>264.235138</v>
      </c>
      <c r="C106" s="4" t="str">
        <f>VLOOKUP(A106, ankrBNB!$A$2:$F$1094, 5)</f>
        <v>#N/A</v>
      </c>
      <c r="D106" s="4">
        <f>VLOOKUP(A106, BNBx!$A$2:$F$1094, 5)</f>
        <v>275.310364</v>
      </c>
      <c r="E106" s="4">
        <f>VLOOKUP(A106, STKBNB!$A$2:$F$1094, 5)</f>
        <v>268.520813</v>
      </c>
      <c r="F106" s="4" t="str">
        <f>VLOOKUP(A106, RBNB!$A$2:$F$1094, 5)</f>
        <v>#N/A</v>
      </c>
      <c r="H106" s="4" t="str">
        <f t="shared" ref="H106:K106" si="313">C106/$B106</f>
        <v>#N/A</v>
      </c>
      <c r="I106" s="4">
        <f t="shared" si="313"/>
        <v>1.041914282</v>
      </c>
      <c r="J106" s="4">
        <f t="shared" si="313"/>
        <v>1.016219171</v>
      </c>
      <c r="K106" s="4" t="str">
        <f t="shared" si="313"/>
        <v>#N/A</v>
      </c>
      <c r="M106" s="4" t="str">
        <f t="shared" ref="M106:P106" si="314">H106/H105-1</f>
        <v>#N/A</v>
      </c>
      <c r="N106" s="4">
        <f t="shared" si="314"/>
        <v>0.002810206922</v>
      </c>
      <c r="O106" s="4">
        <f t="shared" si="314"/>
        <v>0.007869012684</v>
      </c>
      <c r="P106" s="4" t="str">
        <f t="shared" si="314"/>
        <v>#N/A</v>
      </c>
      <c r="R106" s="7">
        <f t="shared" si="5"/>
        <v>44885</v>
      </c>
      <c r="S106" s="4" t="str">
        <f t="shared" ref="S106:V106" si="315">if(isnumber(S105), S105*(M106+1), if(isnumber(M106),M106+1, NA()))   </f>
        <v>#N/A</v>
      </c>
      <c r="T106" s="4">
        <f t="shared" si="315"/>
        <v>1.03316488</v>
      </c>
      <c r="U106" s="4">
        <f t="shared" si="315"/>
        <v>1.011453308</v>
      </c>
      <c r="V106" s="4" t="str">
        <f t="shared" si="315"/>
        <v>#N/A</v>
      </c>
    </row>
    <row r="107">
      <c r="A107" s="3">
        <v>44886.0</v>
      </c>
      <c r="B107" s="4">
        <f>VLOOKUP(A107, BNB!A107:F539, 5)</f>
        <v>254.168259</v>
      </c>
      <c r="C107" s="4" t="str">
        <f>VLOOKUP(A107, ankrBNB!$A$2:$F$1094, 5)</f>
        <v>#N/A</v>
      </c>
      <c r="D107" s="4">
        <f>VLOOKUP(A107, BNBx!$A$2:$F$1094, 5)</f>
        <v>265.670563</v>
      </c>
      <c r="E107" s="4">
        <f>VLOOKUP(A107, STKBNB!$A$2:$F$1094, 5)</f>
        <v>256.301331</v>
      </c>
      <c r="F107" s="4" t="str">
        <f>VLOOKUP(A107, RBNB!$A$2:$F$1094, 5)</f>
        <v>#N/A</v>
      </c>
      <c r="H107" s="4" t="str">
        <f t="shared" ref="H107:K107" si="316">C107/$B107</f>
        <v>#N/A</v>
      </c>
      <c r="I107" s="4">
        <f t="shared" si="316"/>
        <v>1.045254683</v>
      </c>
      <c r="J107" s="4">
        <f t="shared" si="316"/>
        <v>1.008392362</v>
      </c>
      <c r="K107" s="4" t="str">
        <f t="shared" si="316"/>
        <v>#N/A</v>
      </c>
      <c r="M107" s="4" t="str">
        <f t="shared" ref="M107:P107" si="317">H107/H106-1</f>
        <v>#N/A</v>
      </c>
      <c r="N107" s="4">
        <f t="shared" si="317"/>
        <v>0.003206023215</v>
      </c>
      <c r="O107" s="4">
        <f t="shared" si="317"/>
        <v>-0.007701891282</v>
      </c>
      <c r="P107" s="4" t="str">
        <f t="shared" si="317"/>
        <v>#N/A</v>
      </c>
      <c r="R107" s="7">
        <f t="shared" si="5"/>
        <v>44886</v>
      </c>
      <c r="S107" s="4" t="str">
        <f t="shared" ref="S107:V107" si="318">if(isnumber(S106), S106*(M107+1), if(isnumber(M107),M107+1, NA()))   </f>
        <v>#N/A</v>
      </c>
      <c r="T107" s="4">
        <f t="shared" si="318"/>
        <v>1.036477231</v>
      </c>
      <c r="U107" s="4">
        <f t="shared" si="318"/>
        <v>1.003663205</v>
      </c>
      <c r="V107" s="4" t="str">
        <f t="shared" si="318"/>
        <v>#N/A</v>
      </c>
    </row>
    <row r="108">
      <c r="A108" s="3">
        <v>44887.0</v>
      </c>
      <c r="B108" s="4">
        <f>VLOOKUP(A108, BNB!A108:F540, 5)</f>
        <v>266.324341</v>
      </c>
      <c r="C108" s="4" t="str">
        <f>VLOOKUP(A108, ankrBNB!$A$2:$F$1094, 5)</f>
        <v>#N/A</v>
      </c>
      <c r="D108" s="4">
        <f>VLOOKUP(A108, BNBx!$A$2:$F$1094, 5)</f>
        <v>277.869354</v>
      </c>
      <c r="E108" s="4">
        <f>VLOOKUP(A108, STKBNB!$A$2:$F$1094, 5)</f>
        <v>268.546478</v>
      </c>
      <c r="F108" s="4" t="str">
        <f>VLOOKUP(A108, RBNB!$A$2:$F$1094, 5)</f>
        <v>#N/A</v>
      </c>
      <c r="H108" s="4" t="str">
        <f t="shared" ref="H108:K108" si="319">C108/$B108</f>
        <v>#N/A</v>
      </c>
      <c r="I108" s="4">
        <f t="shared" si="319"/>
        <v>1.043349447</v>
      </c>
      <c r="J108" s="4">
        <f t="shared" si="319"/>
        <v>1.008343725</v>
      </c>
      <c r="K108" s="4" t="str">
        <f t="shared" si="319"/>
        <v>#N/A</v>
      </c>
      <c r="M108" s="4" t="str">
        <f t="shared" ref="M108:P108" si="320">H108/H107-1</f>
        <v>#N/A</v>
      </c>
      <c r="N108" s="4">
        <f t="shared" si="320"/>
        <v>-0.001822747809</v>
      </c>
      <c r="O108" s="4">
        <f t="shared" si="320"/>
        <v>-0.00004823229908</v>
      </c>
      <c r="P108" s="4" t="str">
        <f t="shared" si="320"/>
        <v>#N/A</v>
      </c>
      <c r="R108" s="7">
        <f t="shared" si="5"/>
        <v>44887</v>
      </c>
      <c r="S108" s="4" t="str">
        <f t="shared" ref="S108:V108" si="321">if(isnumber(S107), S107*(M108+1), if(isnumber(M108),M108+1, NA()))   </f>
        <v>#N/A</v>
      </c>
      <c r="T108" s="4">
        <f t="shared" si="321"/>
        <v>1.034587994</v>
      </c>
      <c r="U108" s="4">
        <f t="shared" si="321"/>
        <v>1.003614796</v>
      </c>
      <c r="V108" s="4" t="str">
        <f t="shared" si="321"/>
        <v>#N/A</v>
      </c>
    </row>
    <row r="109">
      <c r="A109" s="3">
        <v>44888.0</v>
      </c>
      <c r="B109" s="4">
        <f>VLOOKUP(A109, BNB!A109:F541, 5)</f>
        <v>297.847443</v>
      </c>
      <c r="C109" s="4" t="str">
        <f>VLOOKUP(A109, ankrBNB!$A$2:$F$1094, 5)</f>
        <v>#N/A</v>
      </c>
      <c r="D109" s="4">
        <f>VLOOKUP(A109, BNBx!$A$2:$F$1094, 5)</f>
        <v>307.07373</v>
      </c>
      <c r="E109" s="4">
        <f>VLOOKUP(A109, STKBNB!$A$2:$F$1094, 5)</f>
        <v>296.696686</v>
      </c>
      <c r="F109" s="4" t="str">
        <f>VLOOKUP(A109, RBNB!$A$2:$F$1094, 5)</f>
        <v>#N/A</v>
      </c>
      <c r="H109" s="4" t="str">
        <f t="shared" ref="H109:K109" si="322">C109/$B109</f>
        <v>#N/A</v>
      </c>
      <c r="I109" s="4">
        <f t="shared" si="322"/>
        <v>1.030976553</v>
      </c>
      <c r="J109" s="4">
        <f t="shared" si="322"/>
        <v>0.9961364214</v>
      </c>
      <c r="K109" s="4" t="str">
        <f t="shared" si="322"/>
        <v>#N/A</v>
      </c>
      <c r="M109" s="4" t="str">
        <f t="shared" ref="M109:P109" si="323">H109/H108-1</f>
        <v>#N/A</v>
      </c>
      <c r="N109" s="4">
        <f t="shared" si="323"/>
        <v>-0.01185882135</v>
      </c>
      <c r="O109" s="4">
        <f t="shared" si="323"/>
        <v>-0.01210629178</v>
      </c>
      <c r="P109" s="4" t="str">
        <f t="shared" si="323"/>
        <v>#N/A</v>
      </c>
      <c r="R109" s="7">
        <f t="shared" si="5"/>
        <v>44888</v>
      </c>
      <c r="S109" s="4" t="str">
        <f t="shared" ref="S109:V109" si="324">if(isnumber(S108), S108*(M109+1), if(isnumber(M109),M109+1, NA()))   </f>
        <v>#N/A</v>
      </c>
      <c r="T109" s="4">
        <f t="shared" si="324"/>
        <v>1.022319</v>
      </c>
      <c r="U109" s="4">
        <f t="shared" si="324"/>
        <v>0.991464742</v>
      </c>
      <c r="V109" s="4" t="str">
        <f t="shared" si="324"/>
        <v>#N/A</v>
      </c>
    </row>
    <row r="110">
      <c r="A110" s="3">
        <v>44889.0</v>
      </c>
      <c r="B110" s="4">
        <f>VLOOKUP(A110, BNB!A110:F542, 5)</f>
        <v>300.427826</v>
      </c>
      <c r="C110" s="4" t="str">
        <f>VLOOKUP(A110, ankrBNB!$A$2:$F$1094, 5)</f>
        <v>#N/A</v>
      </c>
      <c r="D110" s="4">
        <f>VLOOKUP(A110, BNBx!$A$2:$F$1094, 5)</f>
        <v>308.365112</v>
      </c>
      <c r="E110" s="4">
        <f>VLOOKUP(A110, STKBNB!$A$2:$F$1094, 5)</f>
        <v>298.464996</v>
      </c>
      <c r="F110" s="4" t="str">
        <f>VLOOKUP(A110, RBNB!$A$2:$F$1094, 5)</f>
        <v>#N/A</v>
      </c>
      <c r="H110" s="4" t="str">
        <f t="shared" ref="H110:K110" si="325">C110/$B110</f>
        <v>#N/A</v>
      </c>
      <c r="I110" s="4">
        <f t="shared" si="325"/>
        <v>1.026419943</v>
      </c>
      <c r="J110" s="4">
        <f t="shared" si="325"/>
        <v>0.9934665506</v>
      </c>
      <c r="K110" s="4" t="str">
        <f t="shared" si="325"/>
        <v>#N/A</v>
      </c>
      <c r="M110" s="4" t="str">
        <f t="shared" ref="M110:P110" si="326">H110/H109-1</f>
        <v>#N/A</v>
      </c>
      <c r="N110" s="4">
        <f t="shared" si="326"/>
        <v>-0.004419702628</v>
      </c>
      <c r="O110" s="4">
        <f t="shared" si="326"/>
        <v>-0.002680226089</v>
      </c>
      <c r="P110" s="4" t="str">
        <f t="shared" si="326"/>
        <v>#N/A</v>
      </c>
      <c r="R110" s="7">
        <f t="shared" si="5"/>
        <v>44889</v>
      </c>
      <c r="S110" s="4" t="str">
        <f t="shared" ref="S110:V110" si="327">if(isnumber(S109), S109*(M110+1), if(isnumber(M110),M110+1, NA()))   </f>
        <v>#N/A</v>
      </c>
      <c r="T110" s="4">
        <f t="shared" si="327"/>
        <v>1.017800654</v>
      </c>
      <c r="U110" s="4">
        <f t="shared" si="327"/>
        <v>0.9888073923</v>
      </c>
      <c r="V110" s="4" t="str">
        <f t="shared" si="327"/>
        <v>#N/A</v>
      </c>
    </row>
    <row r="111">
      <c r="A111" s="3">
        <v>44890.0</v>
      </c>
      <c r="B111" s="4">
        <f>VLOOKUP(A111, BNB!A111:F543, 5)</f>
        <v>300.577698</v>
      </c>
      <c r="C111" s="4" t="str">
        <f>VLOOKUP(A111, ankrBNB!$A$2:$F$1094, 5)</f>
        <v>#N/A</v>
      </c>
      <c r="D111" s="4">
        <f>VLOOKUP(A111, BNBx!$A$2:$F$1094, 5)</f>
        <v>307.687683</v>
      </c>
      <c r="E111" s="4">
        <f>VLOOKUP(A111, STKBNB!$A$2:$F$1094, 5)</f>
        <v>295.714569</v>
      </c>
      <c r="F111" s="4" t="str">
        <f>VLOOKUP(A111, RBNB!$A$2:$F$1094, 5)</f>
        <v>#N/A</v>
      </c>
      <c r="H111" s="4" t="str">
        <f t="shared" ref="H111:K111" si="328">C111/$B111</f>
        <v>#N/A</v>
      </c>
      <c r="I111" s="4">
        <f t="shared" si="328"/>
        <v>1.0236544</v>
      </c>
      <c r="J111" s="4">
        <f t="shared" si="328"/>
        <v>0.9838207258</v>
      </c>
      <c r="K111" s="4" t="str">
        <f t="shared" si="328"/>
        <v>#N/A</v>
      </c>
      <c r="M111" s="4" t="str">
        <f t="shared" ref="M111:P111" si="329">H111/H110-1</f>
        <v>#N/A</v>
      </c>
      <c r="N111" s="4">
        <f t="shared" si="329"/>
        <v>-0.002694358408</v>
      </c>
      <c r="O111" s="4">
        <f t="shared" si="329"/>
        <v>-0.009709259775</v>
      </c>
      <c r="P111" s="4" t="str">
        <f t="shared" si="329"/>
        <v>#N/A</v>
      </c>
      <c r="R111" s="7">
        <f t="shared" si="5"/>
        <v>44890</v>
      </c>
      <c r="S111" s="4" t="str">
        <f t="shared" ref="S111:V111" si="330">if(isnumber(S110), S110*(M111+1), if(isnumber(M111),M111+1, NA()))   </f>
        <v>#N/A</v>
      </c>
      <c r="T111" s="4">
        <f t="shared" si="330"/>
        <v>1.015058334</v>
      </c>
      <c r="U111" s="4">
        <f t="shared" si="330"/>
        <v>0.9792068045</v>
      </c>
      <c r="V111" s="4" t="str">
        <f t="shared" si="330"/>
        <v>#N/A</v>
      </c>
    </row>
    <row r="112">
      <c r="A112" s="3">
        <v>44891.0</v>
      </c>
      <c r="B112" s="4">
        <f>VLOOKUP(A112, BNB!A112:F544, 5)</f>
        <v>311.388458</v>
      </c>
      <c r="C112" s="4" t="str">
        <f>VLOOKUP(A112, ankrBNB!$A$2:$F$1094, 5)</f>
        <v>#N/A</v>
      </c>
      <c r="D112" s="4">
        <f>VLOOKUP(A112, BNBx!$A$2:$F$1094, 5)</f>
        <v>319.298676</v>
      </c>
      <c r="E112" s="4">
        <f>VLOOKUP(A112, STKBNB!$A$2:$F$1094, 5)</f>
        <v>309.173828</v>
      </c>
      <c r="F112" s="4" t="str">
        <f>VLOOKUP(A112, RBNB!$A$2:$F$1094, 5)</f>
        <v>#N/A</v>
      </c>
      <c r="H112" s="4" t="str">
        <f t="shared" ref="H112:K112" si="331">C112/$B112</f>
        <v>#N/A</v>
      </c>
      <c r="I112" s="4">
        <f t="shared" si="331"/>
        <v>1.025403055</v>
      </c>
      <c r="J112" s="4">
        <f t="shared" si="331"/>
        <v>0.9928878867</v>
      </c>
      <c r="K112" s="4" t="str">
        <f t="shared" si="331"/>
        <v>#N/A</v>
      </c>
      <c r="M112" s="4" t="str">
        <f t="shared" ref="M112:P112" si="332">H112/H111-1</f>
        <v>#N/A</v>
      </c>
      <c r="N112" s="4">
        <f t="shared" si="332"/>
        <v>0.001708247364</v>
      </c>
      <c r="O112" s="4">
        <f t="shared" si="332"/>
        <v>0.009216273515</v>
      </c>
      <c r="P112" s="4" t="str">
        <f t="shared" si="332"/>
        <v>#N/A</v>
      </c>
      <c r="R112" s="7">
        <f t="shared" si="5"/>
        <v>44891</v>
      </c>
      <c r="S112" s="4" t="str">
        <f t="shared" ref="S112:V112" si="333">if(isnumber(S111), S111*(M112+1), if(isnumber(M112),M112+1, NA()))   </f>
        <v>#N/A</v>
      </c>
      <c r="T112" s="4">
        <f t="shared" si="333"/>
        <v>1.016792305</v>
      </c>
      <c r="U112" s="4">
        <f t="shared" si="333"/>
        <v>0.9882314422</v>
      </c>
      <c r="V112" s="4" t="str">
        <f t="shared" si="333"/>
        <v>#N/A</v>
      </c>
    </row>
    <row r="113">
      <c r="A113" s="3">
        <v>44892.0</v>
      </c>
      <c r="B113" s="4">
        <f>VLOOKUP(A113, BNB!A113:F545, 5)</f>
        <v>307.429291</v>
      </c>
      <c r="C113" s="4" t="str">
        <f>VLOOKUP(A113, ankrBNB!$A$2:$F$1094, 5)</f>
        <v>#N/A</v>
      </c>
      <c r="D113" s="4">
        <f>VLOOKUP(A113, BNBx!$A$2:$F$1094, 5)</f>
        <v>314.911926</v>
      </c>
      <c r="E113" s="4">
        <f>VLOOKUP(A113, STKBNB!$A$2:$F$1094, 5)</f>
        <v>303.45752</v>
      </c>
      <c r="F113" s="4" t="str">
        <f>VLOOKUP(A113, RBNB!$A$2:$F$1094, 5)</f>
        <v>#N/A</v>
      </c>
      <c r="H113" s="4" t="str">
        <f t="shared" ref="H113:K113" si="334">C113/$B113</f>
        <v>#N/A</v>
      </c>
      <c r="I113" s="4">
        <f t="shared" si="334"/>
        <v>1.024339369</v>
      </c>
      <c r="J113" s="4">
        <f t="shared" si="334"/>
        <v>0.9870807008</v>
      </c>
      <c r="K113" s="4" t="str">
        <f t="shared" si="334"/>
        <v>#N/A</v>
      </c>
      <c r="M113" s="4" t="str">
        <f t="shared" ref="M113:P113" si="335">H113/H112-1</f>
        <v>#N/A</v>
      </c>
      <c r="N113" s="4">
        <f t="shared" si="335"/>
        <v>-0.001037334</v>
      </c>
      <c r="O113" s="4">
        <f t="shared" si="335"/>
        <v>-0.00584878311</v>
      </c>
      <c r="P113" s="4" t="str">
        <f t="shared" si="335"/>
        <v>#N/A</v>
      </c>
      <c r="R113" s="7">
        <f t="shared" si="5"/>
        <v>44892</v>
      </c>
      <c r="S113" s="4" t="str">
        <f t="shared" ref="S113:V113" si="336">if(isnumber(S112), S112*(M113+1), if(isnumber(M113),M113+1, NA()))   </f>
        <v>#N/A</v>
      </c>
      <c r="T113" s="4">
        <f t="shared" si="336"/>
        <v>1.015737552</v>
      </c>
      <c r="U113" s="4">
        <f t="shared" si="336"/>
        <v>0.9824514909</v>
      </c>
      <c r="V113" s="4" t="str">
        <f t="shared" si="336"/>
        <v>#N/A</v>
      </c>
    </row>
    <row r="114">
      <c r="A114" s="3">
        <v>44893.0</v>
      </c>
      <c r="B114" s="4">
        <f>VLOOKUP(A114, BNB!A114:F546, 5)</f>
        <v>293.527252</v>
      </c>
      <c r="C114" s="4" t="str">
        <f>VLOOKUP(A114, ankrBNB!$A$2:$F$1094, 5)</f>
        <v>#N/A</v>
      </c>
      <c r="D114" s="4">
        <f>VLOOKUP(A114, BNBx!$A$2:$F$1094, 5)</f>
        <v>302.38623</v>
      </c>
      <c r="E114" s="4">
        <f>VLOOKUP(A114, STKBNB!$A$2:$F$1094, 5)</f>
        <v>291.59256</v>
      </c>
      <c r="F114" s="4" t="str">
        <f>VLOOKUP(A114, RBNB!$A$2:$F$1094, 5)</f>
        <v>#N/A</v>
      </c>
      <c r="H114" s="4" t="str">
        <f t="shared" ref="H114:K114" si="337">C114/$B114</f>
        <v>#N/A</v>
      </c>
      <c r="I114" s="4">
        <f t="shared" si="337"/>
        <v>1.030181109</v>
      </c>
      <c r="J114" s="4">
        <f t="shared" si="337"/>
        <v>0.9934088164</v>
      </c>
      <c r="K114" s="4" t="str">
        <f t="shared" si="337"/>
        <v>#N/A</v>
      </c>
      <c r="M114" s="4" t="str">
        <f t="shared" ref="M114:P114" si="338">H114/H113-1</f>
        <v>#N/A</v>
      </c>
      <c r="N114" s="4">
        <f t="shared" si="338"/>
        <v>0.00570293408</v>
      </c>
      <c r="O114" s="4">
        <f t="shared" si="338"/>
        <v>0.006410940513</v>
      </c>
      <c r="P114" s="4" t="str">
        <f t="shared" si="338"/>
        <v>#N/A</v>
      </c>
      <c r="R114" s="7">
        <f t="shared" si="5"/>
        <v>44893</v>
      </c>
      <c r="S114" s="4" t="str">
        <f t="shared" ref="S114:V114" si="339">if(isnumber(S113), S113*(M114+1), if(isnumber(M114),M114+1, NA()))   </f>
        <v>#N/A</v>
      </c>
      <c r="T114" s="4">
        <f t="shared" si="339"/>
        <v>1.021530236</v>
      </c>
      <c r="U114" s="4">
        <f t="shared" si="339"/>
        <v>0.9887499289</v>
      </c>
      <c r="V114" s="4" t="str">
        <f t="shared" si="339"/>
        <v>#N/A</v>
      </c>
    </row>
    <row r="115">
      <c r="A115" s="3">
        <v>44894.0</v>
      </c>
      <c r="B115" s="4">
        <f>VLOOKUP(A115, BNB!A115:F547, 5)</f>
        <v>295.498169</v>
      </c>
      <c r="C115" s="4" t="str">
        <f>VLOOKUP(A115, ankrBNB!$A$2:$F$1094, 5)</f>
        <v>#N/A</v>
      </c>
      <c r="D115" s="4">
        <f>VLOOKUP(A115, BNBx!$A$2:$F$1094, 5)</f>
        <v>304.558838</v>
      </c>
      <c r="E115" s="4">
        <f>VLOOKUP(A115, STKBNB!$A$2:$F$1094, 5)</f>
        <v>293.804016</v>
      </c>
      <c r="F115" s="4" t="str">
        <f>VLOOKUP(A115, RBNB!$A$2:$F$1094, 5)</f>
        <v>#N/A</v>
      </c>
      <c r="H115" s="4" t="str">
        <f t="shared" ref="H115:K115" si="340">C115/$B115</f>
        <v>#N/A</v>
      </c>
      <c r="I115" s="4">
        <f t="shared" si="340"/>
        <v>1.030662352</v>
      </c>
      <c r="J115" s="4">
        <f t="shared" si="340"/>
        <v>0.9942667902</v>
      </c>
      <c r="K115" s="4" t="str">
        <f t="shared" si="340"/>
        <v>#N/A</v>
      </c>
      <c r="M115" s="4" t="str">
        <f t="shared" ref="M115:P115" si="341">H115/H114-1</f>
        <v>#N/A</v>
      </c>
      <c r="N115" s="4">
        <f t="shared" si="341"/>
        <v>0.0004671444475</v>
      </c>
      <c r="O115" s="4">
        <f t="shared" si="341"/>
        <v>0.0008636663455</v>
      </c>
      <c r="P115" s="4" t="str">
        <f t="shared" si="341"/>
        <v>#N/A</v>
      </c>
      <c r="R115" s="7">
        <f t="shared" si="5"/>
        <v>44894</v>
      </c>
      <c r="S115" s="4" t="str">
        <f t="shared" ref="S115:V115" si="342">if(isnumber(S114), S114*(M115+1), if(isnumber(M115),M115+1, NA()))   </f>
        <v>#N/A</v>
      </c>
      <c r="T115" s="4">
        <f t="shared" si="342"/>
        <v>1.022007438</v>
      </c>
      <c r="U115" s="4">
        <f t="shared" si="342"/>
        <v>0.989603879</v>
      </c>
      <c r="V115" s="4" t="str">
        <f t="shared" si="342"/>
        <v>#N/A</v>
      </c>
    </row>
    <row r="116">
      <c r="A116" s="3">
        <v>44895.0</v>
      </c>
      <c r="B116" s="4">
        <f>VLOOKUP(A116, BNB!A116:F548, 5)</f>
        <v>300.794342</v>
      </c>
      <c r="C116" s="4" t="str">
        <f>VLOOKUP(A116, ankrBNB!$A$2:$F$1094, 5)</f>
        <v>#N/A</v>
      </c>
      <c r="D116" s="4">
        <f>VLOOKUP(A116, BNBx!$A$2:$F$1094, 5)</f>
        <v>312.433777</v>
      </c>
      <c r="E116" s="4">
        <f>VLOOKUP(A116, STKBNB!$A$2:$F$1094, 5)</f>
        <v>301.389801</v>
      </c>
      <c r="F116" s="4" t="str">
        <f>VLOOKUP(A116, RBNB!$A$2:$F$1094, 5)</f>
        <v>#N/A</v>
      </c>
      <c r="H116" s="4" t="str">
        <f t="shared" ref="H116:K116" si="343">C116/$B116</f>
        <v>#N/A</v>
      </c>
      <c r="I116" s="4">
        <f t="shared" si="343"/>
        <v>1.038695658</v>
      </c>
      <c r="J116" s="4">
        <f t="shared" si="343"/>
        <v>1.001979622</v>
      </c>
      <c r="K116" s="4" t="str">
        <f t="shared" si="343"/>
        <v>#N/A</v>
      </c>
      <c r="M116" s="4" t="str">
        <f t="shared" ref="M116:P116" si="344">H116/H115-1</f>
        <v>#N/A</v>
      </c>
      <c r="N116" s="4">
        <f t="shared" si="344"/>
        <v>0.007794313625</v>
      </c>
      <c r="O116" s="4">
        <f t="shared" si="344"/>
        <v>0.007757305745</v>
      </c>
      <c r="P116" s="4" t="str">
        <f t="shared" si="344"/>
        <v>#N/A</v>
      </c>
      <c r="R116" s="7">
        <f t="shared" si="5"/>
        <v>44895</v>
      </c>
      <c r="S116" s="4" t="str">
        <f t="shared" ref="S116:V116" si="345">if(isnumber(S115), S115*(M116+1), if(isnumber(M116),M116+1, NA()))   </f>
        <v>#N/A</v>
      </c>
      <c r="T116" s="4">
        <f t="shared" si="345"/>
        <v>1.029973285</v>
      </c>
      <c r="U116" s="4">
        <f t="shared" si="345"/>
        <v>0.9972805388</v>
      </c>
      <c r="V116" s="4" t="str">
        <f t="shared" si="345"/>
        <v>#N/A</v>
      </c>
    </row>
    <row r="117">
      <c r="A117" s="3">
        <v>44896.0</v>
      </c>
      <c r="B117" s="4">
        <f>VLOOKUP(A117, BNB!A117:F549, 5)</f>
        <v>292.016205</v>
      </c>
      <c r="C117" s="4" t="str">
        <f>VLOOKUP(A117, ankrBNB!$A$2:$F$1094, 5)</f>
        <v>#N/A</v>
      </c>
      <c r="D117" s="4">
        <f>VLOOKUP(A117, BNBx!$A$2:$F$1094, 5)</f>
        <v>305.787567</v>
      </c>
      <c r="E117" s="4">
        <f>VLOOKUP(A117, STKBNB!$A$2:$F$1094, 5)</f>
        <v>295.605286</v>
      </c>
      <c r="F117" s="4" t="str">
        <f>VLOOKUP(A117, RBNB!$A$2:$F$1094, 5)</f>
        <v>#N/A</v>
      </c>
      <c r="H117" s="4" t="str">
        <f t="shared" ref="H117:K117" si="346">C117/$B117</f>
        <v>#N/A</v>
      </c>
      <c r="I117" s="4">
        <f t="shared" si="346"/>
        <v>1.047159581</v>
      </c>
      <c r="J117" s="4">
        <f t="shared" si="346"/>
        <v>1.012290691</v>
      </c>
      <c r="K117" s="4" t="str">
        <f t="shared" si="346"/>
        <v>#N/A</v>
      </c>
      <c r="M117" s="4" t="str">
        <f t="shared" ref="M117:P117" si="347">H117/H116-1</f>
        <v>#N/A</v>
      </c>
      <c r="N117" s="4">
        <f t="shared" si="347"/>
        <v>0.008148607654</v>
      </c>
      <c r="O117" s="4">
        <f t="shared" si="347"/>
        <v>0.01029069783</v>
      </c>
      <c r="P117" s="4" t="str">
        <f t="shared" si="347"/>
        <v>#N/A</v>
      </c>
      <c r="R117" s="7">
        <f t="shared" si="5"/>
        <v>44896</v>
      </c>
      <c r="S117" s="4" t="str">
        <f t="shared" ref="S117:V117" si="348">if(isnumber(S116), S116*(M117+1), if(isnumber(M117),M117+1, NA()))   </f>
        <v>#N/A</v>
      </c>
      <c r="T117" s="4">
        <f t="shared" si="348"/>
        <v>1.038366133</v>
      </c>
      <c r="U117" s="4">
        <f t="shared" si="348"/>
        <v>1.007543251</v>
      </c>
      <c r="V117" s="4" t="str">
        <f t="shared" si="348"/>
        <v>#N/A</v>
      </c>
    </row>
    <row r="118">
      <c r="A118" s="3">
        <v>44897.0</v>
      </c>
      <c r="B118" s="4">
        <f>VLOOKUP(A118, BNB!A118:F550, 5)</f>
        <v>293.527496</v>
      </c>
      <c r="C118" s="4" t="str">
        <f>VLOOKUP(A118, ankrBNB!$A$2:$F$1094, 5)</f>
        <v>#N/A</v>
      </c>
      <c r="D118" s="4">
        <f>VLOOKUP(A118, BNBx!$A$2:$F$1094, 5)</f>
        <v>300.348755</v>
      </c>
      <c r="E118" s="4">
        <f>VLOOKUP(A118, STKBNB!$A$2:$F$1094, 5)</f>
        <v>294.604584</v>
      </c>
      <c r="F118" s="4" t="str">
        <f>VLOOKUP(A118, RBNB!$A$2:$F$1094, 5)</f>
        <v>#N/A</v>
      </c>
      <c r="H118" s="4" t="str">
        <f t="shared" ref="H118:K118" si="349">C118/$B118</f>
        <v>#N/A</v>
      </c>
      <c r="I118" s="4">
        <f t="shared" si="349"/>
        <v>1.02323891</v>
      </c>
      <c r="J118" s="4">
        <f t="shared" si="349"/>
        <v>1.003669462</v>
      </c>
      <c r="K118" s="4" t="str">
        <f t="shared" si="349"/>
        <v>#N/A</v>
      </c>
      <c r="M118" s="4" t="str">
        <f t="shared" ref="M118:P118" si="350">H118/H117-1</f>
        <v>#N/A</v>
      </c>
      <c r="N118" s="4">
        <f t="shared" si="350"/>
        <v>-0.02284338707</v>
      </c>
      <c r="O118" s="4">
        <f t="shared" si="350"/>
        <v>-0.008516554826</v>
      </c>
      <c r="P118" s="4" t="str">
        <f t="shared" si="350"/>
        <v>#N/A</v>
      </c>
      <c r="R118" s="7">
        <f t="shared" si="5"/>
        <v>44897</v>
      </c>
      <c r="S118" s="4" t="str">
        <f t="shared" ref="S118:V118" si="351">if(isnumber(S117), S117*(M118+1), if(isnumber(M118),M118+1, NA()))   </f>
        <v>#N/A</v>
      </c>
      <c r="T118" s="4">
        <f t="shared" si="351"/>
        <v>1.014646333</v>
      </c>
      <c r="U118" s="4">
        <f t="shared" si="351"/>
        <v>0.9989624541</v>
      </c>
      <c r="V118" s="4" t="str">
        <f t="shared" si="351"/>
        <v>#N/A</v>
      </c>
    </row>
    <row r="119">
      <c r="A119" s="3">
        <v>44898.0</v>
      </c>
      <c r="B119" s="4">
        <f>VLOOKUP(A119, BNB!A119:F551, 5)</f>
        <v>290.563141</v>
      </c>
      <c r="C119" s="4" t="str">
        <f>VLOOKUP(A119, ankrBNB!$A$2:$F$1094, 5)</f>
        <v>#N/A</v>
      </c>
      <c r="D119" s="4">
        <f>VLOOKUP(A119, BNBx!$A$2:$F$1094, 5)</f>
        <v>299.614716</v>
      </c>
      <c r="E119" s="4">
        <f>VLOOKUP(A119, STKBNB!$A$2:$F$1094, 5)</f>
        <v>295.063904</v>
      </c>
      <c r="F119" s="4" t="str">
        <f>VLOOKUP(A119, RBNB!$A$2:$F$1094, 5)</f>
        <v>#N/A</v>
      </c>
      <c r="H119" s="4" t="str">
        <f t="shared" ref="H119:K119" si="352">C119/$B119</f>
        <v>#N/A</v>
      </c>
      <c r="I119" s="4">
        <f t="shared" si="352"/>
        <v>1.031151835</v>
      </c>
      <c r="J119" s="4">
        <f t="shared" si="352"/>
        <v>1.015489793</v>
      </c>
      <c r="K119" s="4" t="str">
        <f t="shared" si="352"/>
        <v>#N/A</v>
      </c>
      <c r="M119" s="4" t="str">
        <f t="shared" ref="M119:P119" si="353">H119/H118-1</f>
        <v>#N/A</v>
      </c>
      <c r="N119" s="4">
        <f t="shared" si="353"/>
        <v>0.007733213669</v>
      </c>
      <c r="O119" s="4">
        <f t="shared" si="353"/>
        <v>0.01177711561</v>
      </c>
      <c r="P119" s="4" t="str">
        <f t="shared" si="353"/>
        <v>#N/A</v>
      </c>
      <c r="R119" s="7">
        <f t="shared" si="5"/>
        <v>44898</v>
      </c>
      <c r="S119" s="4" t="str">
        <f t="shared" ref="S119:V119" si="354">if(isnumber(S118), S118*(M119+1), if(isnumber(M119),M119+1, NA()))   </f>
        <v>#N/A</v>
      </c>
      <c r="T119" s="4">
        <f t="shared" si="354"/>
        <v>1.02249281</v>
      </c>
      <c r="U119" s="4">
        <f t="shared" si="354"/>
        <v>1.01072735</v>
      </c>
      <c r="V119" s="4" t="str">
        <f t="shared" si="354"/>
        <v>#N/A</v>
      </c>
    </row>
    <row r="120">
      <c r="A120" s="3">
        <v>44899.0</v>
      </c>
      <c r="B120" s="4">
        <f>VLOOKUP(A120, BNB!A120:F552, 5)</f>
        <v>292.2883</v>
      </c>
      <c r="C120" s="4" t="str">
        <f>VLOOKUP(A120, ankrBNB!$A$2:$F$1094, 5)</f>
        <v>#N/A</v>
      </c>
      <c r="D120" s="4">
        <f>VLOOKUP(A120, BNBx!$A$2:$F$1094, 5)</f>
        <v>302.846008</v>
      </c>
      <c r="E120" s="4">
        <f>VLOOKUP(A120, STKBNB!$A$2:$F$1094, 5)</f>
        <v>300.667664</v>
      </c>
      <c r="F120" s="4" t="str">
        <f>VLOOKUP(A120, RBNB!$A$2:$F$1094, 5)</f>
        <v>#N/A</v>
      </c>
      <c r="H120" s="4" t="str">
        <f t="shared" ref="H120:K120" si="355">C120/$B120</f>
        <v>#N/A</v>
      </c>
      <c r="I120" s="4">
        <f t="shared" si="355"/>
        <v>1.036120871</v>
      </c>
      <c r="J120" s="4">
        <f t="shared" si="355"/>
        <v>1.028668147</v>
      </c>
      <c r="K120" s="4" t="str">
        <f t="shared" si="355"/>
        <v>#N/A</v>
      </c>
      <c r="M120" s="4" t="str">
        <f t="shared" ref="M120:P120" si="356">H120/H119-1</f>
        <v>#N/A</v>
      </c>
      <c r="N120" s="4">
        <f t="shared" si="356"/>
        <v>0.004818918021</v>
      </c>
      <c r="O120" s="4">
        <f t="shared" si="356"/>
        <v>0.01297733757</v>
      </c>
      <c r="P120" s="4" t="str">
        <f t="shared" si="356"/>
        <v>#N/A</v>
      </c>
      <c r="R120" s="7">
        <f t="shared" si="5"/>
        <v>44899</v>
      </c>
      <c r="S120" s="4" t="str">
        <f t="shared" ref="S120:V120" si="357">if(isnumber(S119), S119*(M120+1), if(isnumber(M120),M120+1, NA()))   </f>
        <v>#N/A</v>
      </c>
      <c r="T120" s="4">
        <f t="shared" si="357"/>
        <v>1.027420119</v>
      </c>
      <c r="U120" s="4">
        <f t="shared" si="357"/>
        <v>1.0238439</v>
      </c>
      <c r="V120" s="4" t="str">
        <f t="shared" si="357"/>
        <v>#N/A</v>
      </c>
    </row>
    <row r="121">
      <c r="A121" s="3">
        <v>44900.0</v>
      </c>
      <c r="B121" s="4">
        <f>VLOOKUP(A121, BNB!A121:F553, 5)</f>
        <v>288.474274</v>
      </c>
      <c r="C121" s="4" t="str">
        <f>VLOOKUP(A121, ankrBNB!$A$2:$F$1094, 5)</f>
        <v>#N/A</v>
      </c>
      <c r="D121" s="4">
        <f>VLOOKUP(A121, BNBx!$A$2:$F$1094, 5)</f>
        <v>296.686432</v>
      </c>
      <c r="E121" s="4">
        <f>VLOOKUP(A121, STKBNB!$A$2:$F$1094, 5)</f>
        <v>293.064484</v>
      </c>
      <c r="F121" s="4" t="str">
        <f>VLOOKUP(A121, RBNB!$A$2:$F$1094, 5)</f>
        <v>#N/A</v>
      </c>
      <c r="H121" s="4" t="str">
        <f t="shared" ref="H121:K121" si="358">C121/$B121</f>
        <v>#N/A</v>
      </c>
      <c r="I121" s="4">
        <f t="shared" si="358"/>
        <v>1.028467558</v>
      </c>
      <c r="J121" s="4">
        <f t="shared" si="358"/>
        <v>1.015912025</v>
      </c>
      <c r="K121" s="4" t="str">
        <f t="shared" si="358"/>
        <v>#N/A</v>
      </c>
      <c r="M121" s="4" t="str">
        <f t="shared" ref="M121:P121" si="359">H121/H120-1</f>
        <v>#N/A</v>
      </c>
      <c r="N121" s="4">
        <f t="shared" si="359"/>
        <v>-0.007386506463</v>
      </c>
      <c r="O121" s="4">
        <f t="shared" si="359"/>
        <v>-0.01240061891</v>
      </c>
      <c r="P121" s="4" t="str">
        <f t="shared" si="359"/>
        <v>#N/A</v>
      </c>
      <c r="R121" s="7">
        <f t="shared" si="5"/>
        <v>44900</v>
      </c>
      <c r="S121" s="4" t="str">
        <f t="shared" ref="S121:V121" si="360">if(isnumber(S120), S120*(M121+1), if(isnumber(M121),M121+1, NA()))   </f>
        <v>#N/A</v>
      </c>
      <c r="T121" s="4">
        <f t="shared" si="360"/>
        <v>1.019831074</v>
      </c>
      <c r="U121" s="4">
        <f t="shared" si="360"/>
        <v>1.011147602</v>
      </c>
      <c r="V121" s="4" t="str">
        <f t="shared" si="360"/>
        <v>#N/A</v>
      </c>
    </row>
    <row r="122">
      <c r="A122" s="3">
        <v>44901.0</v>
      </c>
      <c r="B122" s="4">
        <f>VLOOKUP(A122, BNB!A122:F554, 5)</f>
        <v>290.354462</v>
      </c>
      <c r="C122" s="4" t="str">
        <f>VLOOKUP(A122, ankrBNB!$A$2:$F$1094, 5)</f>
        <v>#N/A</v>
      </c>
      <c r="D122" s="4">
        <f>VLOOKUP(A122, BNBx!$A$2:$F$1094, 5)</f>
        <v>298.71283</v>
      </c>
      <c r="E122" s="4">
        <f>VLOOKUP(A122, STKBNB!$A$2:$F$1094, 5)</f>
        <v>295.900269</v>
      </c>
      <c r="F122" s="4" t="str">
        <f>VLOOKUP(A122, RBNB!$A$2:$F$1094, 5)</f>
        <v>#N/A</v>
      </c>
      <c r="H122" s="4" t="str">
        <f t="shared" ref="H122:K122" si="361">C122/$B122</f>
        <v>#N/A</v>
      </c>
      <c r="I122" s="4">
        <f t="shared" si="361"/>
        <v>1.028786773</v>
      </c>
      <c r="J122" s="4">
        <f t="shared" si="361"/>
        <v>1.019100127</v>
      </c>
      <c r="K122" s="4" t="str">
        <f t="shared" si="361"/>
        <v>#N/A</v>
      </c>
      <c r="M122" s="4" t="str">
        <f t="shared" ref="M122:P122" si="362">H122/H121-1</f>
        <v>#N/A</v>
      </c>
      <c r="N122" s="4">
        <f t="shared" si="362"/>
        <v>0.0003103797304</v>
      </c>
      <c r="O122" s="4">
        <f t="shared" si="362"/>
        <v>0.003138166585</v>
      </c>
      <c r="P122" s="4" t="str">
        <f t="shared" si="362"/>
        <v>#N/A</v>
      </c>
      <c r="R122" s="7">
        <f t="shared" si="5"/>
        <v>44901</v>
      </c>
      <c r="S122" s="4" t="str">
        <f t="shared" ref="S122:V122" si="363">if(isnumber(S121), S121*(M122+1), if(isnumber(M122),M122+1, NA()))   </f>
        <v>#N/A</v>
      </c>
      <c r="T122" s="4">
        <f t="shared" si="363"/>
        <v>1.020147609</v>
      </c>
      <c r="U122" s="4">
        <f t="shared" si="363"/>
        <v>1.014320752</v>
      </c>
      <c r="V122" s="4" t="str">
        <f t="shared" si="363"/>
        <v>#N/A</v>
      </c>
    </row>
    <row r="123">
      <c r="A123" s="3">
        <v>44902.0</v>
      </c>
      <c r="B123" s="4">
        <f>VLOOKUP(A123, BNB!A123:F555, 5)</f>
        <v>284.284424</v>
      </c>
      <c r="C123" s="4" t="str">
        <f>VLOOKUP(A123, ankrBNB!$A$2:$F$1094, 5)</f>
        <v>#N/A</v>
      </c>
      <c r="D123" s="4">
        <f>VLOOKUP(A123, BNBx!$A$2:$F$1094, 5)</f>
        <v>295.507904</v>
      </c>
      <c r="E123" s="4">
        <f>VLOOKUP(A123, STKBNB!$A$2:$F$1094, 5)</f>
        <v>288.164429</v>
      </c>
      <c r="F123" s="4" t="str">
        <f>VLOOKUP(A123, RBNB!$A$2:$F$1094, 5)</f>
        <v>#N/A</v>
      </c>
      <c r="H123" s="4" t="str">
        <f t="shared" ref="H123:K123" si="364">C123/$B123</f>
        <v>#N/A</v>
      </c>
      <c r="I123" s="4">
        <f t="shared" si="364"/>
        <v>1.039479757</v>
      </c>
      <c r="J123" s="4">
        <f t="shared" si="364"/>
        <v>1.013648321</v>
      </c>
      <c r="K123" s="4" t="str">
        <f t="shared" si="364"/>
        <v>#N/A</v>
      </c>
      <c r="M123" s="4" t="str">
        <f t="shared" ref="M123:P123" si="365">H123/H122-1</f>
        <v>#N/A</v>
      </c>
      <c r="N123" s="4">
        <f t="shared" si="365"/>
        <v>0.01039378063</v>
      </c>
      <c r="O123" s="4">
        <f t="shared" si="365"/>
        <v>-0.005349627359</v>
      </c>
      <c r="P123" s="4" t="str">
        <f t="shared" si="365"/>
        <v>#N/A</v>
      </c>
      <c r="R123" s="7">
        <f t="shared" si="5"/>
        <v>44902</v>
      </c>
      <c r="S123" s="4" t="str">
        <f t="shared" ref="S123:V123" si="366">if(isnumber(S122), S122*(M123+1), if(isnumber(M123),M123+1, NA()))   </f>
        <v>#N/A</v>
      </c>
      <c r="T123" s="4">
        <f t="shared" si="366"/>
        <v>1.030750799</v>
      </c>
      <c r="U123" s="4">
        <f t="shared" si="366"/>
        <v>1.008894514</v>
      </c>
      <c r="V123" s="4" t="str">
        <f t="shared" si="366"/>
        <v>#N/A</v>
      </c>
    </row>
    <row r="124">
      <c r="A124" s="3">
        <v>44903.0</v>
      </c>
      <c r="B124" s="4">
        <f>VLOOKUP(A124, BNB!A124:F556, 5)</f>
        <v>290.53717</v>
      </c>
      <c r="C124" s="4" t="str">
        <f>VLOOKUP(A124, ankrBNB!$A$2:$F$1094, 5)</f>
        <v>#N/A</v>
      </c>
      <c r="D124" s="4">
        <f>VLOOKUP(A124, BNBx!$A$2:$F$1094, 5)</f>
        <v>301.197937</v>
      </c>
      <c r="E124" s="4">
        <f>VLOOKUP(A124, STKBNB!$A$2:$F$1094, 5)</f>
        <v>295.983948</v>
      </c>
      <c r="F124" s="4" t="str">
        <f>VLOOKUP(A124, RBNB!$A$2:$F$1094, 5)</f>
        <v>#N/A</v>
      </c>
      <c r="H124" s="4" t="str">
        <f t="shared" ref="H124:K124" si="367">C124/$B124</f>
        <v>#N/A</v>
      </c>
      <c r="I124" s="4">
        <f t="shared" si="367"/>
        <v>1.036693298</v>
      </c>
      <c r="J124" s="4">
        <f t="shared" si="367"/>
        <v>1.018747267</v>
      </c>
      <c r="K124" s="4" t="str">
        <f t="shared" si="367"/>
        <v>#N/A</v>
      </c>
      <c r="M124" s="4" t="str">
        <f t="shared" ref="M124:P124" si="368">H124/H123-1</f>
        <v>#N/A</v>
      </c>
      <c r="N124" s="4">
        <f t="shared" si="368"/>
        <v>-0.002680628377</v>
      </c>
      <c r="O124" s="4">
        <f t="shared" si="368"/>
        <v>0.005030291574</v>
      </c>
      <c r="P124" s="4" t="str">
        <f t="shared" si="368"/>
        <v>#N/A</v>
      </c>
      <c r="R124" s="7">
        <f t="shared" si="5"/>
        <v>44903</v>
      </c>
      <c r="S124" s="4" t="str">
        <f t="shared" ref="S124:V124" si="369">if(isnumber(S123), S123*(M124+1), if(isnumber(M124),M124+1, NA()))   </f>
        <v>#N/A</v>
      </c>
      <c r="T124" s="4">
        <f t="shared" si="369"/>
        <v>1.027987739</v>
      </c>
      <c r="U124" s="4">
        <f t="shared" si="369"/>
        <v>1.013969548</v>
      </c>
      <c r="V124" s="4" t="str">
        <f t="shared" si="369"/>
        <v>#N/A</v>
      </c>
    </row>
    <row r="125">
      <c r="A125" s="3">
        <v>44904.0</v>
      </c>
      <c r="B125" s="4">
        <f>VLOOKUP(A125, BNB!A125:F557, 5)</f>
        <v>286.090424</v>
      </c>
      <c r="C125" s="4" t="str">
        <f>VLOOKUP(A125, ankrBNB!$A$2:$F$1094, 5)</f>
        <v>#N/A</v>
      </c>
      <c r="D125" s="4">
        <f>VLOOKUP(A125, BNBx!$A$2:$F$1094, 5)</f>
        <v>297.24176</v>
      </c>
      <c r="E125" s="4">
        <f>VLOOKUP(A125, STKBNB!$A$2:$F$1094, 5)</f>
        <v>291.740875</v>
      </c>
      <c r="F125" s="4" t="str">
        <f>VLOOKUP(A125, RBNB!$A$2:$F$1094, 5)</f>
        <v>#N/A</v>
      </c>
      <c r="H125" s="4" t="str">
        <f t="shared" ref="H125:K125" si="370">C125/$B125</f>
        <v>#N/A</v>
      </c>
      <c r="I125" s="4">
        <f t="shared" si="370"/>
        <v>1.038978362</v>
      </c>
      <c r="J125" s="4">
        <f t="shared" si="370"/>
        <v>1.019750577</v>
      </c>
      <c r="K125" s="4" t="str">
        <f t="shared" si="370"/>
        <v>#N/A</v>
      </c>
      <c r="M125" s="4" t="str">
        <f t="shared" ref="M125:P125" si="371">H125/H124-1</f>
        <v>#N/A</v>
      </c>
      <c r="N125" s="4">
        <f t="shared" si="371"/>
        <v>0.002204184664</v>
      </c>
      <c r="O125" s="4">
        <f t="shared" si="371"/>
        <v>0.0009848466515</v>
      </c>
      <c r="P125" s="4" t="str">
        <f t="shared" si="371"/>
        <v>#N/A</v>
      </c>
      <c r="R125" s="7">
        <f t="shared" si="5"/>
        <v>44904</v>
      </c>
      <c r="S125" s="4" t="str">
        <f t="shared" ref="S125:V125" si="372">if(isnumber(S124), S124*(M125+1), if(isnumber(M125),M125+1, NA()))   </f>
        <v>#N/A</v>
      </c>
      <c r="T125" s="4">
        <f t="shared" si="372"/>
        <v>1.030253614</v>
      </c>
      <c r="U125" s="4">
        <f t="shared" si="372"/>
        <v>1.014968152</v>
      </c>
      <c r="V125" s="4" t="str">
        <f t="shared" si="372"/>
        <v>#N/A</v>
      </c>
    </row>
    <row r="126">
      <c r="A126" s="3">
        <v>44905.0</v>
      </c>
      <c r="B126" s="4">
        <f>VLOOKUP(A126, BNB!A126:F558, 5)</f>
        <v>288.125214</v>
      </c>
      <c r="C126" s="4" t="str">
        <f>VLOOKUP(A126, ankrBNB!$A$2:$F$1094, 5)</f>
        <v>#N/A</v>
      </c>
      <c r="D126" s="4">
        <f>VLOOKUP(A126, BNBx!$A$2:$F$1094, 5)</f>
        <v>300.484528</v>
      </c>
      <c r="E126" s="4">
        <f>VLOOKUP(A126, STKBNB!$A$2:$F$1094, 5)</f>
        <v>288.745453</v>
      </c>
      <c r="F126" s="4" t="str">
        <f>VLOOKUP(A126, RBNB!$A$2:$F$1094, 5)</f>
        <v>#N/A</v>
      </c>
      <c r="H126" s="4" t="str">
        <f t="shared" ref="H126:K126" si="373">C126/$B126</f>
        <v>#N/A</v>
      </c>
      <c r="I126" s="4">
        <f t="shared" si="373"/>
        <v>1.042895635</v>
      </c>
      <c r="J126" s="4">
        <f t="shared" si="373"/>
        <v>1.002152672</v>
      </c>
      <c r="K126" s="4" t="str">
        <f t="shared" si="373"/>
        <v>#N/A</v>
      </c>
      <c r="M126" s="4" t="str">
        <f t="shared" ref="M126:P126" si="374">H126/H125-1</f>
        <v>#N/A</v>
      </c>
      <c r="N126" s="4">
        <f t="shared" si="374"/>
        <v>0.003770312728</v>
      </c>
      <c r="O126" s="4">
        <f t="shared" si="374"/>
        <v>-0.0172570684</v>
      </c>
      <c r="P126" s="4" t="str">
        <f t="shared" si="374"/>
        <v>#N/A</v>
      </c>
      <c r="R126" s="7">
        <f t="shared" si="5"/>
        <v>44905</v>
      </c>
      <c r="S126" s="4" t="str">
        <f t="shared" ref="S126:V126" si="375">if(isnumber(S125), S125*(M126+1), if(isnumber(M126),M126+1, NA()))   </f>
        <v>#N/A</v>
      </c>
      <c r="T126" s="4">
        <f t="shared" si="375"/>
        <v>1.034137993</v>
      </c>
      <c r="U126" s="4">
        <f t="shared" si="375"/>
        <v>0.9974527773</v>
      </c>
      <c r="V126" s="4" t="str">
        <f t="shared" si="375"/>
        <v>#N/A</v>
      </c>
    </row>
    <row r="127">
      <c r="A127" s="3">
        <v>44906.0</v>
      </c>
      <c r="B127" s="4">
        <f>VLOOKUP(A127, BNB!A127:F559, 5)</f>
        <v>284.390411</v>
      </c>
      <c r="C127" s="4" t="str">
        <f>VLOOKUP(A127, ankrBNB!$A$2:$F$1094, 5)</f>
        <v>#N/A</v>
      </c>
      <c r="D127" s="4">
        <f>VLOOKUP(A127, BNBx!$A$2:$F$1094, 5)</f>
        <v>297.560272</v>
      </c>
      <c r="E127" s="4">
        <f>VLOOKUP(A127, STKBNB!$A$2:$F$1094, 5)</f>
        <v>286.454926</v>
      </c>
      <c r="F127" s="4" t="str">
        <f>VLOOKUP(A127, RBNB!$A$2:$F$1094, 5)</f>
        <v>#N/A</v>
      </c>
      <c r="H127" s="4" t="str">
        <f t="shared" ref="H127:K127" si="376">C127/$B127</f>
        <v>#N/A</v>
      </c>
      <c r="I127" s="4">
        <f t="shared" si="376"/>
        <v>1.04630909</v>
      </c>
      <c r="J127" s="4">
        <f t="shared" si="376"/>
        <v>1.00725944</v>
      </c>
      <c r="K127" s="4" t="str">
        <f t="shared" si="376"/>
        <v>#N/A</v>
      </c>
      <c r="M127" s="4" t="str">
        <f t="shared" ref="M127:P127" si="377">H127/H126-1</f>
        <v>#N/A</v>
      </c>
      <c r="N127" s="4">
        <f t="shared" si="377"/>
        <v>0.003273054799</v>
      </c>
      <c r="O127" s="4">
        <f t="shared" si="377"/>
        <v>0.005095798259</v>
      </c>
      <c r="P127" s="4" t="str">
        <f t="shared" si="377"/>
        <v>#N/A</v>
      </c>
      <c r="R127" s="7">
        <f t="shared" si="5"/>
        <v>44906</v>
      </c>
      <c r="S127" s="4" t="str">
        <f t="shared" ref="S127:V127" si="378">if(isnumber(S126), S126*(M127+1), if(isnumber(M127),M127+1, NA()))   </f>
        <v>#N/A</v>
      </c>
      <c r="T127" s="4">
        <f t="shared" si="378"/>
        <v>1.037522783</v>
      </c>
      <c r="U127" s="4">
        <f t="shared" si="378"/>
        <v>1.002535595</v>
      </c>
      <c r="V127" s="4" t="str">
        <f t="shared" si="378"/>
        <v>#N/A</v>
      </c>
    </row>
    <row r="128">
      <c r="A128" s="3">
        <v>44907.0</v>
      </c>
      <c r="B128" s="4">
        <f>VLOOKUP(A128, BNB!A128:F560, 5)</f>
        <v>276.278198</v>
      </c>
      <c r="C128" s="4" t="str">
        <f>VLOOKUP(A128, ankrBNB!$A$2:$F$1094, 5)</f>
        <v>#N/A</v>
      </c>
      <c r="D128" s="4">
        <f>VLOOKUP(A128, BNBx!$A$2:$F$1094, 5)</f>
        <v>287.82843</v>
      </c>
      <c r="E128" s="4">
        <f>VLOOKUP(A128, STKBNB!$A$2:$F$1094, 5)</f>
        <v>275.333801</v>
      </c>
      <c r="F128" s="4" t="str">
        <f>VLOOKUP(A128, RBNB!$A$2:$F$1094, 5)</f>
        <v>#N/A</v>
      </c>
      <c r="H128" s="4" t="str">
        <f t="shared" ref="H128:K128" si="379">C128/$B128</f>
        <v>#N/A</v>
      </c>
      <c r="I128" s="4">
        <f t="shared" si="379"/>
        <v>1.041806527</v>
      </c>
      <c r="J128" s="4">
        <f t="shared" si="379"/>
        <v>0.9965817172</v>
      </c>
      <c r="K128" s="4" t="str">
        <f t="shared" si="379"/>
        <v>#N/A</v>
      </c>
      <c r="M128" s="4" t="str">
        <f t="shared" ref="M128:P128" si="380">H128/H127-1</f>
        <v>#N/A</v>
      </c>
      <c r="N128" s="4">
        <f t="shared" si="380"/>
        <v>-0.004303281275</v>
      </c>
      <c r="O128" s="4">
        <f t="shared" si="380"/>
        <v>-0.01060076669</v>
      </c>
      <c r="P128" s="4" t="str">
        <f t="shared" si="380"/>
        <v>#N/A</v>
      </c>
      <c r="R128" s="7">
        <f t="shared" si="5"/>
        <v>44907</v>
      </c>
      <c r="S128" s="4" t="str">
        <f t="shared" ref="S128:V128" si="381">if(isnumber(S127), S127*(M128+1), if(isnumber(M128),M128+1, NA()))   </f>
        <v>#N/A</v>
      </c>
      <c r="T128" s="4">
        <f t="shared" si="381"/>
        <v>1.03305803</v>
      </c>
      <c r="U128" s="4">
        <f t="shared" si="381"/>
        <v>0.9919079495</v>
      </c>
      <c r="V128" s="4" t="str">
        <f t="shared" si="381"/>
        <v>#N/A</v>
      </c>
    </row>
    <row r="129">
      <c r="A129" s="3">
        <v>44908.0</v>
      </c>
      <c r="B129" s="4">
        <f>VLOOKUP(A129, BNB!A129:F561, 5)</f>
        <v>271.951691</v>
      </c>
      <c r="C129" s="4">
        <f>VLOOKUP(A129, ankrBNB!$A$2:$F$1094, 5)</f>
        <v>276.688477</v>
      </c>
      <c r="D129" s="4">
        <f>VLOOKUP(A129, BNBx!$A$2:$F$1094, 5)</f>
        <v>282.656647</v>
      </c>
      <c r="E129" s="4">
        <f>VLOOKUP(A129, STKBNB!$A$2:$F$1094, 5)</f>
        <v>270.258148</v>
      </c>
      <c r="F129" s="4" t="str">
        <f>VLOOKUP(A129, RBNB!$A$2:$F$1094, 5)</f>
        <v>#N/A</v>
      </c>
      <c r="H129" s="4">
        <f t="shared" ref="H129:K129" si="382">C129/$B129</f>
        <v>1.017417748</v>
      </c>
      <c r="I129" s="4">
        <f t="shared" si="382"/>
        <v>1.039363447</v>
      </c>
      <c r="J129" s="4">
        <f t="shared" si="382"/>
        <v>0.9937726329</v>
      </c>
      <c r="K129" s="4" t="str">
        <f t="shared" si="382"/>
        <v>#N/A</v>
      </c>
      <c r="M129" s="4" t="str">
        <f t="shared" ref="M129:P129" si="383">H129/H128-1</f>
        <v>#N/A</v>
      </c>
      <c r="N129" s="4">
        <f t="shared" si="383"/>
        <v>-0.002345042047</v>
      </c>
      <c r="O129" s="4">
        <f t="shared" si="383"/>
        <v>-0.002818719475</v>
      </c>
      <c r="P129" s="4" t="str">
        <f t="shared" si="383"/>
        <v>#N/A</v>
      </c>
      <c r="R129" s="7">
        <f t="shared" si="5"/>
        <v>44908</v>
      </c>
      <c r="S129" s="4" t="str">
        <f t="shared" ref="S129:V129" si="384">if(isnumber(S128), S128*(M129+1), if(isnumber(M129),M129+1, NA()))   </f>
        <v>#N/A</v>
      </c>
      <c r="T129" s="4">
        <f t="shared" si="384"/>
        <v>1.030635466</v>
      </c>
      <c r="U129" s="4">
        <f t="shared" si="384"/>
        <v>0.9891120392</v>
      </c>
      <c r="V129" s="4" t="str">
        <f t="shared" si="384"/>
        <v>#N/A</v>
      </c>
    </row>
    <row r="130">
      <c r="A130" s="3">
        <v>44909.0</v>
      </c>
      <c r="B130" s="4">
        <f>VLOOKUP(A130, BNB!A130:F562, 5)</f>
        <v>268.231537</v>
      </c>
      <c r="C130" s="4">
        <f>VLOOKUP(A130, ankrBNB!$A$2:$F$1094, 5)</f>
        <v>277.822021</v>
      </c>
      <c r="D130" s="4">
        <f>VLOOKUP(A130, BNBx!$A$2:$F$1094, 5)</f>
        <v>279.595184</v>
      </c>
      <c r="E130" s="4">
        <f>VLOOKUP(A130, STKBNB!$A$2:$F$1094, 5)</f>
        <v>268.650482</v>
      </c>
      <c r="F130" s="4" t="str">
        <f>VLOOKUP(A130, RBNB!$A$2:$F$1094, 5)</f>
        <v>#N/A</v>
      </c>
      <c r="H130" s="4">
        <f t="shared" ref="H130:K130" si="385">C130/$B130</f>
        <v>1.035754498</v>
      </c>
      <c r="I130" s="4">
        <f t="shared" si="385"/>
        <v>1.042365067</v>
      </c>
      <c r="J130" s="4">
        <f t="shared" si="385"/>
        <v>1.001561878</v>
      </c>
      <c r="K130" s="4" t="str">
        <f t="shared" si="385"/>
        <v>#N/A</v>
      </c>
      <c r="M130" s="4">
        <f t="shared" ref="M130:P130" si="386">H130/H129-1</f>
        <v>0.01802283309</v>
      </c>
      <c r="N130" s="4">
        <f t="shared" si="386"/>
        <v>0.002887940481</v>
      </c>
      <c r="O130" s="4">
        <f t="shared" si="386"/>
        <v>0.007838055738</v>
      </c>
      <c r="P130" s="4" t="str">
        <f t="shared" si="386"/>
        <v>#N/A</v>
      </c>
      <c r="R130" s="7">
        <f t="shared" si="5"/>
        <v>44909</v>
      </c>
      <c r="S130" s="4">
        <f t="shared" ref="S130:V130" si="387">if(isnumber(S129), S129*(M130+1), if(isnumber(M130),M130+1, NA()))   </f>
        <v>1.018022833</v>
      </c>
      <c r="T130" s="4">
        <f t="shared" si="387"/>
        <v>1.03361188</v>
      </c>
      <c r="U130" s="4">
        <f t="shared" si="387"/>
        <v>0.9968647545</v>
      </c>
      <c r="V130" s="4" t="str">
        <f t="shared" si="387"/>
        <v>#N/A</v>
      </c>
    </row>
    <row r="131">
      <c r="A131" s="3">
        <v>44910.0</v>
      </c>
      <c r="B131" s="4">
        <f>VLOOKUP(A131, BNB!A131:F563, 5)</f>
        <v>258.273712</v>
      </c>
      <c r="C131" s="4">
        <f>VLOOKUP(A131, ankrBNB!$A$2:$F$1094, 5)</f>
        <v>266.400085</v>
      </c>
      <c r="D131" s="4">
        <f>VLOOKUP(A131, BNBx!$A$2:$F$1094, 5)</f>
        <v>271.550903</v>
      </c>
      <c r="E131" s="4">
        <f>VLOOKUP(A131, STKBNB!$A$2:$F$1094, 5)</f>
        <v>259.242645</v>
      </c>
      <c r="F131" s="4" t="str">
        <f>VLOOKUP(A131, RBNB!$A$2:$F$1094, 5)</f>
        <v>#N/A</v>
      </c>
      <c r="H131" s="4">
        <f t="shared" ref="H131:K131" si="388">C131/$B131</f>
        <v>1.031464189</v>
      </c>
      <c r="I131" s="4">
        <f t="shared" si="388"/>
        <v>1.051407443</v>
      </c>
      <c r="J131" s="4">
        <f t="shared" si="388"/>
        <v>1.003751574</v>
      </c>
      <c r="K131" s="4" t="str">
        <f t="shared" si="388"/>
        <v>#N/A</v>
      </c>
      <c r="M131" s="4">
        <f t="shared" ref="M131:P131" si="389">H131/H130-1</f>
        <v>-0.004142206236</v>
      </c>
      <c r="N131" s="4">
        <f t="shared" si="389"/>
        <v>0.008674864429</v>
      </c>
      <c r="O131" s="4">
        <f t="shared" si="389"/>
        <v>0.00218628128</v>
      </c>
      <c r="P131" s="4" t="str">
        <f t="shared" si="389"/>
        <v>#N/A</v>
      </c>
      <c r="R131" s="7">
        <f t="shared" si="5"/>
        <v>44910</v>
      </c>
      <c r="S131" s="4">
        <f t="shared" ref="S131:V131" si="390">if(isnumber(S130), S130*(M131+1), if(isnumber(M131),M131+1, NA()))   </f>
        <v>1.013805973</v>
      </c>
      <c r="T131" s="4">
        <f t="shared" si="390"/>
        <v>1.042578323</v>
      </c>
      <c r="U131" s="4">
        <f t="shared" si="390"/>
        <v>0.9990441813</v>
      </c>
      <c r="V131" s="4" t="str">
        <f t="shared" si="390"/>
        <v>#N/A</v>
      </c>
    </row>
    <row r="132">
      <c r="A132" s="3">
        <v>44911.0</v>
      </c>
      <c r="B132" s="4">
        <f>VLOOKUP(A132, BNB!A132:F564, 5)</f>
        <v>231.232437</v>
      </c>
      <c r="C132" s="4">
        <f>VLOOKUP(A132, ankrBNB!$A$2:$F$1094, 5)</f>
        <v>238.627884</v>
      </c>
      <c r="D132" s="4">
        <f>VLOOKUP(A132, BNBx!$A$2:$F$1094, 5)</f>
        <v>240.608719</v>
      </c>
      <c r="E132" s="4">
        <f>VLOOKUP(A132, STKBNB!$A$2:$F$1094, 5)</f>
        <v>231.382751</v>
      </c>
      <c r="F132" s="4" t="str">
        <f>VLOOKUP(A132, RBNB!$A$2:$F$1094, 5)</f>
        <v>#N/A</v>
      </c>
      <c r="H132" s="4">
        <f t="shared" ref="H132:K132" si="391">C132/$B132</f>
        <v>1.03198274</v>
      </c>
      <c r="I132" s="4">
        <f t="shared" si="391"/>
        <v>1.040549164</v>
      </c>
      <c r="J132" s="4">
        <f t="shared" si="391"/>
        <v>1.000650056</v>
      </c>
      <c r="K132" s="4" t="str">
        <f t="shared" si="391"/>
        <v>#N/A</v>
      </c>
      <c r="M132" s="4">
        <f t="shared" ref="M132:P132" si="392">H132/H131-1</f>
        <v>0.0005027328646</v>
      </c>
      <c r="N132" s="4">
        <f t="shared" si="392"/>
        <v>-0.01032737463</v>
      </c>
      <c r="O132" s="4">
        <f t="shared" si="392"/>
        <v>-0.003089926277</v>
      </c>
      <c r="P132" s="4" t="str">
        <f t="shared" si="392"/>
        <v>#N/A</v>
      </c>
      <c r="R132" s="7">
        <f t="shared" si="5"/>
        <v>44911</v>
      </c>
      <c r="S132" s="4">
        <f t="shared" ref="S132:V132" si="393">if(isnumber(S131), S131*(M132+1), if(isnumber(M132),M132+1, NA()))   </f>
        <v>1.014315646</v>
      </c>
      <c r="T132" s="4">
        <f t="shared" si="393"/>
        <v>1.031811226</v>
      </c>
      <c r="U132" s="4">
        <f t="shared" si="393"/>
        <v>0.9959572084</v>
      </c>
      <c r="V132" s="4" t="str">
        <f t="shared" si="393"/>
        <v>#N/A</v>
      </c>
    </row>
    <row r="133">
      <c r="A133" s="3">
        <v>44912.0</v>
      </c>
      <c r="B133" s="4">
        <f>VLOOKUP(A133, BNB!A133:F565, 5)</f>
        <v>242.529282</v>
      </c>
      <c r="C133" s="4">
        <f>VLOOKUP(A133, ankrBNB!$A$2:$F$1094, 5)</f>
        <v>249.815414</v>
      </c>
      <c r="D133" s="4">
        <f>VLOOKUP(A133, BNBx!$A$2:$F$1094, 5)</f>
        <v>253.841721</v>
      </c>
      <c r="E133" s="4">
        <f>VLOOKUP(A133, STKBNB!$A$2:$F$1094, 5)</f>
        <v>243.713226</v>
      </c>
      <c r="F133" s="4" t="str">
        <f>VLOOKUP(A133, RBNB!$A$2:$F$1094, 5)</f>
        <v>#N/A</v>
      </c>
      <c r="H133" s="4">
        <f t="shared" ref="H133:K133" si="394">C133/$B133</f>
        <v>1.030042278</v>
      </c>
      <c r="I133" s="4">
        <f t="shared" si="394"/>
        <v>1.046643601</v>
      </c>
      <c r="J133" s="4">
        <f t="shared" si="394"/>
        <v>1.004881654</v>
      </c>
      <c r="K133" s="4" t="str">
        <f t="shared" si="394"/>
        <v>#N/A</v>
      </c>
      <c r="M133" s="4">
        <f t="shared" ref="M133:P133" si="395">H133/H132-1</f>
        <v>-0.001880324903</v>
      </c>
      <c r="N133" s="4">
        <f t="shared" si="395"/>
        <v>0.005856942666</v>
      </c>
      <c r="O133" s="4">
        <f t="shared" si="395"/>
        <v>0.004228848992</v>
      </c>
      <c r="P133" s="4" t="str">
        <f t="shared" si="395"/>
        <v>#N/A</v>
      </c>
      <c r="R133" s="7">
        <f t="shared" si="5"/>
        <v>44912</v>
      </c>
      <c r="S133" s="4">
        <f t="shared" ref="S133:V133" si="396">if(isnumber(S132), S132*(M133+1), if(isnumber(M133),M133+1, NA()))   </f>
        <v>1.012408403</v>
      </c>
      <c r="T133" s="4">
        <f t="shared" si="396"/>
        <v>1.037854485</v>
      </c>
      <c r="U133" s="4">
        <f t="shared" si="396"/>
        <v>1.000168961</v>
      </c>
      <c r="V133" s="4" t="str">
        <f t="shared" si="396"/>
        <v>#N/A</v>
      </c>
    </row>
    <row r="134">
      <c r="A134" s="3">
        <v>44913.0</v>
      </c>
      <c r="B134" s="4">
        <f>VLOOKUP(A134, BNB!A134:F566, 5)</f>
        <v>251.156387</v>
      </c>
      <c r="C134" s="4">
        <f>VLOOKUP(A134, ankrBNB!$A$2:$F$1094, 5)</f>
        <v>258.998322</v>
      </c>
      <c r="D134" s="4">
        <f>VLOOKUP(A134, BNBx!$A$2:$F$1094, 5)</f>
        <v>262.872162</v>
      </c>
      <c r="E134" s="4">
        <f>VLOOKUP(A134, STKBNB!$A$2:$F$1094, 5)</f>
        <v>252.831482</v>
      </c>
      <c r="F134" s="4" t="str">
        <f>VLOOKUP(A134, RBNB!$A$2:$F$1094, 5)</f>
        <v>#N/A</v>
      </c>
      <c r="H134" s="4">
        <f t="shared" ref="H134:K134" si="397">C134/$B134</f>
        <v>1.031223315</v>
      </c>
      <c r="I134" s="4">
        <f t="shared" si="397"/>
        <v>1.046647331</v>
      </c>
      <c r="J134" s="4">
        <f t="shared" si="397"/>
        <v>1.00666953</v>
      </c>
      <c r="K134" s="4" t="str">
        <f t="shared" si="397"/>
        <v>#N/A</v>
      </c>
      <c r="M134" s="4">
        <f t="shared" ref="M134:P134" si="398">H134/H133-1</f>
        <v>0.001146591309</v>
      </c>
      <c r="N134" s="4">
        <f t="shared" si="398"/>
        <v>0.000003563565177</v>
      </c>
      <c r="O134" s="4">
        <f t="shared" si="398"/>
        <v>0.001779190541</v>
      </c>
      <c r="P134" s="4" t="str">
        <f t="shared" si="398"/>
        <v>#N/A</v>
      </c>
      <c r="R134" s="7">
        <f t="shared" si="5"/>
        <v>44913</v>
      </c>
      <c r="S134" s="4">
        <f t="shared" ref="S134:V134" si="399">if(isnumber(S133), S133*(M134+1), if(isnumber(M134),M134+1, NA()))   </f>
        <v>1.013569222</v>
      </c>
      <c r="T134" s="4">
        <f t="shared" si="399"/>
        <v>1.037858183</v>
      </c>
      <c r="U134" s="4">
        <f t="shared" si="399"/>
        <v>1.001948452</v>
      </c>
      <c r="V134" s="4" t="str">
        <f t="shared" si="399"/>
        <v>#N/A</v>
      </c>
    </row>
    <row r="135">
      <c r="A135" s="3">
        <v>44914.0</v>
      </c>
      <c r="B135" s="4">
        <f>VLOOKUP(A135, BNB!A135:F567, 5)</f>
        <v>240.657806</v>
      </c>
      <c r="C135" s="4">
        <f>VLOOKUP(A135, ankrBNB!$A$2:$F$1094, 5)</f>
        <v>247.97728</v>
      </c>
      <c r="D135" s="4">
        <f>VLOOKUP(A135, BNBx!$A$2:$F$1094, 5)</f>
        <v>252.802094</v>
      </c>
      <c r="E135" s="4">
        <f>VLOOKUP(A135, STKBNB!$A$2:$F$1094, 5)</f>
        <v>243.609619</v>
      </c>
      <c r="F135" s="4" t="str">
        <f>VLOOKUP(A135, RBNB!$A$2:$F$1094, 5)</f>
        <v>#N/A</v>
      </c>
      <c r="H135" s="4">
        <f t="shared" ref="H135:K135" si="400">C135/$B135</f>
        <v>1.030414447</v>
      </c>
      <c r="I135" s="4">
        <f t="shared" si="400"/>
        <v>1.050462888</v>
      </c>
      <c r="J135" s="4">
        <f t="shared" si="400"/>
        <v>1.012265603</v>
      </c>
      <c r="K135" s="4" t="str">
        <f t="shared" si="400"/>
        <v>#N/A</v>
      </c>
      <c r="M135" s="4">
        <f t="shared" ref="M135:P135" si="401">H135/H134-1</f>
        <v>-0.0007843775464</v>
      </c>
      <c r="N135" s="4">
        <f t="shared" si="401"/>
        <v>0.003645504772</v>
      </c>
      <c r="O135" s="4">
        <f t="shared" si="401"/>
        <v>0.005558996889</v>
      </c>
      <c r="P135" s="4" t="str">
        <f t="shared" si="401"/>
        <v>#N/A</v>
      </c>
      <c r="R135" s="7">
        <f t="shared" si="5"/>
        <v>44914</v>
      </c>
      <c r="S135" s="4">
        <f t="shared" ref="S135:V135" si="402">if(isnumber(S134), S134*(M135+1), if(isnumber(M135),M135+1, NA()))   </f>
        <v>1.012774201</v>
      </c>
      <c r="T135" s="4">
        <f t="shared" si="402"/>
        <v>1.0416417</v>
      </c>
      <c r="U135" s="4">
        <f t="shared" si="402"/>
        <v>1.007518281</v>
      </c>
      <c r="V135" s="4" t="str">
        <f t="shared" si="402"/>
        <v>#N/A</v>
      </c>
    </row>
    <row r="136">
      <c r="A136" s="3">
        <v>44915.0</v>
      </c>
      <c r="B136" s="4">
        <f>VLOOKUP(A136, BNB!A136:F568, 5)</f>
        <v>251.744537</v>
      </c>
      <c r="C136" s="4">
        <f>VLOOKUP(A136, ankrBNB!$A$2:$F$1094, 5)</f>
        <v>259.052002</v>
      </c>
      <c r="D136" s="4">
        <f>VLOOKUP(A136, BNBx!$A$2:$F$1094, 5)</f>
        <v>263.542175</v>
      </c>
      <c r="E136" s="4">
        <f>VLOOKUP(A136, STKBNB!$A$2:$F$1094, 5)</f>
        <v>254.501801</v>
      </c>
      <c r="F136" s="4" t="str">
        <f>VLOOKUP(A136, RBNB!$A$2:$F$1094, 5)</f>
        <v>#N/A</v>
      </c>
      <c r="H136" s="4">
        <f t="shared" ref="H136:K136" si="403">C136/$B136</f>
        <v>1.029027303</v>
      </c>
      <c r="I136" s="4">
        <f t="shared" si="403"/>
        <v>1.046863531</v>
      </c>
      <c r="J136" s="4">
        <f t="shared" si="403"/>
        <v>1.010952627</v>
      </c>
      <c r="K136" s="4" t="str">
        <f t="shared" si="403"/>
        <v>#N/A</v>
      </c>
      <c r="M136" s="4">
        <f t="shared" ref="M136:P136" si="404">H136/H135-1</f>
        <v>-0.001346199547</v>
      </c>
      <c r="N136" s="4">
        <f t="shared" si="404"/>
        <v>-0.003426448539</v>
      </c>
      <c r="O136" s="4">
        <f t="shared" si="404"/>
        <v>-0.001297066306</v>
      </c>
      <c r="P136" s="4" t="str">
        <f t="shared" si="404"/>
        <v>#N/A</v>
      </c>
      <c r="R136" s="7">
        <f t="shared" si="5"/>
        <v>44915</v>
      </c>
      <c r="S136" s="4">
        <f t="shared" ref="S136:V136" si="405">if(isnumber(S135), S135*(M136+1), if(isnumber(M136),M136+1, NA()))   </f>
        <v>1.011410805</v>
      </c>
      <c r="T136" s="4">
        <f t="shared" si="405"/>
        <v>1.038072569</v>
      </c>
      <c r="U136" s="4">
        <f t="shared" si="405"/>
        <v>1.006211462</v>
      </c>
      <c r="V136" s="4" t="str">
        <f t="shared" si="405"/>
        <v>#N/A</v>
      </c>
    </row>
    <row r="137">
      <c r="A137" s="3">
        <v>44916.0</v>
      </c>
      <c r="B137" s="4">
        <f>VLOOKUP(A137, BNB!A137:F569, 5)</f>
        <v>246.046982</v>
      </c>
      <c r="C137" s="4">
        <f>VLOOKUP(A137, ankrBNB!$A$2:$F$1094, 5)</f>
        <v>254.168243</v>
      </c>
      <c r="D137" s="4">
        <f>VLOOKUP(A137, BNBx!$A$2:$F$1094, 5)</f>
        <v>256.663391</v>
      </c>
      <c r="E137" s="4">
        <f>VLOOKUP(A137, STKBNB!$A$2:$F$1094, 5)</f>
        <v>248.13356</v>
      </c>
      <c r="F137" s="4" t="str">
        <f>VLOOKUP(A137, RBNB!$A$2:$F$1094, 5)</f>
        <v>#N/A</v>
      </c>
      <c r="H137" s="4">
        <f t="shared" ref="H137:K137" si="406">C137/$B137</f>
        <v>1.033006952</v>
      </c>
      <c r="I137" s="4">
        <f t="shared" si="406"/>
        <v>1.043147894</v>
      </c>
      <c r="J137" s="4">
        <f t="shared" si="406"/>
        <v>1.008480405</v>
      </c>
      <c r="K137" s="4" t="str">
        <f t="shared" si="406"/>
        <v>#N/A</v>
      </c>
      <c r="M137" s="4">
        <f t="shared" ref="M137:P137" si="407">H137/H136-1</f>
        <v>0.003867389244</v>
      </c>
      <c r="N137" s="4">
        <f t="shared" si="407"/>
        <v>-0.003549304786</v>
      </c>
      <c r="O137" s="4">
        <f t="shared" si="407"/>
        <v>-0.002445438205</v>
      </c>
      <c r="P137" s="4" t="str">
        <f t="shared" si="407"/>
        <v>#N/A</v>
      </c>
      <c r="R137" s="7">
        <f t="shared" si="5"/>
        <v>44916</v>
      </c>
      <c r="S137" s="4">
        <f t="shared" ref="S137:V137" si="408">if(isnumber(S136), S136*(M137+1), if(isnumber(M137),M137+1, NA()))   </f>
        <v>1.015322324</v>
      </c>
      <c r="T137" s="4">
        <f t="shared" si="408"/>
        <v>1.034388133</v>
      </c>
      <c r="U137" s="4">
        <f t="shared" si="408"/>
        <v>1.003750835</v>
      </c>
      <c r="V137" s="4" t="str">
        <f t="shared" si="408"/>
        <v>#N/A</v>
      </c>
    </row>
    <row r="138">
      <c r="A138" s="3">
        <v>44917.0</v>
      </c>
      <c r="B138" s="4">
        <f>VLOOKUP(A138, BNB!A138:F570, 5)</f>
        <v>245.890625</v>
      </c>
      <c r="C138" s="4">
        <f>VLOOKUP(A138, ankrBNB!$A$2:$F$1094, 5)</f>
        <v>253.6642</v>
      </c>
      <c r="D138" s="4">
        <f>VLOOKUP(A138, BNBx!$A$2:$F$1094, 5)</f>
        <v>254.858582</v>
      </c>
      <c r="E138" s="4">
        <f>VLOOKUP(A138, STKBNB!$A$2:$F$1094, 5)</f>
        <v>246.416077</v>
      </c>
      <c r="F138" s="4" t="str">
        <f>VLOOKUP(A138, RBNB!$A$2:$F$1094, 5)</f>
        <v>#N/A</v>
      </c>
      <c r="H138" s="4">
        <f t="shared" ref="H138:K138" si="409">C138/$B138</f>
        <v>1.031613954</v>
      </c>
      <c r="I138" s="4">
        <f t="shared" si="409"/>
        <v>1.036471325</v>
      </c>
      <c r="J138" s="4">
        <f t="shared" si="409"/>
        <v>1.002136934</v>
      </c>
      <c r="K138" s="4" t="str">
        <f t="shared" si="409"/>
        <v>#N/A</v>
      </c>
      <c r="M138" s="4">
        <f t="shared" ref="M138:P138" si="410">H138/H137-1</f>
        <v>-0.001348488438</v>
      </c>
      <c r="N138" s="4">
        <f t="shared" si="410"/>
        <v>-0.006400404228</v>
      </c>
      <c r="O138" s="4">
        <f t="shared" si="410"/>
        <v>-0.006290128088</v>
      </c>
      <c r="P138" s="4" t="str">
        <f t="shared" si="410"/>
        <v>#N/A</v>
      </c>
      <c r="R138" s="7">
        <f t="shared" si="5"/>
        <v>44917</v>
      </c>
      <c r="S138" s="4">
        <f t="shared" ref="S138:V138" si="411">if(isnumber(S137), S137*(M138+1), if(isnumber(M138),M138+1, NA()))   </f>
        <v>1.013953174</v>
      </c>
      <c r="T138" s="4">
        <f t="shared" si="411"/>
        <v>1.027767631</v>
      </c>
      <c r="U138" s="4">
        <f t="shared" si="411"/>
        <v>0.9974371132</v>
      </c>
      <c r="V138" s="4" t="str">
        <f t="shared" si="411"/>
        <v>#N/A</v>
      </c>
    </row>
    <row r="139">
      <c r="A139" s="3">
        <v>44918.0</v>
      </c>
      <c r="B139" s="4">
        <f>VLOOKUP(A139, BNB!A139:F571, 5)</f>
        <v>246.148178</v>
      </c>
      <c r="C139" s="4">
        <f>VLOOKUP(A139, ankrBNB!$A$2:$F$1094, 5)</f>
        <v>253.175415</v>
      </c>
      <c r="D139" s="4">
        <f>VLOOKUP(A139, BNBx!$A$2:$F$1094, 5)</f>
        <v>256.756195</v>
      </c>
      <c r="E139" s="4">
        <f>VLOOKUP(A139, STKBNB!$A$2:$F$1094, 5)</f>
        <v>246.911667</v>
      </c>
      <c r="F139" s="4" t="str">
        <f>VLOOKUP(A139, RBNB!$A$2:$F$1094, 5)</f>
        <v>#N/A</v>
      </c>
      <c r="H139" s="4">
        <f t="shared" ref="H139:K139" si="412">C139/$B139</f>
        <v>1.028548808</v>
      </c>
      <c r="I139" s="4">
        <f t="shared" si="412"/>
        <v>1.043096061</v>
      </c>
      <c r="J139" s="4">
        <f t="shared" si="412"/>
        <v>1.003101745</v>
      </c>
      <c r="K139" s="4" t="str">
        <f t="shared" si="412"/>
        <v>#N/A</v>
      </c>
      <c r="M139" s="4">
        <f t="shared" ref="M139:P139" si="413">H139/H138-1</f>
        <v>-0.002971214823</v>
      </c>
      <c r="N139" s="4">
        <f t="shared" si="413"/>
        <v>0.006391624984</v>
      </c>
      <c r="O139" s="4">
        <f t="shared" si="413"/>
        <v>0.0009627542936</v>
      </c>
      <c r="P139" s="4" t="str">
        <f t="shared" si="413"/>
        <v>#N/A</v>
      </c>
      <c r="R139" s="7">
        <f t="shared" si="5"/>
        <v>44918</v>
      </c>
      <c r="S139" s="4">
        <f t="shared" ref="S139:V139" si="414">if(isnumber(S138), S138*(M139+1), if(isnumber(M139),M139+1, NA()))   </f>
        <v>1.010940501</v>
      </c>
      <c r="T139" s="4">
        <f t="shared" si="414"/>
        <v>1.034336736</v>
      </c>
      <c r="U139" s="4">
        <f t="shared" si="414"/>
        <v>0.9983974001</v>
      </c>
      <c r="V139" s="4" t="str">
        <f t="shared" si="414"/>
        <v>#N/A</v>
      </c>
    </row>
    <row r="140">
      <c r="A140" s="3">
        <v>44919.0</v>
      </c>
      <c r="B140" s="4">
        <f>VLOOKUP(A140, BNB!A140:F572, 5)</f>
        <v>244.635529</v>
      </c>
      <c r="C140" s="4">
        <f>VLOOKUP(A140, ankrBNB!$A$2:$F$1094, 5)</f>
        <v>251.214203</v>
      </c>
      <c r="D140" s="4">
        <f>VLOOKUP(A140, BNBx!$A$2:$F$1094, 5)</f>
        <v>257.249847</v>
      </c>
      <c r="E140" s="4">
        <f>VLOOKUP(A140, STKBNB!$A$2:$F$1094, 5)</f>
        <v>247.105835</v>
      </c>
      <c r="F140" s="4" t="str">
        <f>VLOOKUP(A140, RBNB!$A$2:$F$1094, 5)</f>
        <v>#N/A</v>
      </c>
      <c r="H140" s="4">
        <f t="shared" ref="H140:K140" si="415">C140/$B140</f>
        <v>1.026891736</v>
      </c>
      <c r="I140" s="4">
        <f t="shared" si="415"/>
        <v>1.05156372</v>
      </c>
      <c r="J140" s="4">
        <f t="shared" si="415"/>
        <v>1.010097904</v>
      </c>
      <c r="K140" s="4" t="str">
        <f t="shared" si="415"/>
        <v>#N/A</v>
      </c>
      <c r="M140" s="4">
        <f t="shared" ref="M140:P140" si="416">H140/H139-1</f>
        <v>-0.001611077611</v>
      </c>
      <c r="N140" s="4">
        <f t="shared" si="416"/>
        <v>0.008117813126</v>
      </c>
      <c r="O140" s="4">
        <f t="shared" si="416"/>
        <v>0.006974524958</v>
      </c>
      <c r="P140" s="4" t="str">
        <f t="shared" si="416"/>
        <v>#N/A</v>
      </c>
      <c r="R140" s="7">
        <f t="shared" si="5"/>
        <v>44919</v>
      </c>
      <c r="S140" s="4">
        <f t="shared" ref="S140:V140" si="417">if(isnumber(S139), S139*(M140+1), if(isnumber(M140),M140+1, NA()))   </f>
        <v>1.009311797</v>
      </c>
      <c r="T140" s="4">
        <f t="shared" si="417"/>
        <v>1.042733288</v>
      </c>
      <c r="U140" s="4">
        <f t="shared" si="417"/>
        <v>1.005360748</v>
      </c>
      <c r="V140" s="4" t="str">
        <f t="shared" si="417"/>
        <v>#N/A</v>
      </c>
    </row>
    <row r="141">
      <c r="A141" s="3">
        <v>44920.0</v>
      </c>
      <c r="B141" s="4">
        <f>VLOOKUP(A141, BNB!A141:F573, 5)</f>
        <v>243.141495</v>
      </c>
      <c r="C141" s="4">
        <f>VLOOKUP(A141, ankrBNB!$A$2:$F$1094, 5)</f>
        <v>250.306137</v>
      </c>
      <c r="D141" s="4">
        <f>VLOOKUP(A141, BNBx!$A$2:$F$1094, 5)</f>
        <v>255.9086</v>
      </c>
      <c r="E141" s="4">
        <f>VLOOKUP(A141, STKBNB!$A$2:$F$1094, 5)</f>
        <v>246.185532</v>
      </c>
      <c r="F141" s="4" t="str">
        <f>VLOOKUP(A141, RBNB!$A$2:$F$1094, 5)</f>
        <v>#N/A</v>
      </c>
      <c r="H141" s="4">
        <f t="shared" ref="H141:K141" si="418">C141/$B141</f>
        <v>1.029466965</v>
      </c>
      <c r="I141" s="4">
        <f t="shared" si="418"/>
        <v>1.052508952</v>
      </c>
      <c r="J141" s="4">
        <f t="shared" si="418"/>
        <v>1.012519611</v>
      </c>
      <c r="K141" s="4" t="str">
        <f t="shared" si="418"/>
        <v>#N/A</v>
      </c>
      <c r="M141" s="4">
        <f t="shared" ref="M141:P141" si="419">H141/H140-1</f>
        <v>0.002507790724</v>
      </c>
      <c r="N141" s="4">
        <f t="shared" si="419"/>
        <v>0.0008988816193</v>
      </c>
      <c r="O141" s="4">
        <f t="shared" si="419"/>
        <v>0.002397497918</v>
      </c>
      <c r="P141" s="4" t="str">
        <f t="shared" si="419"/>
        <v>#N/A</v>
      </c>
      <c r="R141" s="7">
        <f t="shared" si="5"/>
        <v>44920</v>
      </c>
      <c r="S141" s="4">
        <f t="shared" ref="S141:V141" si="420">if(isnumber(S140), S140*(M141+1), if(isnumber(M141),M141+1, NA()))   </f>
        <v>1.01184294</v>
      </c>
      <c r="T141" s="4">
        <f t="shared" si="420"/>
        <v>1.043670582</v>
      </c>
      <c r="U141" s="4">
        <f t="shared" si="420"/>
        <v>1.007771098</v>
      </c>
      <c r="V141" s="4" t="str">
        <f t="shared" si="420"/>
        <v>#N/A</v>
      </c>
    </row>
    <row r="142">
      <c r="A142" s="3">
        <v>44921.0</v>
      </c>
      <c r="B142" s="4">
        <f>VLOOKUP(A142, BNB!A142:F574, 5)</f>
        <v>244.198288</v>
      </c>
      <c r="C142" s="4">
        <f>VLOOKUP(A142, ankrBNB!$A$2:$F$1094, 5)</f>
        <v>252.216827</v>
      </c>
      <c r="D142" s="4">
        <f>VLOOKUP(A142, BNBx!$A$2:$F$1094, 5)</f>
        <v>256.563507</v>
      </c>
      <c r="E142" s="4">
        <f>VLOOKUP(A142, STKBNB!$A$2:$F$1094, 5)</f>
        <v>246.436615</v>
      </c>
      <c r="F142" s="4" t="str">
        <f>VLOOKUP(A142, RBNB!$A$2:$F$1094, 5)</f>
        <v>#N/A</v>
      </c>
      <c r="H142" s="4">
        <f t="shared" ref="H142:K142" si="421">C142/$B142</f>
        <v>1.03283618</v>
      </c>
      <c r="I142" s="4">
        <f t="shared" si="421"/>
        <v>1.050635977</v>
      </c>
      <c r="J142" s="4">
        <f t="shared" si="421"/>
        <v>1.009166022</v>
      </c>
      <c r="K142" s="4" t="str">
        <f t="shared" si="421"/>
        <v>#N/A</v>
      </c>
      <c r="M142" s="4">
        <f t="shared" ref="M142:P142" si="422">H142/H141-1</f>
        <v>0.003272776147</v>
      </c>
      <c r="N142" s="4">
        <f t="shared" si="422"/>
        <v>-0.001779532796</v>
      </c>
      <c r="O142" s="4">
        <f t="shared" si="422"/>
        <v>-0.003312122292</v>
      </c>
      <c r="P142" s="4" t="str">
        <f t="shared" si="422"/>
        <v>#N/A</v>
      </c>
      <c r="R142" s="7">
        <f t="shared" si="5"/>
        <v>44921</v>
      </c>
      <c r="S142" s="4">
        <f t="shared" ref="S142:V142" si="423">if(isnumber(S141), S141*(M142+1), if(isnumber(M142),M142+1, NA()))   </f>
        <v>1.015154475</v>
      </c>
      <c r="T142" s="4">
        <f t="shared" si="423"/>
        <v>1.041813336</v>
      </c>
      <c r="U142" s="4">
        <f t="shared" si="423"/>
        <v>1.004433237</v>
      </c>
      <c r="V142" s="4" t="str">
        <f t="shared" si="423"/>
        <v>#N/A</v>
      </c>
    </row>
    <row r="143">
      <c r="A143" s="3">
        <v>44922.0</v>
      </c>
      <c r="B143" s="4">
        <f>VLOOKUP(A143, BNB!A143:F575, 5)</f>
        <v>246.59668</v>
      </c>
      <c r="C143" s="4">
        <f>VLOOKUP(A143, ankrBNB!$A$2:$F$1094, 5)</f>
        <v>254.362473</v>
      </c>
      <c r="D143" s="4">
        <f>VLOOKUP(A143, BNBx!$A$2:$F$1094, 5)</f>
        <v>258.505157</v>
      </c>
      <c r="E143" s="4">
        <f>VLOOKUP(A143, STKBNB!$A$2:$F$1094, 5)</f>
        <v>248.507095</v>
      </c>
      <c r="F143" s="4" t="str">
        <f>VLOOKUP(A143, RBNB!$A$2:$F$1094, 5)</f>
        <v>#N/A</v>
      </c>
      <c r="H143" s="4">
        <f t="shared" ref="H143:K143" si="424">C143/$B143</f>
        <v>1.03149188</v>
      </c>
      <c r="I143" s="4">
        <f t="shared" si="424"/>
        <v>1.048291311</v>
      </c>
      <c r="J143" s="4">
        <f t="shared" si="424"/>
        <v>1.007747124</v>
      </c>
      <c r="K143" s="4" t="str">
        <f t="shared" si="424"/>
        <v>#N/A</v>
      </c>
      <c r="M143" s="4">
        <f t="shared" ref="M143:P143" si="425">H143/H142-1</f>
        <v>-0.001301562138</v>
      </c>
      <c r="N143" s="4">
        <f t="shared" si="425"/>
        <v>-0.002231663813</v>
      </c>
      <c r="O143" s="4">
        <f t="shared" si="425"/>
        <v>-0.001406011195</v>
      </c>
      <c r="P143" s="4" t="str">
        <f t="shared" si="425"/>
        <v>#N/A</v>
      </c>
      <c r="R143" s="7">
        <f t="shared" si="5"/>
        <v>44922</v>
      </c>
      <c r="S143" s="4">
        <f t="shared" ref="S143:V143" si="426">if(isnumber(S142), S142*(M143+1), if(isnumber(M143),M143+1, NA()))   </f>
        <v>1.013833189</v>
      </c>
      <c r="T143" s="4">
        <f t="shared" si="426"/>
        <v>1.039488359</v>
      </c>
      <c r="U143" s="4">
        <f t="shared" si="426"/>
        <v>1.003020992</v>
      </c>
      <c r="V143" s="4" t="str">
        <f t="shared" si="426"/>
        <v>#N/A</v>
      </c>
    </row>
    <row r="144">
      <c r="A144" s="3">
        <v>44923.0</v>
      </c>
      <c r="B144" s="4">
        <f>VLOOKUP(A144, BNB!A144:F576, 5)</f>
        <v>244.141922</v>
      </c>
      <c r="C144" s="4">
        <f>VLOOKUP(A144, ankrBNB!$A$2:$F$1094, 5)</f>
        <v>251.638306</v>
      </c>
      <c r="D144" s="4">
        <f>VLOOKUP(A144, BNBx!$A$2:$F$1094, 5)</f>
        <v>255.503418</v>
      </c>
      <c r="E144" s="4">
        <f>VLOOKUP(A144, STKBNB!$A$2:$F$1094, 5)</f>
        <v>245.585541</v>
      </c>
      <c r="F144" s="4" t="str">
        <f>VLOOKUP(A144, RBNB!$A$2:$F$1094, 5)</f>
        <v>#N/A</v>
      </c>
      <c r="H144" s="4">
        <f t="shared" ref="H144:K144" si="427">C144/$B144</f>
        <v>1.030705026</v>
      </c>
      <c r="I144" s="4">
        <f t="shared" si="427"/>
        <v>1.04653644</v>
      </c>
      <c r="J144" s="4">
        <f t="shared" si="427"/>
        <v>1.005913032</v>
      </c>
      <c r="K144" s="4" t="str">
        <f t="shared" si="427"/>
        <v>#N/A</v>
      </c>
      <c r="M144" s="4">
        <f t="shared" ref="M144:P144" si="428">H144/H143-1</f>
        <v>-0.0007628310502</v>
      </c>
      <c r="N144" s="4">
        <f t="shared" si="428"/>
        <v>-0.001674029662</v>
      </c>
      <c r="O144" s="4">
        <f t="shared" si="428"/>
        <v>-0.00181999205</v>
      </c>
      <c r="P144" s="4" t="str">
        <f t="shared" si="428"/>
        <v>#N/A</v>
      </c>
      <c r="R144" s="7">
        <f t="shared" si="5"/>
        <v>44923</v>
      </c>
      <c r="S144" s="4">
        <f t="shared" ref="S144:V144" si="429">if(isnumber(S143), S143*(M144+1), if(isnumber(M144),M144+1, NA()))   </f>
        <v>1.013059805</v>
      </c>
      <c r="T144" s="4">
        <f t="shared" si="429"/>
        <v>1.037748225</v>
      </c>
      <c r="U144" s="4">
        <f t="shared" si="429"/>
        <v>1.001195502</v>
      </c>
      <c r="V144" s="4" t="str">
        <f t="shared" si="429"/>
        <v>#N/A</v>
      </c>
    </row>
    <row r="145">
      <c r="A145" s="3">
        <v>44924.0</v>
      </c>
      <c r="B145" s="4">
        <f>VLOOKUP(A145, BNB!A145:F577, 5)</f>
        <v>246.479721</v>
      </c>
      <c r="C145" s="4">
        <f>VLOOKUP(A145, ankrBNB!$A$2:$F$1094, 5)</f>
        <v>254.159073</v>
      </c>
      <c r="D145" s="4">
        <f>VLOOKUP(A145, BNBx!$A$2:$F$1094, 5)</f>
        <v>257.507355</v>
      </c>
      <c r="E145" s="4">
        <f>VLOOKUP(A145, STKBNB!$A$2:$F$1094, 5)</f>
        <v>249.491653</v>
      </c>
      <c r="F145" s="4" t="str">
        <f>VLOOKUP(A145, RBNB!$A$2:$F$1094, 5)</f>
        <v>#N/A</v>
      </c>
      <c r="H145" s="4">
        <f t="shared" ref="H145:K145" si="430">C145/$B145</f>
        <v>1.031156121</v>
      </c>
      <c r="I145" s="4">
        <f t="shared" si="430"/>
        <v>1.044740533</v>
      </c>
      <c r="J145" s="4">
        <f t="shared" si="430"/>
        <v>1.012219796</v>
      </c>
      <c r="K145" s="4" t="str">
        <f t="shared" si="430"/>
        <v>#N/A</v>
      </c>
      <c r="M145" s="4">
        <f t="shared" ref="M145:P145" si="431">H145/H144-1</f>
        <v>0.0004376569424</v>
      </c>
      <c r="N145" s="4">
        <f t="shared" si="431"/>
        <v>-0.001716048951</v>
      </c>
      <c r="O145" s="4">
        <f t="shared" si="431"/>
        <v>0.006269691473</v>
      </c>
      <c r="P145" s="4" t="str">
        <f t="shared" si="431"/>
        <v>#N/A</v>
      </c>
      <c r="R145" s="7">
        <f t="shared" si="5"/>
        <v>44924</v>
      </c>
      <c r="S145" s="4">
        <f t="shared" ref="S145:V145" si="432">if(isnumber(S144), S144*(M145+1), if(isnumber(M145),M145+1, NA()))   </f>
        <v>1.013503178</v>
      </c>
      <c r="T145" s="4">
        <f t="shared" si="432"/>
        <v>1.035967398</v>
      </c>
      <c r="U145" s="4">
        <f t="shared" si="432"/>
        <v>1.007472689</v>
      </c>
      <c r="V145" s="4" t="str">
        <f t="shared" si="432"/>
        <v>#N/A</v>
      </c>
    </row>
    <row r="146">
      <c r="A146" s="3">
        <v>44925.0</v>
      </c>
      <c r="B146" s="4">
        <f>VLOOKUP(A146, BNB!A146:F578, 5)</f>
        <v>245.779221</v>
      </c>
      <c r="C146" s="4">
        <f>VLOOKUP(A146, ankrBNB!$A$2:$F$1094, 5)</f>
        <v>253.94957</v>
      </c>
      <c r="D146" s="4">
        <f>VLOOKUP(A146, BNBx!$A$2:$F$1094, 5)</f>
        <v>257.5961</v>
      </c>
      <c r="E146" s="4">
        <f>VLOOKUP(A146, STKBNB!$A$2:$F$1094, 5)</f>
        <v>247.124344</v>
      </c>
      <c r="F146" s="4" t="str">
        <f>VLOOKUP(A146, RBNB!$A$2:$F$1094, 5)</f>
        <v>#N/A</v>
      </c>
      <c r="H146" s="4">
        <f t="shared" ref="H146:K146" si="433">C146/$B146</f>
        <v>1.033242635</v>
      </c>
      <c r="I146" s="4">
        <f t="shared" si="433"/>
        <v>1.048079243</v>
      </c>
      <c r="J146" s="4">
        <f t="shared" si="433"/>
        <v>1.005472891</v>
      </c>
      <c r="K146" s="4" t="str">
        <f t="shared" si="433"/>
        <v>#N/A</v>
      </c>
      <c r="M146" s="4">
        <f t="shared" ref="M146:P146" si="434">H146/H145-1</f>
        <v>0.002023470813</v>
      </c>
      <c r="N146" s="4">
        <f t="shared" si="434"/>
        <v>0.00319573206</v>
      </c>
      <c r="O146" s="4">
        <f t="shared" si="434"/>
        <v>-0.006665454413</v>
      </c>
      <c r="P146" s="4" t="str">
        <f t="shared" si="434"/>
        <v>#N/A</v>
      </c>
      <c r="R146" s="7">
        <f t="shared" si="5"/>
        <v>44925</v>
      </c>
      <c r="S146" s="4">
        <f t="shared" ref="S146:V146" si="435">if(isnumber(S145), S145*(M146+1), if(isnumber(M146),M146+1, NA()))   </f>
        <v>1.015553972</v>
      </c>
      <c r="T146" s="4">
        <f t="shared" si="435"/>
        <v>1.039278072</v>
      </c>
      <c r="U146" s="4">
        <f t="shared" si="435"/>
        <v>1.000757426</v>
      </c>
      <c r="V146" s="4" t="str">
        <f t="shared" si="435"/>
        <v>#N/A</v>
      </c>
    </row>
    <row r="147">
      <c r="A147" s="12">
        <v>44926.0</v>
      </c>
      <c r="B147" s="13">
        <f>VLOOKUP(A147, BNB!A147:F579, 5)</f>
        <v>246.349197</v>
      </c>
      <c r="C147" s="13">
        <f>VLOOKUP(A147, ankrBNB!$A$2:$F$1094, 5)</f>
        <v>255.761353</v>
      </c>
      <c r="D147" s="13">
        <f>VLOOKUP(A147, BNBx!$A$2:$F$1094, 5)</f>
        <v>258.641663</v>
      </c>
      <c r="E147" s="13">
        <f>VLOOKUP(A147, STKBNB!$A$2:$F$1094, 5)</f>
        <v>249.277512</v>
      </c>
      <c r="F147" s="13" t="str">
        <f>VLOOKUP(A147, RBNB!$A$2:$F$1094, 5)</f>
        <v>#N/A</v>
      </c>
      <c r="G147" s="13"/>
      <c r="H147" s="13">
        <f t="shared" ref="H147:K147" si="436">C147/$B147</f>
        <v>1.038206563</v>
      </c>
      <c r="I147" s="13">
        <f t="shared" si="436"/>
        <v>1.049898543</v>
      </c>
      <c r="J147" s="13">
        <f t="shared" si="436"/>
        <v>1.011886846</v>
      </c>
      <c r="K147" s="13" t="str">
        <f t="shared" si="436"/>
        <v>#N/A</v>
      </c>
      <c r="L147" s="13"/>
      <c r="M147" s="13">
        <f t="shared" ref="M147:P147" si="437">H147/H146-1</f>
        <v>0.004804222257</v>
      </c>
      <c r="N147" s="13">
        <f t="shared" si="437"/>
        <v>0.001735841607</v>
      </c>
      <c r="O147" s="13">
        <f t="shared" si="437"/>
        <v>0.006379042863</v>
      </c>
      <c r="P147" s="13" t="str">
        <f t="shared" si="437"/>
        <v>#N/A</v>
      </c>
      <c r="Q147" s="13"/>
      <c r="R147" s="14">
        <f t="shared" si="5"/>
        <v>44926</v>
      </c>
      <c r="S147" s="13">
        <f t="shared" ref="S147:V147" si="438">if(isnumber(S146), S146*(M147+1), if(isnumber(M147),M147+1, NA()))   </f>
        <v>1.020432919</v>
      </c>
      <c r="T147" s="13">
        <f t="shared" si="438"/>
        <v>1.041082094</v>
      </c>
      <c r="U147" s="13">
        <f t="shared" si="438"/>
        <v>1.0071413</v>
      </c>
      <c r="V147" s="13" t="str">
        <f t="shared" si="438"/>
        <v>#N/A</v>
      </c>
      <c r="W147" s="13"/>
      <c r="X147" s="13"/>
      <c r="Y147" s="13"/>
      <c r="Z147" s="13"/>
    </row>
    <row r="148">
      <c r="A148" s="3">
        <v>44927.0</v>
      </c>
      <c r="B148" s="4">
        <f>VLOOKUP(A148, BNB!A148:F580, 5)</f>
        <v>244.136978</v>
      </c>
      <c r="C148" s="4">
        <f>VLOOKUP(A148, ankrBNB!$A$2:$F$1094, 5)</f>
        <v>252.31633</v>
      </c>
      <c r="D148" s="4">
        <f>VLOOKUP(A148, BNBx!$A$2:$F$1094, 5)</f>
        <v>258.400208</v>
      </c>
      <c r="E148" s="4">
        <f>VLOOKUP(A148, STKBNB!$A$2:$F$1094, 5)</f>
        <v>246.255692</v>
      </c>
      <c r="F148" s="4" t="str">
        <f>VLOOKUP(A148, RBNB!$A$2:$F$1094, 5)</f>
        <v>#N/A</v>
      </c>
      <c r="H148" s="4">
        <f t="shared" ref="H148:K148" si="439">C148/$B148</f>
        <v>1.033503126</v>
      </c>
      <c r="I148" s="4">
        <f t="shared" si="439"/>
        <v>1.058423063</v>
      </c>
      <c r="J148" s="4">
        <f t="shared" si="439"/>
        <v>1.008678382</v>
      </c>
      <c r="K148" s="4" t="str">
        <f t="shared" si="439"/>
        <v>#N/A</v>
      </c>
      <c r="M148" s="4">
        <f t="shared" ref="M148:P148" si="440">H148/H147-1</f>
        <v>-0.004530347271</v>
      </c>
      <c r="N148" s="4">
        <f t="shared" si="440"/>
        <v>0.008119374834</v>
      </c>
      <c r="O148" s="4">
        <f t="shared" si="440"/>
        <v>-0.003170773455</v>
      </c>
      <c r="P148" s="4" t="str">
        <f t="shared" si="440"/>
        <v>#N/A</v>
      </c>
      <c r="R148" s="7">
        <f t="shared" si="5"/>
        <v>44927</v>
      </c>
      <c r="S148" s="4">
        <f t="shared" ref="S148:V148" si="441">if(isnumber(S147), S147*(M148+1), if(isnumber(M148),M148+1, NA()))   </f>
        <v>1.015810004</v>
      </c>
      <c r="T148" s="4">
        <f t="shared" si="441"/>
        <v>1.04953503</v>
      </c>
      <c r="U148" s="4">
        <f t="shared" si="441"/>
        <v>1.003947883</v>
      </c>
      <c r="V148" s="4" t="str">
        <f t="shared" si="441"/>
        <v>#N/A</v>
      </c>
    </row>
    <row r="149">
      <c r="A149" s="3">
        <v>44928.0</v>
      </c>
      <c r="B149" s="4">
        <f>VLOOKUP(A149, BNB!A149:F581, 5)</f>
        <v>245.535904</v>
      </c>
      <c r="C149" s="4">
        <f>VLOOKUP(A149, ankrBNB!$A$2:$F$1094, 5)</f>
        <v>253.661942</v>
      </c>
      <c r="D149" s="4">
        <f>VLOOKUP(A149, BNBx!$A$2:$F$1094, 5)</f>
        <v>259.325134</v>
      </c>
      <c r="E149" s="4">
        <f>VLOOKUP(A149, STKBNB!$A$2:$F$1094, 5)</f>
        <v>248.215408</v>
      </c>
      <c r="F149" s="4" t="str">
        <f>VLOOKUP(A149, RBNB!$A$2:$F$1094, 5)</f>
        <v>#N/A</v>
      </c>
      <c r="H149" s="4">
        <f t="shared" ref="H149:K149" si="442">C149/$B149</f>
        <v>1.033095111</v>
      </c>
      <c r="I149" s="4">
        <f t="shared" si="442"/>
        <v>1.05615973</v>
      </c>
      <c r="J149" s="4">
        <f t="shared" si="442"/>
        <v>1.010912881</v>
      </c>
      <c r="K149" s="4" t="str">
        <f t="shared" si="442"/>
        <v>#N/A</v>
      </c>
      <c r="M149" s="4">
        <f t="shared" ref="M149:P149" si="443">H149/H148-1</f>
        <v>-0.0003947886023</v>
      </c>
      <c r="N149" s="4">
        <f t="shared" si="443"/>
        <v>-0.002138401166</v>
      </c>
      <c r="O149" s="4">
        <f t="shared" si="443"/>
        <v>0.002215273414</v>
      </c>
      <c r="P149" s="4" t="str">
        <f t="shared" si="443"/>
        <v>#N/A</v>
      </c>
      <c r="R149" s="7">
        <f t="shared" si="5"/>
        <v>44928</v>
      </c>
      <c r="S149" s="4">
        <f t="shared" ref="S149:V149" si="444">if(isnumber(S148), S148*(M149+1), if(isnumber(M149),M149+1, NA()))   </f>
        <v>1.015408973</v>
      </c>
      <c r="T149" s="4">
        <f t="shared" si="444"/>
        <v>1.047290703</v>
      </c>
      <c r="U149" s="4">
        <f t="shared" si="444"/>
        <v>1.006171903</v>
      </c>
      <c r="V149" s="4" t="str">
        <f t="shared" si="444"/>
        <v>#N/A</v>
      </c>
    </row>
    <row r="150">
      <c r="A150" s="3">
        <v>44929.0</v>
      </c>
      <c r="B150" s="4">
        <f>VLOOKUP(A150, BNB!A150:F582, 5)</f>
        <v>246.133362</v>
      </c>
      <c r="C150" s="4">
        <f>VLOOKUP(A150, ankrBNB!$A$2:$F$1094, 5)</f>
        <v>254.977722</v>
      </c>
      <c r="D150" s="4">
        <f>VLOOKUP(A150, BNBx!$A$2:$F$1094, 5)</f>
        <v>257.605682</v>
      </c>
      <c r="E150" s="4">
        <f>VLOOKUP(A150, STKBNB!$A$2:$F$1094, 5)</f>
        <v>248.088943</v>
      </c>
      <c r="F150" s="4" t="str">
        <f>VLOOKUP(A150, RBNB!$A$2:$F$1094, 5)</f>
        <v>#N/A</v>
      </c>
      <c r="H150" s="4">
        <f t="shared" ref="H150:K150" si="445">C150/$B150</f>
        <v>1.035933203</v>
      </c>
      <c r="I150" s="4">
        <f t="shared" si="445"/>
        <v>1.046610179</v>
      </c>
      <c r="J150" s="4">
        <f t="shared" si="445"/>
        <v>1.007945209</v>
      </c>
      <c r="K150" s="4" t="str">
        <f t="shared" si="445"/>
        <v>#N/A</v>
      </c>
      <c r="M150" s="4">
        <f t="shared" ref="M150:P150" si="446">H150/H149-1</f>
        <v>0.002747173719</v>
      </c>
      <c r="N150" s="4">
        <f t="shared" si="446"/>
        <v>-0.009041767715</v>
      </c>
      <c r="O150" s="4">
        <f t="shared" si="446"/>
        <v>-0.00293563536</v>
      </c>
      <c r="P150" s="4" t="str">
        <f t="shared" si="446"/>
        <v>#N/A</v>
      </c>
      <c r="R150" s="7">
        <f t="shared" si="5"/>
        <v>44929</v>
      </c>
      <c r="S150" s="4">
        <f t="shared" ref="S150:V150" si="447">if(isnumber(S149), S149*(M150+1), if(isnumber(M150),M150+1, NA()))   </f>
        <v>1.018198478</v>
      </c>
      <c r="T150" s="4">
        <f t="shared" si="447"/>
        <v>1.037821344</v>
      </c>
      <c r="U150" s="4">
        <f t="shared" si="447"/>
        <v>1.003218149</v>
      </c>
      <c r="V150" s="4" t="str">
        <f t="shared" si="447"/>
        <v>#N/A</v>
      </c>
    </row>
    <row r="151">
      <c r="A151" s="3">
        <v>44930.0</v>
      </c>
      <c r="B151" s="4">
        <f>VLOOKUP(A151, BNB!A151:F583, 5)</f>
        <v>259.11969</v>
      </c>
      <c r="C151" s="4">
        <f>VLOOKUP(A151, ankrBNB!$A$2:$F$1094, 5)</f>
        <v>266.738556</v>
      </c>
      <c r="D151" s="4">
        <f>VLOOKUP(A151, BNBx!$A$2:$F$1094, 5)</f>
        <v>270.386444</v>
      </c>
      <c r="E151" s="4">
        <f>VLOOKUP(A151, STKBNB!$A$2:$F$1094, 5)</f>
        <v>261.494476</v>
      </c>
      <c r="F151" s="4" t="str">
        <f>VLOOKUP(A151, RBNB!$A$2:$F$1094, 5)</f>
        <v>#N/A</v>
      </c>
      <c r="H151" s="4">
        <f t="shared" ref="H151:K151" si="448">C151/$B151</f>
        <v>1.029402883</v>
      </c>
      <c r="I151" s="4">
        <f t="shared" si="448"/>
        <v>1.043480887</v>
      </c>
      <c r="J151" s="4">
        <f t="shared" si="448"/>
        <v>1.009164823</v>
      </c>
      <c r="K151" s="4" t="str">
        <f t="shared" si="448"/>
        <v>#N/A</v>
      </c>
      <c r="M151" s="4">
        <f t="shared" ref="M151:P151" si="449">H151/H150-1</f>
        <v>-0.006303803618</v>
      </c>
      <c r="N151" s="4">
        <f t="shared" si="449"/>
        <v>-0.00298993041</v>
      </c>
      <c r="O151" s="4">
        <f t="shared" si="449"/>
        <v>0.001209999944</v>
      </c>
      <c r="P151" s="4" t="str">
        <f t="shared" si="449"/>
        <v>#N/A</v>
      </c>
      <c r="R151" s="7">
        <f t="shared" si="5"/>
        <v>44930</v>
      </c>
      <c r="S151" s="4">
        <f t="shared" ref="S151:V151" si="450">if(isnumber(S150), S150*(M151+1), if(isnumber(M151),M151+1, NA()))   </f>
        <v>1.011779955</v>
      </c>
      <c r="T151" s="4">
        <f t="shared" si="450"/>
        <v>1.03471833</v>
      </c>
      <c r="U151" s="4">
        <f t="shared" si="450"/>
        <v>1.004432043</v>
      </c>
      <c r="V151" s="4" t="str">
        <f t="shared" si="450"/>
        <v>#N/A</v>
      </c>
    </row>
    <row r="152">
      <c r="A152" s="3">
        <v>44931.0</v>
      </c>
      <c r="B152" s="4">
        <f>VLOOKUP(A152, BNB!A152:F584, 5)</f>
        <v>256.422852</v>
      </c>
      <c r="C152" s="4">
        <f>VLOOKUP(A152, ankrBNB!$A$2:$F$1094, 5)</f>
        <v>265.655731</v>
      </c>
      <c r="D152" s="4">
        <f>VLOOKUP(A152, BNBx!$A$2:$F$1094, 5)</f>
        <v>268.75354</v>
      </c>
      <c r="E152" s="4">
        <f>VLOOKUP(A152, STKBNB!$A$2:$F$1094, 5)</f>
        <v>260.745636</v>
      </c>
      <c r="F152" s="4" t="str">
        <f>VLOOKUP(A152, RBNB!$A$2:$F$1094, 5)</f>
        <v>#N/A</v>
      </c>
      <c r="H152" s="4">
        <f t="shared" ref="H152:K152" si="451">C152/$B152</f>
        <v>1.036006459</v>
      </c>
      <c r="I152" s="4">
        <f t="shared" si="451"/>
        <v>1.048087321</v>
      </c>
      <c r="J152" s="4">
        <f t="shared" si="451"/>
        <v>1.016858029</v>
      </c>
      <c r="K152" s="4" t="str">
        <f t="shared" si="451"/>
        <v>#N/A</v>
      </c>
      <c r="M152" s="4">
        <f t="shared" ref="M152:P152" si="452">H152/H151-1</f>
        <v>0.006414957828</v>
      </c>
      <c r="N152" s="4">
        <f t="shared" si="452"/>
        <v>0.004414488008</v>
      </c>
      <c r="O152" s="4">
        <f t="shared" si="452"/>
        <v>0.00762334029</v>
      </c>
      <c r="P152" s="4" t="str">
        <f t="shared" si="452"/>
        <v>#N/A</v>
      </c>
      <c r="R152" s="7">
        <f t="shared" si="5"/>
        <v>44931</v>
      </c>
      <c r="S152" s="4">
        <f t="shared" ref="S152:V152" si="453">if(isnumber(S151), S151*(M152+1), if(isnumber(M152),M152+1, NA()))   </f>
        <v>1.018270481</v>
      </c>
      <c r="T152" s="4">
        <f t="shared" si="453"/>
        <v>1.039286082</v>
      </c>
      <c r="U152" s="4">
        <f t="shared" si="453"/>
        <v>1.01208917</v>
      </c>
      <c r="V152" s="4" t="str">
        <f t="shared" si="453"/>
        <v>#N/A</v>
      </c>
    </row>
    <row r="153">
      <c r="A153" s="3">
        <v>44932.0</v>
      </c>
      <c r="B153" s="4">
        <f>VLOOKUP(A153, BNB!A153:F585, 5)</f>
        <v>259.867157</v>
      </c>
      <c r="C153" s="4">
        <f>VLOOKUP(A153, ankrBNB!$A$2:$F$1094, 5)</f>
        <v>269.805359</v>
      </c>
      <c r="D153" s="4">
        <f>VLOOKUP(A153, BNBx!$A$2:$F$1094, 5)</f>
        <v>274.550476</v>
      </c>
      <c r="E153" s="4">
        <f>VLOOKUP(A153, STKBNB!$A$2:$F$1094, 5)</f>
        <v>263.063782</v>
      </c>
      <c r="F153" s="4" t="str">
        <f>VLOOKUP(A153, RBNB!$A$2:$F$1094, 5)</f>
        <v>#N/A</v>
      </c>
      <c r="H153" s="4">
        <f t="shared" ref="H153:K153" si="454">C153/$B153</f>
        <v>1.038243394</v>
      </c>
      <c r="I153" s="4">
        <f t="shared" si="454"/>
        <v>1.056503173</v>
      </c>
      <c r="J153" s="4">
        <f t="shared" si="454"/>
        <v>1.012300997</v>
      </c>
      <c r="K153" s="4" t="str">
        <f t="shared" si="454"/>
        <v>#N/A</v>
      </c>
      <c r="M153" s="4">
        <f t="shared" ref="M153:P153" si="455">H153/H152-1</f>
        <v>0.002159189586</v>
      </c>
      <c r="N153" s="4">
        <f t="shared" si="455"/>
        <v>0.008029724326</v>
      </c>
      <c r="O153" s="4">
        <f t="shared" si="455"/>
        <v>-0.004481483954</v>
      </c>
      <c r="P153" s="4" t="str">
        <f t="shared" si="455"/>
        <v>#N/A</v>
      </c>
      <c r="R153" s="7">
        <f t="shared" si="5"/>
        <v>44932</v>
      </c>
      <c r="S153" s="4">
        <f t="shared" ref="S153:V153" si="456">if(isnumber(S152), S152*(M153+1), if(isnumber(M153),M153+1, NA()))   </f>
        <v>1.02046912</v>
      </c>
      <c r="T153" s="4">
        <f t="shared" si="456"/>
        <v>1.047631262</v>
      </c>
      <c r="U153" s="4">
        <f t="shared" si="456"/>
        <v>1.007553509</v>
      </c>
      <c r="V153" s="4" t="str">
        <f t="shared" si="456"/>
        <v>#N/A</v>
      </c>
    </row>
    <row r="154">
      <c r="A154" s="3">
        <v>44933.0</v>
      </c>
      <c r="B154" s="4">
        <f>VLOOKUP(A154, BNB!A154:F586, 5)</f>
        <v>261.282837</v>
      </c>
      <c r="C154" s="4">
        <f>VLOOKUP(A154, ankrBNB!$A$2:$F$1094, 5)</f>
        <v>271.042694</v>
      </c>
      <c r="D154" s="4">
        <f>VLOOKUP(A154, BNBx!$A$2:$F$1094, 5)</f>
        <v>276.074768</v>
      </c>
      <c r="E154" s="4">
        <f>VLOOKUP(A154, STKBNB!$A$2:$F$1094, 5)</f>
        <v>267.526794</v>
      </c>
      <c r="F154" s="4" t="str">
        <f>VLOOKUP(A154, RBNB!$A$2:$F$1094, 5)</f>
        <v>#N/A</v>
      </c>
      <c r="H154" s="4">
        <f t="shared" ref="H154:K154" si="457">C154/$B154</f>
        <v>1.037353609</v>
      </c>
      <c r="I154" s="4">
        <f t="shared" si="457"/>
        <v>1.056612716</v>
      </c>
      <c r="J154" s="4">
        <f t="shared" si="457"/>
        <v>1.02389731</v>
      </c>
      <c r="K154" s="4" t="str">
        <f t="shared" si="457"/>
        <v>#N/A</v>
      </c>
      <c r="M154" s="4">
        <f t="shared" ref="M154:P154" si="458">H154/H153-1</f>
        <v>-0.0008570095065</v>
      </c>
      <c r="N154" s="4">
        <f t="shared" si="458"/>
        <v>0.0001036840689</v>
      </c>
      <c r="O154" s="4">
        <f t="shared" si="458"/>
        <v>0.01145540079</v>
      </c>
      <c r="P154" s="4" t="str">
        <f t="shared" si="458"/>
        <v>#N/A</v>
      </c>
      <c r="R154" s="7">
        <f t="shared" si="5"/>
        <v>44933</v>
      </c>
      <c r="S154" s="4">
        <f t="shared" ref="S154:V154" si="459">if(isnumber(S153), S153*(M154+1), if(isnumber(M154),M154+1, NA()))   </f>
        <v>1.019594568</v>
      </c>
      <c r="T154" s="4">
        <f t="shared" si="459"/>
        <v>1.047739885</v>
      </c>
      <c r="U154" s="4">
        <f t="shared" si="459"/>
        <v>1.019095438</v>
      </c>
      <c r="V154" s="4" t="str">
        <f t="shared" si="459"/>
        <v>#N/A</v>
      </c>
    </row>
    <row r="155">
      <c r="A155" s="3">
        <v>44934.0</v>
      </c>
      <c r="B155" s="4">
        <f>VLOOKUP(A155, BNB!A155:F587, 5)</f>
        <v>274.385071</v>
      </c>
      <c r="C155" s="4">
        <f>VLOOKUP(A155, ankrBNB!$A$2:$F$1094, 5)</f>
        <v>285.681305</v>
      </c>
      <c r="D155" s="4">
        <f>VLOOKUP(A155, BNBx!$A$2:$F$1094, 5)</f>
        <v>290.646881</v>
      </c>
      <c r="E155" s="4">
        <f>VLOOKUP(A155, STKBNB!$A$2:$F$1094, 5)</f>
        <v>278.967743</v>
      </c>
      <c r="F155" s="4" t="str">
        <f>VLOOKUP(A155, RBNB!$A$2:$F$1094, 5)</f>
        <v>#N/A</v>
      </c>
      <c r="H155" s="4">
        <f t="shared" ref="H155:K155" si="460">C155/$B155</f>
        <v>1.041169273</v>
      </c>
      <c r="I155" s="4">
        <f t="shared" si="460"/>
        <v>1.05926638</v>
      </c>
      <c r="J155" s="4">
        <f t="shared" si="460"/>
        <v>1.016701608</v>
      </c>
      <c r="K155" s="4" t="str">
        <f t="shared" si="460"/>
        <v>#N/A</v>
      </c>
      <c r="M155" s="4">
        <f t="shared" ref="M155:P155" si="461">H155/H154-1</f>
        <v>0.003678267552</v>
      </c>
      <c r="N155" s="4">
        <f t="shared" si="461"/>
        <v>0.002511482742</v>
      </c>
      <c r="O155" s="4">
        <f t="shared" si="461"/>
        <v>-0.007027757306</v>
      </c>
      <c r="P155" s="4" t="str">
        <f t="shared" si="461"/>
        <v>#N/A</v>
      </c>
      <c r="R155" s="7">
        <f t="shared" si="5"/>
        <v>44934</v>
      </c>
      <c r="S155" s="4">
        <f t="shared" ref="S155:V155" si="462">if(isnumber(S154), S154*(M155+1), if(isnumber(M155),M155+1, NA()))   </f>
        <v>1.02334491</v>
      </c>
      <c r="T155" s="4">
        <f t="shared" si="462"/>
        <v>1.050371266</v>
      </c>
      <c r="U155" s="4">
        <f t="shared" si="462"/>
        <v>1.011933482</v>
      </c>
      <c r="V155" s="4" t="str">
        <f t="shared" si="462"/>
        <v>#N/A</v>
      </c>
    </row>
    <row r="156">
      <c r="A156" s="3">
        <v>44935.0</v>
      </c>
      <c r="B156" s="4">
        <f>VLOOKUP(A156, BNB!A156:F588, 5)</f>
        <v>272.701538</v>
      </c>
      <c r="C156" s="4">
        <f>VLOOKUP(A156, ankrBNB!$A$2:$F$1094, 5)</f>
        <v>283.5224</v>
      </c>
      <c r="D156" s="4">
        <f>VLOOKUP(A156, BNBx!$A$2:$F$1094, 5)</f>
        <v>287.012848</v>
      </c>
      <c r="E156" s="4">
        <f>VLOOKUP(A156, STKBNB!$A$2:$F$1094, 5)</f>
        <v>271.738739</v>
      </c>
      <c r="F156" s="4" t="str">
        <f>VLOOKUP(A156, RBNB!$A$2:$F$1094, 5)</f>
        <v>#N/A</v>
      </c>
      <c r="H156" s="4">
        <f t="shared" ref="H156:K156" si="463">C156/$B156</f>
        <v>1.039680238</v>
      </c>
      <c r="I156" s="4">
        <f t="shared" si="463"/>
        <v>1.052479755</v>
      </c>
      <c r="J156" s="4">
        <f t="shared" si="463"/>
        <v>0.9964694039</v>
      </c>
      <c r="K156" s="4" t="str">
        <f t="shared" si="463"/>
        <v>#N/A</v>
      </c>
      <c r="M156" s="4">
        <f t="shared" ref="M156:P156" si="464">H156/H155-1</f>
        <v>-0.00143015662</v>
      </c>
      <c r="N156" s="4">
        <f t="shared" si="464"/>
        <v>-0.006406910659</v>
      </c>
      <c r="O156" s="4">
        <f t="shared" si="464"/>
        <v>-0.01989984511</v>
      </c>
      <c r="P156" s="4" t="str">
        <f t="shared" si="464"/>
        <v>#N/A</v>
      </c>
      <c r="R156" s="7">
        <f t="shared" si="5"/>
        <v>44935</v>
      </c>
      <c r="S156" s="4">
        <f t="shared" ref="S156:V156" si="465">if(isnumber(S155), S155*(M156+1), if(isnumber(M156),M156+1, NA()))   </f>
        <v>1.021881366</v>
      </c>
      <c r="T156" s="4">
        <f t="shared" si="465"/>
        <v>1.043641631</v>
      </c>
      <c r="U156" s="4">
        <f t="shared" si="465"/>
        <v>0.9917961628</v>
      </c>
      <c r="V156" s="4" t="str">
        <f t="shared" si="465"/>
        <v>#N/A</v>
      </c>
    </row>
    <row r="157">
      <c r="A157" s="3">
        <v>44936.0</v>
      </c>
      <c r="B157" s="4">
        <f>VLOOKUP(A157, BNB!A157:F589, 5)</f>
        <v>277.289642</v>
      </c>
      <c r="C157" s="4">
        <f>VLOOKUP(A157, ankrBNB!$A$2:$F$1094, 5)</f>
        <v>287.94342</v>
      </c>
      <c r="D157" s="4">
        <f>VLOOKUP(A157, BNBx!$A$2:$F$1094, 5)</f>
        <v>293.056335</v>
      </c>
      <c r="E157" s="4">
        <f>VLOOKUP(A157, STKBNB!$A$2:$F$1094, 5)</f>
        <v>284.89032</v>
      </c>
      <c r="F157" s="4" t="str">
        <f>VLOOKUP(A157, RBNB!$A$2:$F$1094, 5)</f>
        <v>#N/A</v>
      </c>
      <c r="H157" s="4">
        <f t="shared" ref="H157:K157" si="466">C157/$B157</f>
        <v>1.038421118</v>
      </c>
      <c r="I157" s="4">
        <f t="shared" si="466"/>
        <v>1.056860014</v>
      </c>
      <c r="J157" s="4">
        <f t="shared" si="466"/>
        <v>1.027410609</v>
      </c>
      <c r="K157" s="4" t="str">
        <f t="shared" si="466"/>
        <v>#N/A</v>
      </c>
      <c r="M157" s="4">
        <f t="shared" ref="M157:P157" si="467">H157/H156-1</f>
        <v>-0.001211065102</v>
      </c>
      <c r="N157" s="4">
        <f t="shared" si="467"/>
        <v>0.004161846236</v>
      </c>
      <c r="O157" s="4">
        <f t="shared" si="467"/>
        <v>0.03105083326</v>
      </c>
      <c r="P157" s="4" t="str">
        <f t="shared" si="467"/>
        <v>#N/A</v>
      </c>
      <c r="R157" s="7">
        <f t="shared" si="5"/>
        <v>44936</v>
      </c>
      <c r="S157" s="4">
        <f t="shared" ref="S157:V157" si="468">if(isnumber(S156), S156*(M157+1), if(isnumber(M157),M157+1, NA()))   </f>
        <v>1.020643801</v>
      </c>
      <c r="T157" s="4">
        <f t="shared" si="468"/>
        <v>1.047985107</v>
      </c>
      <c r="U157" s="4">
        <f t="shared" si="468"/>
        <v>1.02259226</v>
      </c>
      <c r="V157" s="4" t="str">
        <f t="shared" si="468"/>
        <v>#N/A</v>
      </c>
    </row>
    <row r="158">
      <c r="A158" s="3">
        <v>44937.0</v>
      </c>
      <c r="B158" s="4">
        <f>VLOOKUP(A158, BNB!A158:F590, 5)</f>
        <v>285.046509</v>
      </c>
      <c r="C158" s="4">
        <f>VLOOKUP(A158, ankrBNB!$A$2:$F$1094, 5)</f>
        <v>294.897339</v>
      </c>
      <c r="D158" s="4">
        <f>VLOOKUP(A158, BNBx!$A$2:$F$1094, 5)</f>
        <v>298.990784</v>
      </c>
      <c r="E158" s="4">
        <f>VLOOKUP(A158, STKBNB!$A$2:$F$1094, 5)</f>
        <v>292.059723</v>
      </c>
      <c r="F158" s="4" t="str">
        <f>VLOOKUP(A158, RBNB!$A$2:$F$1094, 5)</f>
        <v>#N/A</v>
      </c>
      <c r="H158" s="4">
        <f t="shared" ref="H158:K158" si="469">C158/$B158</f>
        <v>1.034558676</v>
      </c>
      <c r="I158" s="4">
        <f t="shared" si="469"/>
        <v>1.048919298</v>
      </c>
      <c r="J158" s="4">
        <f t="shared" si="469"/>
        <v>1.024603753</v>
      </c>
      <c r="K158" s="4" t="str">
        <f t="shared" si="469"/>
        <v>#N/A</v>
      </c>
      <c r="M158" s="4">
        <f t="shared" ref="M158:P158" si="470">H158/H157-1</f>
        <v>-0.003719533007</v>
      </c>
      <c r="N158" s="4">
        <f t="shared" si="470"/>
        <v>-0.007513499018</v>
      </c>
      <c r="O158" s="4">
        <f t="shared" si="470"/>
        <v>-0.002731970824</v>
      </c>
      <c r="P158" s="4" t="str">
        <f t="shared" si="470"/>
        <v>#N/A</v>
      </c>
      <c r="R158" s="7">
        <f t="shared" si="5"/>
        <v>44937</v>
      </c>
      <c r="S158" s="4">
        <f t="shared" ref="S158:V158" si="471">if(isnumber(S157), S157*(M158+1), if(isnumber(M158),M158+1, NA()))   </f>
        <v>1.016847483</v>
      </c>
      <c r="T158" s="4">
        <f t="shared" si="471"/>
        <v>1.040111072</v>
      </c>
      <c r="U158" s="4">
        <f t="shared" si="471"/>
        <v>1.019798568</v>
      </c>
      <c r="V158" s="4" t="str">
        <f t="shared" si="471"/>
        <v>#N/A</v>
      </c>
    </row>
    <row r="159">
      <c r="A159" s="3">
        <v>44938.0</v>
      </c>
      <c r="B159" s="4">
        <f>VLOOKUP(A159, BNB!A159:F591, 5)</f>
        <v>287.812347</v>
      </c>
      <c r="C159" s="4">
        <f>VLOOKUP(A159, ankrBNB!$A$2:$F$1094, 5)</f>
        <v>297.387909</v>
      </c>
      <c r="D159" s="4">
        <f>VLOOKUP(A159, BNBx!$A$2:$F$1094, 5)</f>
        <v>300.472504</v>
      </c>
      <c r="E159" s="4">
        <f>VLOOKUP(A159, STKBNB!$A$2:$F$1094, 5)</f>
        <v>290.454346</v>
      </c>
      <c r="F159" s="4" t="str">
        <f>VLOOKUP(A159, RBNB!$A$2:$F$1094, 5)</f>
        <v>#N/A</v>
      </c>
      <c r="H159" s="4">
        <f t="shared" ref="H159:K159" si="472">C159/$B159</f>
        <v>1.033270157</v>
      </c>
      <c r="I159" s="4">
        <f t="shared" si="472"/>
        <v>1.04398754</v>
      </c>
      <c r="J159" s="4">
        <f t="shared" si="472"/>
        <v>1.009179589</v>
      </c>
      <c r="K159" s="4" t="str">
        <f t="shared" si="472"/>
        <v>#N/A</v>
      </c>
      <c r="M159" s="4">
        <f t="shared" ref="M159:P159" si="473">H159/H158-1</f>
        <v>-0.00124547704</v>
      </c>
      <c r="N159" s="4">
        <f t="shared" si="473"/>
        <v>-0.004701751638</v>
      </c>
      <c r="O159" s="4">
        <f t="shared" si="473"/>
        <v>-0.01505378493</v>
      </c>
      <c r="P159" s="4" t="str">
        <f t="shared" si="473"/>
        <v>#N/A</v>
      </c>
      <c r="R159" s="7">
        <f t="shared" si="5"/>
        <v>44938</v>
      </c>
      <c r="S159" s="4">
        <f t="shared" ref="S159:V159" si="474">if(isnumber(S158), S158*(M159+1), if(isnumber(M159),M159+1, NA()))   </f>
        <v>1.015581023</v>
      </c>
      <c r="T159" s="4">
        <f t="shared" si="474"/>
        <v>1.035220728</v>
      </c>
      <c r="U159" s="4">
        <f t="shared" si="474"/>
        <v>1.00444674</v>
      </c>
      <c r="V159" s="4" t="str">
        <f t="shared" si="474"/>
        <v>#N/A</v>
      </c>
    </row>
    <row r="160">
      <c r="A160" s="3">
        <v>44939.0</v>
      </c>
      <c r="B160" s="4">
        <f>VLOOKUP(A160, BNB!A160:F592, 5)</f>
        <v>293.733002</v>
      </c>
      <c r="C160" s="4">
        <f>VLOOKUP(A160, ankrBNB!$A$2:$F$1094, 5)</f>
        <v>304.74823</v>
      </c>
      <c r="D160" s="4">
        <f>VLOOKUP(A160, BNBx!$A$2:$F$1094, 5)</f>
        <v>308.332397</v>
      </c>
      <c r="E160" s="4">
        <f>VLOOKUP(A160, STKBNB!$A$2:$F$1094, 5)</f>
        <v>297.456909</v>
      </c>
      <c r="F160" s="4" t="str">
        <f>VLOOKUP(A160, RBNB!$A$2:$F$1094, 5)</f>
        <v>#N/A</v>
      </c>
      <c r="H160" s="4">
        <f t="shared" ref="H160:K160" si="475">C160/$B160</f>
        <v>1.037500819</v>
      </c>
      <c r="I160" s="4">
        <f t="shared" si="475"/>
        <v>1.049702944</v>
      </c>
      <c r="J160" s="4">
        <f t="shared" si="475"/>
        <v>1.012677864</v>
      </c>
      <c r="K160" s="4" t="str">
        <f t="shared" si="475"/>
        <v>#N/A</v>
      </c>
      <c r="M160" s="4">
        <f t="shared" ref="M160:P160" si="476">H160/H159-1</f>
        <v>0.004094438794</v>
      </c>
      <c r="N160" s="4">
        <f t="shared" si="476"/>
        <v>0.00547459083</v>
      </c>
      <c r="O160" s="4">
        <f t="shared" si="476"/>
        <v>0.003466454388</v>
      </c>
      <c r="P160" s="4" t="str">
        <f t="shared" si="476"/>
        <v>#N/A</v>
      </c>
      <c r="R160" s="7">
        <f t="shared" si="5"/>
        <v>44939</v>
      </c>
      <c r="S160" s="4">
        <f t="shared" ref="S160:V160" si="477">if(isnumber(S159), S159*(M160+1), if(isnumber(M160),M160+1, NA()))   </f>
        <v>1.019739257</v>
      </c>
      <c r="T160" s="4">
        <f t="shared" si="477"/>
        <v>1.040888138</v>
      </c>
      <c r="U160" s="4">
        <f t="shared" si="477"/>
        <v>1.007928608</v>
      </c>
      <c r="V160" s="4" t="str">
        <f t="shared" si="477"/>
        <v>#N/A</v>
      </c>
    </row>
    <row r="161">
      <c r="A161" s="3">
        <v>44940.0</v>
      </c>
      <c r="B161" s="4">
        <f>VLOOKUP(A161, BNB!A161:F593, 5)</f>
        <v>305.241119</v>
      </c>
      <c r="C161" s="4">
        <f>VLOOKUP(A161, ankrBNB!$A$2:$F$1094, 5)</f>
        <v>317.094391</v>
      </c>
      <c r="D161" s="4">
        <f>VLOOKUP(A161, BNBx!$A$2:$F$1094, 5)</f>
        <v>320.886871</v>
      </c>
      <c r="E161" s="4">
        <f>VLOOKUP(A161, STKBNB!$A$2:$F$1094, 5)</f>
        <v>309.905457</v>
      </c>
      <c r="F161" s="4" t="str">
        <f>VLOOKUP(A161, RBNB!$A$2:$F$1094, 5)</f>
        <v>#N/A</v>
      </c>
      <c r="H161" s="4">
        <f t="shared" ref="H161:K161" si="478">C161/$B161</f>
        <v>1.038832488</v>
      </c>
      <c r="I161" s="4">
        <f t="shared" si="478"/>
        <v>1.051257026</v>
      </c>
      <c r="J161" s="4">
        <f t="shared" si="478"/>
        <v>1.015280831</v>
      </c>
      <c r="K161" s="4" t="str">
        <f t="shared" si="478"/>
        <v>#N/A</v>
      </c>
      <c r="M161" s="4">
        <f t="shared" ref="M161:P161" si="479">H161/H160-1</f>
        <v>0.001283535554</v>
      </c>
      <c r="N161" s="4">
        <f t="shared" si="479"/>
        <v>0.001480496864</v>
      </c>
      <c r="O161" s="4">
        <f t="shared" si="479"/>
        <v>0.002570380395</v>
      </c>
      <c r="P161" s="4" t="str">
        <f t="shared" si="479"/>
        <v>#N/A</v>
      </c>
      <c r="R161" s="7">
        <f t="shared" si="5"/>
        <v>44940</v>
      </c>
      <c r="S161" s="4">
        <f t="shared" ref="S161:V161" si="480">if(isnumber(S160), S160*(M161+1), if(isnumber(M161),M161+1, NA()))   </f>
        <v>1.021048129</v>
      </c>
      <c r="T161" s="4">
        <f t="shared" si="480"/>
        <v>1.042429169</v>
      </c>
      <c r="U161" s="4">
        <f t="shared" si="480"/>
        <v>1.010519368</v>
      </c>
      <c r="V161" s="4" t="str">
        <f t="shared" si="480"/>
        <v>#N/A</v>
      </c>
    </row>
    <row r="162">
      <c r="A162" s="3">
        <v>44941.0</v>
      </c>
      <c r="B162" s="4">
        <f>VLOOKUP(A162, BNB!A162:F594, 5)</f>
        <v>302.070648</v>
      </c>
      <c r="C162" s="4">
        <f>VLOOKUP(A162, ankrBNB!$A$2:$F$1094, 5)</f>
        <v>312.659302</v>
      </c>
      <c r="D162" s="4">
        <f>VLOOKUP(A162, BNBx!$A$2:$F$1094, 5)</f>
        <v>315.421173</v>
      </c>
      <c r="E162" s="4">
        <f>VLOOKUP(A162, STKBNB!$A$2:$F$1094, 5)</f>
        <v>307.265289</v>
      </c>
      <c r="F162" s="4" t="str">
        <f>VLOOKUP(A162, RBNB!$A$2:$F$1094, 5)</f>
        <v>#N/A</v>
      </c>
      <c r="H162" s="4">
        <f t="shared" ref="H162:K162" si="481">C162/$B162</f>
        <v>1.035053568</v>
      </c>
      <c r="I162" s="4">
        <f t="shared" si="481"/>
        <v>1.044196697</v>
      </c>
      <c r="J162" s="4">
        <f t="shared" si="481"/>
        <v>1.017196775</v>
      </c>
      <c r="K162" s="4" t="str">
        <f t="shared" si="481"/>
        <v>#N/A</v>
      </c>
      <c r="M162" s="4">
        <f t="shared" ref="M162:P162" si="482">H162/H161-1</f>
        <v>-0.003637660305</v>
      </c>
      <c r="N162" s="4">
        <f t="shared" si="482"/>
        <v>-0.006716082357</v>
      </c>
      <c r="O162" s="4">
        <f t="shared" si="482"/>
        <v>0.001887107386</v>
      </c>
      <c r="P162" s="4" t="str">
        <f t="shared" si="482"/>
        <v>#N/A</v>
      </c>
      <c r="R162" s="7">
        <f t="shared" si="5"/>
        <v>44941</v>
      </c>
      <c r="S162" s="4">
        <f t="shared" ref="S162:V162" si="483">if(isnumber(S161), S161*(M162+1), if(isnumber(M162),M162+1, NA()))   </f>
        <v>1.017333903</v>
      </c>
      <c r="T162" s="4">
        <f t="shared" si="483"/>
        <v>1.035428129</v>
      </c>
      <c r="U162" s="4">
        <f t="shared" si="483"/>
        <v>1.012426327</v>
      </c>
      <c r="V162" s="4" t="str">
        <f t="shared" si="483"/>
        <v>#N/A</v>
      </c>
    </row>
    <row r="163">
      <c r="A163" s="3">
        <v>44942.0</v>
      </c>
      <c r="B163" s="4">
        <f>VLOOKUP(A163, BNB!A163:F595, 5)</f>
        <v>298.999237</v>
      </c>
      <c r="C163" s="4">
        <f>VLOOKUP(A163, ankrBNB!$A$2:$F$1094, 5)</f>
        <v>310.036591</v>
      </c>
      <c r="D163" s="4">
        <f>VLOOKUP(A163, BNBx!$A$2:$F$1094, 5)</f>
        <v>311.134979</v>
      </c>
      <c r="E163" s="4">
        <f>VLOOKUP(A163, STKBNB!$A$2:$F$1094, 5)</f>
        <v>303.353424</v>
      </c>
      <c r="F163" s="4" t="str">
        <f>VLOOKUP(A163, RBNB!$A$2:$F$1094, 5)</f>
        <v>#N/A</v>
      </c>
      <c r="H163" s="4">
        <f t="shared" ref="H163:K163" si="484">C163/$B163</f>
        <v>1.036914322</v>
      </c>
      <c r="I163" s="4">
        <f t="shared" si="484"/>
        <v>1.040587869</v>
      </c>
      <c r="J163" s="4">
        <f t="shared" si="484"/>
        <v>1.014562535</v>
      </c>
      <c r="K163" s="4" t="str">
        <f t="shared" si="484"/>
        <v>#N/A</v>
      </c>
      <c r="M163" s="4">
        <f t="shared" ref="M163:P163" si="485">H163/H162-1</f>
        <v>0.001797736545</v>
      </c>
      <c r="N163" s="4">
        <f t="shared" si="485"/>
        <v>-0.003456080519</v>
      </c>
      <c r="O163" s="4">
        <f t="shared" si="485"/>
        <v>-0.002589705043</v>
      </c>
      <c r="P163" s="4" t="str">
        <f t="shared" si="485"/>
        <v>#N/A</v>
      </c>
      <c r="R163" s="7">
        <f t="shared" si="5"/>
        <v>44942</v>
      </c>
      <c r="S163" s="4">
        <f t="shared" ref="S163:V163" si="486">if(isnumber(S162), S162*(M163+1), if(isnumber(M163),M163+1, NA()))   </f>
        <v>1.019162801</v>
      </c>
      <c r="T163" s="4">
        <f t="shared" si="486"/>
        <v>1.031849606</v>
      </c>
      <c r="U163" s="4">
        <f t="shared" si="486"/>
        <v>1.009804441</v>
      </c>
      <c r="V163" s="4" t="str">
        <f t="shared" si="486"/>
        <v>#N/A</v>
      </c>
    </row>
    <row r="164">
      <c r="A164" s="3">
        <v>44943.0</v>
      </c>
      <c r="B164" s="4">
        <f>VLOOKUP(A164, BNB!A164:F596, 5)</f>
        <v>299.824524</v>
      </c>
      <c r="C164" s="4">
        <f>VLOOKUP(A164, ankrBNB!$A$2:$F$1094, 5)</f>
        <v>310.154144</v>
      </c>
      <c r="D164" s="4">
        <f>VLOOKUP(A164, BNBx!$A$2:$F$1094, 5)</f>
        <v>313.580872</v>
      </c>
      <c r="E164" s="4">
        <f>VLOOKUP(A164, STKBNB!$A$2:$F$1094, 5)</f>
        <v>307.393951</v>
      </c>
      <c r="F164" s="4" t="str">
        <f>VLOOKUP(A164, RBNB!$A$2:$F$1094, 5)</f>
        <v>#N/A</v>
      </c>
      <c r="H164" s="4">
        <f t="shared" ref="H164:K164" si="487">C164/$B164</f>
        <v>1.034452218</v>
      </c>
      <c r="I164" s="4">
        <f t="shared" si="487"/>
        <v>1.04588133</v>
      </c>
      <c r="J164" s="4">
        <f t="shared" si="487"/>
        <v>1.02524619</v>
      </c>
      <c r="K164" s="4" t="str">
        <f t="shared" si="487"/>
        <v>#N/A</v>
      </c>
      <c r="M164" s="4">
        <f t="shared" ref="M164:P164" si="488">H164/H163-1</f>
        <v>-0.002374451885</v>
      </c>
      <c r="N164" s="4">
        <f t="shared" si="488"/>
        <v>0.005086990668</v>
      </c>
      <c r="O164" s="4">
        <f t="shared" si="488"/>
        <v>0.01053030688</v>
      </c>
      <c r="P164" s="4" t="str">
        <f t="shared" si="488"/>
        <v>#N/A</v>
      </c>
      <c r="R164" s="7">
        <f t="shared" si="5"/>
        <v>44943</v>
      </c>
      <c r="S164" s="4">
        <f t="shared" ref="S164:V164" si="489">if(isnumber(S163), S163*(M164+1), if(isnumber(M164),M164+1, NA()))   </f>
        <v>1.016742848</v>
      </c>
      <c r="T164" s="4">
        <f t="shared" si="489"/>
        <v>1.037098616</v>
      </c>
      <c r="U164" s="4">
        <f t="shared" si="489"/>
        <v>1.020437992</v>
      </c>
      <c r="V164" s="4" t="str">
        <f t="shared" si="489"/>
        <v>#N/A</v>
      </c>
    </row>
    <row r="165">
      <c r="A165" s="3">
        <v>44944.0</v>
      </c>
      <c r="B165" s="4">
        <f>VLOOKUP(A165, BNB!A165:F597, 5)</f>
        <v>286.991058</v>
      </c>
      <c r="C165" s="4">
        <f>VLOOKUP(A165, ankrBNB!$A$2:$F$1094, 5)</f>
        <v>296.963318</v>
      </c>
      <c r="D165" s="4">
        <f>VLOOKUP(A165, BNBx!$A$2:$F$1094, 5)</f>
        <v>302.263031</v>
      </c>
      <c r="E165" s="4">
        <f>VLOOKUP(A165, STKBNB!$A$2:$F$1094, 5)</f>
        <v>292.844849</v>
      </c>
      <c r="F165" s="4" t="str">
        <f>VLOOKUP(A165, RBNB!$A$2:$F$1094, 5)</f>
        <v>#N/A</v>
      </c>
      <c r="H165" s="4">
        <f t="shared" ref="H165:K165" si="490">C165/$B165</f>
        <v>1.034747633</v>
      </c>
      <c r="I165" s="4">
        <f t="shared" si="490"/>
        <v>1.053214107</v>
      </c>
      <c r="J165" s="4">
        <f t="shared" si="490"/>
        <v>1.02039712</v>
      </c>
      <c r="K165" s="4" t="str">
        <f t="shared" si="490"/>
        <v>#N/A</v>
      </c>
      <c r="M165" s="4">
        <f t="shared" ref="M165:P165" si="491">H165/H164-1</f>
        <v>0.0002855759637</v>
      </c>
      <c r="N165" s="4">
        <f t="shared" si="491"/>
        <v>0.007011098683</v>
      </c>
      <c r="O165" s="4">
        <f t="shared" si="491"/>
        <v>-0.004729664495</v>
      </c>
      <c r="P165" s="4" t="str">
        <f t="shared" si="491"/>
        <v>#N/A</v>
      </c>
      <c r="R165" s="7">
        <f t="shared" si="5"/>
        <v>44944</v>
      </c>
      <c r="S165" s="4">
        <f t="shared" ref="S165:V165" si="492">if(isnumber(S164), S164*(M165+1), if(isnumber(M165),M165+1, NA()))   </f>
        <v>1.017033205</v>
      </c>
      <c r="T165" s="4">
        <f t="shared" si="492"/>
        <v>1.044369816</v>
      </c>
      <c r="U165" s="4">
        <f t="shared" si="492"/>
        <v>1.015611663</v>
      </c>
      <c r="V165" s="4" t="str">
        <f t="shared" si="492"/>
        <v>#N/A</v>
      </c>
    </row>
    <row r="166">
      <c r="A166" s="3">
        <v>44945.0</v>
      </c>
      <c r="B166" s="4">
        <f>VLOOKUP(A166, BNB!A166:F598, 5)</f>
        <v>294.852203</v>
      </c>
      <c r="C166" s="4">
        <f>VLOOKUP(A166, ankrBNB!$A$2:$F$1094, 5)</f>
        <v>305.640717</v>
      </c>
      <c r="D166" s="4">
        <f>VLOOKUP(A166, BNBx!$A$2:$F$1094, 5)</f>
        <v>309.650116</v>
      </c>
      <c r="E166" s="4">
        <f>VLOOKUP(A166, STKBNB!$A$2:$F$1094, 5)</f>
        <v>299.523468</v>
      </c>
      <c r="F166" s="4" t="str">
        <f>VLOOKUP(A166, RBNB!$A$2:$F$1094, 5)</f>
        <v>#N/A</v>
      </c>
      <c r="H166" s="4">
        <f t="shared" ref="H166:K166" si="493">C166/$B166</f>
        <v>1.036589566</v>
      </c>
      <c r="I166" s="4">
        <f t="shared" si="493"/>
        <v>1.050187561</v>
      </c>
      <c r="J166" s="4">
        <f t="shared" si="493"/>
        <v>1.015842734</v>
      </c>
      <c r="K166" s="4" t="str">
        <f t="shared" si="493"/>
        <v>#N/A</v>
      </c>
      <c r="M166" s="4">
        <f t="shared" ref="M166:P166" si="494">H166/H165-1</f>
        <v>0.001780078845</v>
      </c>
      <c r="N166" s="4">
        <f t="shared" si="494"/>
        <v>-0.002873628619</v>
      </c>
      <c r="O166" s="4">
        <f t="shared" si="494"/>
        <v>-0.004463346489</v>
      </c>
      <c r="P166" s="4" t="str">
        <f t="shared" si="494"/>
        <v>#N/A</v>
      </c>
      <c r="R166" s="7">
        <f t="shared" si="5"/>
        <v>44945</v>
      </c>
      <c r="S166" s="4">
        <f t="shared" ref="S166:V166" si="495">if(isnumber(S165), S165*(M166+1), if(isnumber(M166),M166+1, NA()))   </f>
        <v>1.018843604</v>
      </c>
      <c r="T166" s="4">
        <f t="shared" si="495"/>
        <v>1.041368685</v>
      </c>
      <c r="U166" s="4">
        <f t="shared" si="495"/>
        <v>1.011078636</v>
      </c>
      <c r="V166" s="4" t="str">
        <f t="shared" si="495"/>
        <v>#N/A</v>
      </c>
    </row>
    <row r="167">
      <c r="A167" s="3">
        <v>44946.0</v>
      </c>
      <c r="B167" s="4">
        <f>VLOOKUP(A167, BNB!A167:F599, 5)</f>
        <v>304.973175</v>
      </c>
      <c r="C167" s="4">
        <f>VLOOKUP(A167, ankrBNB!$A$2:$F$1094, 5)</f>
        <v>314.752167</v>
      </c>
      <c r="D167" s="4">
        <f>VLOOKUP(A167, BNBx!$A$2:$F$1094, 5)</f>
        <v>321.236115</v>
      </c>
      <c r="E167" s="4">
        <f>VLOOKUP(A167, STKBNB!$A$2:$F$1094, 5)</f>
        <v>310.176514</v>
      </c>
      <c r="F167" s="4" t="str">
        <f>VLOOKUP(A167, RBNB!$A$2:$F$1094, 5)</f>
        <v>#N/A</v>
      </c>
      <c r="H167" s="4">
        <f t="shared" ref="H167:K167" si="496">C167/$B167</f>
        <v>1.032065089</v>
      </c>
      <c r="I167" s="4">
        <f t="shared" si="496"/>
        <v>1.053325805</v>
      </c>
      <c r="J167" s="4">
        <f t="shared" si="496"/>
        <v>1.017061628</v>
      </c>
      <c r="K167" s="4" t="str">
        <f t="shared" si="496"/>
        <v>#N/A</v>
      </c>
      <c r="M167" s="4">
        <f t="shared" ref="M167:P167" si="497">H167/H166-1</f>
        <v>-0.004364771425</v>
      </c>
      <c r="N167" s="4">
        <f t="shared" si="497"/>
        <v>0.002988269582</v>
      </c>
      <c r="O167" s="4">
        <f t="shared" si="497"/>
        <v>0.001199885066</v>
      </c>
      <c r="P167" s="4" t="str">
        <f t="shared" si="497"/>
        <v>#N/A</v>
      </c>
      <c r="R167" s="7">
        <f t="shared" si="5"/>
        <v>44946</v>
      </c>
      <c r="S167" s="4">
        <f t="shared" ref="S167:V167" si="498">if(isnumber(S166), S166*(M167+1), if(isnumber(M167),M167+1, NA()))   </f>
        <v>1.014396585</v>
      </c>
      <c r="T167" s="4">
        <f t="shared" si="498"/>
        <v>1.044480576</v>
      </c>
      <c r="U167" s="4">
        <f t="shared" si="498"/>
        <v>1.012291814</v>
      </c>
      <c r="V167" s="4" t="str">
        <f t="shared" si="498"/>
        <v>#N/A</v>
      </c>
    </row>
    <row r="168">
      <c r="A168" s="3">
        <v>44947.0</v>
      </c>
      <c r="B168" s="4">
        <f>VLOOKUP(A168, BNB!A168:F600, 5)</f>
        <v>299.261169</v>
      </c>
      <c r="C168" s="4">
        <f>VLOOKUP(A168, ankrBNB!$A$2:$F$1094, 5)</f>
        <v>308.836273</v>
      </c>
      <c r="D168" s="4">
        <f>VLOOKUP(A168, BNBx!$A$2:$F$1094, 5)</f>
        <v>315.79187</v>
      </c>
      <c r="E168" s="4">
        <f>VLOOKUP(A168, STKBNB!$A$2:$F$1094, 5)</f>
        <v>305.225311</v>
      </c>
      <c r="F168" s="4" t="str">
        <f>VLOOKUP(A168, RBNB!$A$2:$F$1094, 5)</f>
        <v>#N/A</v>
      </c>
      <c r="H168" s="4">
        <f t="shared" ref="H168:K168" si="499">C168/$B168</f>
        <v>1.031995812</v>
      </c>
      <c r="I168" s="4">
        <f t="shared" si="499"/>
        <v>1.055238376</v>
      </c>
      <c r="J168" s="4">
        <f t="shared" si="499"/>
        <v>1.019929555</v>
      </c>
      <c r="K168" s="4" t="str">
        <f t="shared" si="499"/>
        <v>#N/A</v>
      </c>
      <c r="M168" s="4">
        <f t="shared" ref="M168:P168" si="500">H168/H167-1</f>
        <v>-0.00006712497656</v>
      </c>
      <c r="N168" s="4">
        <f t="shared" si="500"/>
        <v>0.001815745205</v>
      </c>
      <c r="O168" s="4">
        <f t="shared" si="500"/>
        <v>0.002819816136</v>
      </c>
      <c r="P168" s="4" t="str">
        <f t="shared" si="500"/>
        <v>#N/A</v>
      </c>
      <c r="R168" s="7">
        <f t="shared" si="5"/>
        <v>44947</v>
      </c>
      <c r="S168" s="4">
        <f t="shared" ref="S168:V168" si="501">if(isnumber(S167), S167*(M168+1), if(isnumber(M168),M168+1, NA()))   </f>
        <v>1.014328494</v>
      </c>
      <c r="T168" s="4">
        <f t="shared" si="501"/>
        <v>1.046377086</v>
      </c>
      <c r="U168" s="4">
        <f t="shared" si="501"/>
        <v>1.015146291</v>
      </c>
      <c r="V168" s="4" t="str">
        <f t="shared" si="501"/>
        <v>#N/A</v>
      </c>
    </row>
    <row r="169">
      <c r="A169" s="3">
        <v>44948.0</v>
      </c>
      <c r="B169" s="4">
        <f>VLOOKUP(A169, BNB!A169:F601, 5)</f>
        <v>303.046448</v>
      </c>
      <c r="C169" s="4">
        <f>VLOOKUP(A169, ankrBNB!$A$2:$F$1094, 5)</f>
        <v>315.281921</v>
      </c>
      <c r="D169" s="4">
        <f>VLOOKUP(A169, BNBx!$A$2:$F$1094, 5)</f>
        <v>319.393799</v>
      </c>
      <c r="E169" s="4">
        <f>VLOOKUP(A169, STKBNB!$A$2:$F$1094, 5)</f>
        <v>308.520477</v>
      </c>
      <c r="F169" s="4" t="str">
        <f>VLOOKUP(A169, RBNB!$A$2:$F$1094, 5)</f>
        <v>#N/A</v>
      </c>
      <c r="H169" s="4">
        <f t="shared" ref="H169:K169" si="502">C169/$B169</f>
        <v>1.04037491</v>
      </c>
      <c r="I169" s="4">
        <f t="shared" si="502"/>
        <v>1.053943384</v>
      </c>
      <c r="J169" s="4">
        <f t="shared" si="502"/>
        <v>1.018063333</v>
      </c>
      <c r="K169" s="4" t="str">
        <f t="shared" si="502"/>
        <v>#N/A</v>
      </c>
      <c r="M169" s="4">
        <f t="shared" ref="M169:P169" si="503">H169/H168-1</f>
        <v>0.008119314087</v>
      </c>
      <c r="N169" s="4">
        <f t="shared" si="503"/>
        <v>-0.001227203093</v>
      </c>
      <c r="O169" s="4">
        <f t="shared" si="503"/>
        <v>-0.001829755712</v>
      </c>
      <c r="P169" s="4" t="str">
        <f t="shared" si="503"/>
        <v>#N/A</v>
      </c>
      <c r="R169" s="7">
        <f t="shared" si="5"/>
        <v>44948</v>
      </c>
      <c r="S169" s="4">
        <f t="shared" ref="S169:V169" si="504">if(isnumber(S168), S168*(M169+1), if(isnumber(M169),M169+1, NA()))   </f>
        <v>1.022564145</v>
      </c>
      <c r="T169" s="4">
        <f t="shared" si="504"/>
        <v>1.045092969</v>
      </c>
      <c r="U169" s="4">
        <f t="shared" si="504"/>
        <v>1.013288821</v>
      </c>
      <c r="V169" s="4" t="str">
        <f t="shared" si="504"/>
        <v>#N/A</v>
      </c>
    </row>
    <row r="170">
      <c r="A170" s="3">
        <v>44949.0</v>
      </c>
      <c r="B170" s="4">
        <f>VLOOKUP(A170, BNB!A170:F602, 5)</f>
        <v>305.504089</v>
      </c>
      <c r="C170" s="4">
        <f>VLOOKUP(A170, ankrBNB!$A$2:$F$1094, 5)</f>
        <v>316.944153</v>
      </c>
      <c r="D170" s="4">
        <f>VLOOKUP(A170, BNBx!$A$2:$F$1094, 5)</f>
        <v>322.949646</v>
      </c>
      <c r="E170" s="4">
        <f>VLOOKUP(A170, STKBNB!$A$2:$F$1094, 5)</f>
        <v>311.433289</v>
      </c>
      <c r="F170" s="4" t="str">
        <f>VLOOKUP(A170, RBNB!$A$2:$F$1094, 5)</f>
        <v>#N/A</v>
      </c>
      <c r="H170" s="4">
        <f t="shared" ref="H170:K170" si="505">C170/$B170</f>
        <v>1.037446517</v>
      </c>
      <c r="I170" s="4">
        <f t="shared" si="505"/>
        <v>1.057104169</v>
      </c>
      <c r="J170" s="4">
        <f t="shared" si="505"/>
        <v>1.019407924</v>
      </c>
      <c r="K170" s="4" t="str">
        <f t="shared" si="505"/>
        <v>#N/A</v>
      </c>
      <c r="M170" s="4">
        <f t="shared" ref="M170:P170" si="506">H170/H169-1</f>
        <v>-0.002814747805</v>
      </c>
      <c r="N170" s="4">
        <f t="shared" si="506"/>
        <v>0.002999007673</v>
      </c>
      <c r="O170" s="4">
        <f t="shared" si="506"/>
        <v>0.001320733377</v>
      </c>
      <c r="P170" s="4" t="str">
        <f t="shared" si="506"/>
        <v>#N/A</v>
      </c>
      <c r="R170" s="7">
        <f t="shared" si="5"/>
        <v>44949</v>
      </c>
      <c r="S170" s="4">
        <f t="shared" ref="S170:V170" si="507">if(isnumber(S169), S169*(M170+1), if(isnumber(M170),M170+1, NA()))   </f>
        <v>1.019685885</v>
      </c>
      <c r="T170" s="4">
        <f t="shared" si="507"/>
        <v>1.048227211</v>
      </c>
      <c r="U170" s="4">
        <f t="shared" si="507"/>
        <v>1.014627105</v>
      </c>
      <c r="V170" s="4" t="str">
        <f t="shared" si="507"/>
        <v>#N/A</v>
      </c>
    </row>
    <row r="171">
      <c r="A171" s="3">
        <v>44950.0</v>
      </c>
      <c r="B171" s="4">
        <f>VLOOKUP(A171, BNB!A171:F603, 5)</f>
        <v>300.612335</v>
      </c>
      <c r="C171" s="4">
        <f>VLOOKUP(A171, ankrBNB!$A$2:$F$1094, 5)</f>
        <v>308.963593</v>
      </c>
      <c r="D171" s="4">
        <f>VLOOKUP(A171, BNBx!$A$2:$F$1094, 5)</f>
        <v>313.967957</v>
      </c>
      <c r="E171" s="4">
        <f>VLOOKUP(A171, STKBNB!$A$2:$F$1094, 5)</f>
        <v>303.243042</v>
      </c>
      <c r="F171" s="4" t="str">
        <f>VLOOKUP(A171, RBNB!$A$2:$F$1094, 5)</f>
        <v>#N/A</v>
      </c>
      <c r="H171" s="4">
        <f t="shared" ref="H171:K171" si="508">C171/$B171</f>
        <v>1.027780823</v>
      </c>
      <c r="I171" s="4">
        <f t="shared" si="508"/>
        <v>1.044428057</v>
      </c>
      <c r="J171" s="4">
        <f t="shared" si="508"/>
        <v>1.008751161</v>
      </c>
      <c r="K171" s="4" t="str">
        <f t="shared" si="508"/>
        <v>#N/A</v>
      </c>
      <c r="M171" s="4">
        <f t="shared" ref="M171:P171" si="509">H171/H170-1</f>
        <v>-0.009316811877</v>
      </c>
      <c r="N171" s="4">
        <f t="shared" si="509"/>
        <v>-0.01199135507</v>
      </c>
      <c r="O171" s="4">
        <f t="shared" si="509"/>
        <v>-0.01045387435</v>
      </c>
      <c r="P171" s="4" t="str">
        <f t="shared" si="509"/>
        <v>#N/A</v>
      </c>
      <c r="R171" s="7">
        <f t="shared" si="5"/>
        <v>44950</v>
      </c>
      <c r="S171" s="4">
        <f t="shared" ref="S171:V171" si="510">if(isnumber(S170), S170*(M171+1), if(isnumber(M171),M171+1, NA()))   </f>
        <v>1.010185664</v>
      </c>
      <c r="T171" s="4">
        <f t="shared" si="510"/>
        <v>1.035657546</v>
      </c>
      <c r="U171" s="4">
        <f t="shared" si="510"/>
        <v>1.004020321</v>
      </c>
      <c r="V171" s="4" t="str">
        <f t="shared" si="510"/>
        <v>#N/A</v>
      </c>
    </row>
    <row r="172">
      <c r="A172" s="3">
        <v>44951.0</v>
      </c>
      <c r="B172" s="4">
        <f>VLOOKUP(A172, BNB!A172:F604, 5)</f>
        <v>307.307648</v>
      </c>
      <c r="C172" s="4">
        <f>VLOOKUP(A172, ankrBNB!$A$2:$F$1094, 5)</f>
        <v>318.549805</v>
      </c>
      <c r="D172" s="4">
        <f>VLOOKUP(A172, BNBx!$A$2:$F$1094, 5)</f>
        <v>323.596954</v>
      </c>
      <c r="E172" s="4">
        <f>VLOOKUP(A172, STKBNB!$A$2:$F$1094, 5)</f>
        <v>311.749664</v>
      </c>
      <c r="F172" s="4" t="str">
        <f>VLOOKUP(A172, RBNB!$A$2:$F$1094, 5)</f>
        <v>#N/A</v>
      </c>
      <c r="H172" s="4">
        <f t="shared" ref="H172:K172" si="511">C172/$B172</f>
        <v>1.036582744</v>
      </c>
      <c r="I172" s="4">
        <f t="shared" si="511"/>
        <v>1.05300651</v>
      </c>
      <c r="J172" s="4">
        <f t="shared" si="511"/>
        <v>1.014454622</v>
      </c>
      <c r="K172" s="4" t="str">
        <f t="shared" si="511"/>
        <v>#N/A</v>
      </c>
      <c r="M172" s="4">
        <f t="shared" ref="M172:P172" si="512">H172/H171-1</f>
        <v>0.008564006047</v>
      </c>
      <c r="N172" s="4">
        <f t="shared" si="512"/>
        <v>0.008213541431</v>
      </c>
      <c r="O172" s="4">
        <f t="shared" si="512"/>
        <v>0.005653982257</v>
      </c>
      <c r="P172" s="4" t="str">
        <f t="shared" si="512"/>
        <v>#N/A</v>
      </c>
      <c r="R172" s="7">
        <f t="shared" si="5"/>
        <v>44951</v>
      </c>
      <c r="S172" s="4">
        <f t="shared" ref="S172:V172" si="513">if(isnumber(S171), S171*(M172+1), if(isnumber(M172),M172+1, NA()))   </f>
        <v>1.0188369</v>
      </c>
      <c r="T172" s="4">
        <f t="shared" si="513"/>
        <v>1.044163962</v>
      </c>
      <c r="U172" s="4">
        <f t="shared" si="513"/>
        <v>1.009697034</v>
      </c>
      <c r="V172" s="4" t="str">
        <f t="shared" si="513"/>
        <v>#N/A</v>
      </c>
    </row>
    <row r="173">
      <c r="A173" s="3">
        <v>44952.0</v>
      </c>
      <c r="B173" s="4">
        <f>VLOOKUP(A173, BNB!A173:F605, 5)</f>
        <v>304.866547</v>
      </c>
      <c r="C173" s="4">
        <f>VLOOKUP(A173, ankrBNB!$A$2:$F$1094, 5)</f>
        <v>315.395752</v>
      </c>
      <c r="D173" s="4">
        <f>VLOOKUP(A173, BNBx!$A$2:$F$1094, 5)</f>
        <v>321.372467</v>
      </c>
      <c r="E173" s="4">
        <f>VLOOKUP(A173, STKBNB!$A$2:$F$1094, 5)</f>
        <v>308.420441</v>
      </c>
      <c r="F173" s="4" t="str">
        <f>VLOOKUP(A173, RBNB!$A$2:$F$1094, 5)</f>
        <v>#N/A</v>
      </c>
      <c r="H173" s="4">
        <f t="shared" ref="H173:K173" si="514">C173/$B173</f>
        <v>1.034537095</v>
      </c>
      <c r="I173" s="4">
        <f t="shared" si="514"/>
        <v>1.05414146</v>
      </c>
      <c r="J173" s="4">
        <f t="shared" si="514"/>
        <v>1.011657212</v>
      </c>
      <c r="K173" s="4" t="str">
        <f t="shared" si="514"/>
        <v>#N/A</v>
      </c>
      <c r="M173" s="4">
        <f t="shared" ref="M173:P173" si="515">H173/H172-1</f>
        <v>-0.001973454236</v>
      </c>
      <c r="N173" s="4">
        <f t="shared" si="515"/>
        <v>0.001077818466</v>
      </c>
      <c r="O173" s="4">
        <f t="shared" si="515"/>
        <v>-0.002757550904</v>
      </c>
      <c r="P173" s="4" t="str">
        <f t="shared" si="515"/>
        <v>#N/A</v>
      </c>
      <c r="R173" s="7">
        <f t="shared" si="5"/>
        <v>44952</v>
      </c>
      <c r="S173" s="4">
        <f t="shared" ref="S173:V173" si="516">if(isnumber(S172), S172*(M173+1), if(isnumber(M173),M173+1, NA()))   </f>
        <v>1.016826272</v>
      </c>
      <c r="T173" s="4">
        <f t="shared" si="516"/>
        <v>1.045289382</v>
      </c>
      <c r="U173" s="4">
        <f t="shared" si="516"/>
        <v>1.006912743</v>
      </c>
      <c r="V173" s="4" t="str">
        <f t="shared" si="516"/>
        <v>#N/A</v>
      </c>
    </row>
    <row r="174">
      <c r="A174" s="3">
        <v>44953.0</v>
      </c>
      <c r="B174" s="4">
        <f>VLOOKUP(A174, BNB!A174:F606, 5)</f>
        <v>308.123108</v>
      </c>
      <c r="C174" s="4">
        <f>VLOOKUP(A174, ankrBNB!$A$2:$F$1094, 5)</f>
        <v>316.805298</v>
      </c>
      <c r="D174" s="4">
        <f>VLOOKUP(A174, BNBx!$A$2:$F$1094, 5)</f>
        <v>324.085571</v>
      </c>
      <c r="E174" s="4">
        <f>VLOOKUP(A174, STKBNB!$A$2:$F$1094, 5)</f>
        <v>311.144318</v>
      </c>
      <c r="F174" s="4" t="str">
        <f>VLOOKUP(A174, RBNB!$A$2:$F$1094, 5)</f>
        <v>#N/A</v>
      </c>
      <c r="H174" s="4">
        <f t="shared" ref="H174:K174" si="517">C174/$B174</f>
        <v>1.028177666</v>
      </c>
      <c r="I174" s="4">
        <f t="shared" si="517"/>
        <v>1.051805472</v>
      </c>
      <c r="J174" s="4">
        <f t="shared" si="517"/>
        <v>1.009805204</v>
      </c>
      <c r="K174" s="4" t="str">
        <f t="shared" si="517"/>
        <v>#N/A</v>
      </c>
      <c r="M174" s="4">
        <f t="shared" ref="M174:P174" si="518">H174/H173-1</f>
        <v>-0.006147125558</v>
      </c>
      <c r="N174" s="4">
        <f t="shared" si="518"/>
        <v>-0.002216010245</v>
      </c>
      <c r="O174" s="4">
        <f t="shared" si="518"/>
        <v>-0.001830667396</v>
      </c>
      <c r="P174" s="4" t="str">
        <f t="shared" si="518"/>
        <v>#N/A</v>
      </c>
      <c r="R174" s="7">
        <f t="shared" si="5"/>
        <v>44953</v>
      </c>
      <c r="S174" s="4">
        <f t="shared" ref="S174:V174" si="519">if(isnumber(S173), S173*(M174+1), if(isnumber(M174),M174+1, NA()))   </f>
        <v>1.010575713</v>
      </c>
      <c r="T174" s="4">
        <f t="shared" si="519"/>
        <v>1.04297301</v>
      </c>
      <c r="U174" s="4">
        <f t="shared" si="519"/>
        <v>1.005069421</v>
      </c>
      <c r="V174" s="4" t="str">
        <f t="shared" si="519"/>
        <v>#N/A</v>
      </c>
    </row>
    <row r="175">
      <c r="A175" s="3">
        <v>44954.0</v>
      </c>
      <c r="B175" s="4">
        <f>VLOOKUP(A175, BNB!A175:F607, 5)</f>
        <v>306.244324</v>
      </c>
      <c r="C175" s="4">
        <f>VLOOKUP(A175, ankrBNB!$A$2:$F$1094, 5)</f>
        <v>314.913361</v>
      </c>
      <c r="D175" s="4">
        <f>VLOOKUP(A175, BNBx!$A$2:$F$1094, 5)</f>
        <v>321.773529</v>
      </c>
      <c r="E175" s="4">
        <f>VLOOKUP(A175, STKBNB!$A$2:$F$1094, 5)</f>
        <v>311.568695</v>
      </c>
      <c r="F175" s="4" t="str">
        <f>VLOOKUP(A175, RBNB!$A$2:$F$1094, 5)</f>
        <v>#N/A</v>
      </c>
      <c r="H175" s="4">
        <f t="shared" ref="H175:K175" si="520">C175/$B175</f>
        <v>1.028307584</v>
      </c>
      <c r="I175" s="4">
        <f t="shared" si="520"/>
        <v>1.050708548</v>
      </c>
      <c r="J175" s="4">
        <f t="shared" si="520"/>
        <v>1.017386023</v>
      </c>
      <c r="K175" s="4" t="str">
        <f t="shared" si="520"/>
        <v>#N/A</v>
      </c>
      <c r="M175" s="4">
        <f t="shared" ref="M175:P175" si="521">H175/H174-1</f>
        <v>0.0001263578501</v>
      </c>
      <c r="N175" s="4">
        <f t="shared" si="521"/>
        <v>-0.001042896141</v>
      </c>
      <c r="O175" s="4">
        <f t="shared" si="521"/>
        <v>0.007507209509</v>
      </c>
      <c r="P175" s="4" t="str">
        <f t="shared" si="521"/>
        <v>#N/A</v>
      </c>
      <c r="R175" s="7">
        <f t="shared" si="5"/>
        <v>44954</v>
      </c>
      <c r="S175" s="4">
        <f t="shared" ref="S175:V175" si="522">if(isnumber(S174), S174*(M175+1), if(isnumber(M175),M175+1, NA()))   </f>
        <v>1.010703407</v>
      </c>
      <c r="T175" s="4">
        <f t="shared" si="522"/>
        <v>1.041885297</v>
      </c>
      <c r="U175" s="4">
        <f t="shared" si="522"/>
        <v>1.012614688</v>
      </c>
      <c r="V175" s="4" t="str">
        <f t="shared" si="522"/>
        <v>#N/A</v>
      </c>
    </row>
    <row r="176">
      <c r="A176" s="3">
        <v>44955.0</v>
      </c>
      <c r="B176" s="4">
        <f>VLOOKUP(A176, BNB!A176:F608, 5)</f>
        <v>317.336212</v>
      </c>
      <c r="C176" s="4">
        <f>VLOOKUP(A176, ankrBNB!$A$2:$F$1094, 5)</f>
        <v>329.063904</v>
      </c>
      <c r="D176" s="4">
        <f>VLOOKUP(A176, BNBx!$A$2:$F$1094, 5)</f>
        <v>334.341095</v>
      </c>
      <c r="E176" s="4">
        <f>VLOOKUP(A176, STKBNB!$A$2:$F$1094, 5)</f>
        <v>323.387604</v>
      </c>
      <c r="F176" s="4" t="str">
        <f>VLOOKUP(A176, RBNB!$A$2:$F$1094, 5)</f>
        <v>#N/A</v>
      </c>
      <c r="H176" s="4">
        <f t="shared" ref="H176:K176" si="523">C176/$B176</f>
        <v>1.036956677</v>
      </c>
      <c r="I176" s="4">
        <f t="shared" si="523"/>
        <v>1.05358633</v>
      </c>
      <c r="J176" s="4">
        <f t="shared" si="523"/>
        <v>1.01906934</v>
      </c>
      <c r="K176" s="4" t="str">
        <f t="shared" si="523"/>
        <v>#N/A</v>
      </c>
      <c r="M176" s="4">
        <f t="shared" ref="M176:P176" si="524">H176/H175-1</f>
        <v>0.008410998077</v>
      </c>
      <c r="N176" s="4">
        <f t="shared" si="524"/>
        <v>0.002738896612</v>
      </c>
      <c r="O176" s="4">
        <f t="shared" si="524"/>
        <v>0.001654550117</v>
      </c>
      <c r="P176" s="4" t="str">
        <f t="shared" si="524"/>
        <v>#N/A</v>
      </c>
      <c r="R176" s="7">
        <f t="shared" si="5"/>
        <v>44955</v>
      </c>
      <c r="S176" s="4">
        <f t="shared" ref="S176:V176" si="525">if(isnumber(S175), S175*(M176+1), if(isnumber(M176),M176+1, NA()))   </f>
        <v>1.019204431</v>
      </c>
      <c r="T176" s="4">
        <f t="shared" si="525"/>
        <v>1.044738913</v>
      </c>
      <c r="U176" s="4">
        <f t="shared" si="525"/>
        <v>1.014290109</v>
      </c>
      <c r="V176" s="4" t="str">
        <f t="shared" si="525"/>
        <v>#N/A</v>
      </c>
    </row>
    <row r="177">
      <c r="A177" s="3">
        <v>44956.0</v>
      </c>
      <c r="B177" s="4">
        <f>VLOOKUP(A177, BNB!A177:F609, 5)</f>
        <v>307.068878</v>
      </c>
      <c r="C177" s="4">
        <f>VLOOKUP(A177, ankrBNB!$A$2:$F$1094, 5)</f>
        <v>317.037201</v>
      </c>
      <c r="D177" s="4">
        <f>VLOOKUP(A177, BNBx!$A$2:$F$1094, 5)</f>
        <v>320.469116</v>
      </c>
      <c r="E177" s="4">
        <f>VLOOKUP(A177, STKBNB!$A$2:$F$1094, 5)</f>
        <v>311.880432</v>
      </c>
      <c r="F177" s="4" t="str">
        <f>VLOOKUP(A177, RBNB!$A$2:$F$1094, 5)</f>
        <v>#N/A</v>
      </c>
      <c r="H177" s="4">
        <f t="shared" ref="H177:K177" si="526">C177/$B177</f>
        <v>1.032462824</v>
      </c>
      <c r="I177" s="4">
        <f t="shared" si="526"/>
        <v>1.043639193</v>
      </c>
      <c r="J177" s="4">
        <f t="shared" si="526"/>
        <v>1.015669299</v>
      </c>
      <c r="K177" s="4" t="str">
        <f t="shared" si="526"/>
        <v>#N/A</v>
      </c>
      <c r="M177" s="4">
        <f t="shared" ref="M177:P177" si="527">H177/H176-1</f>
        <v>-0.004333694228</v>
      </c>
      <c r="N177" s="4">
        <f t="shared" si="527"/>
        <v>-0.009441217003</v>
      </c>
      <c r="O177" s="4">
        <f t="shared" si="527"/>
        <v>-0.003336417545</v>
      </c>
      <c r="P177" s="4" t="str">
        <f t="shared" si="527"/>
        <v>#N/A</v>
      </c>
      <c r="R177" s="7">
        <f t="shared" si="5"/>
        <v>44956</v>
      </c>
      <c r="S177" s="4">
        <f t="shared" ref="S177:V177" si="528">if(isnumber(S176), S176*(M177+1), if(isnumber(M177),M177+1, NA()))   </f>
        <v>1.014787511</v>
      </c>
      <c r="T177" s="4">
        <f t="shared" si="528"/>
        <v>1.034875306</v>
      </c>
      <c r="U177" s="4">
        <f t="shared" si="528"/>
        <v>1.010906014</v>
      </c>
      <c r="V177" s="4" t="str">
        <f t="shared" si="528"/>
        <v>#N/A</v>
      </c>
    </row>
    <row r="178">
      <c r="A178" s="3">
        <v>44957.0</v>
      </c>
      <c r="B178" s="4">
        <f>VLOOKUP(A178, BNB!A178:F610, 5)</f>
        <v>312.361053</v>
      </c>
      <c r="C178" s="4">
        <f>VLOOKUP(A178, ankrBNB!$A$2:$F$1094, 5)</f>
        <v>324.196411</v>
      </c>
      <c r="D178" s="4">
        <f>VLOOKUP(A178, BNBx!$A$2:$F$1094, 5)</f>
        <v>328.670471</v>
      </c>
      <c r="E178" s="4">
        <f>VLOOKUP(A178, STKBNB!$A$2:$F$1094, 5)</f>
        <v>316.372681</v>
      </c>
      <c r="F178" s="4" t="str">
        <f>VLOOKUP(A178, RBNB!$A$2:$F$1094, 5)</f>
        <v>#N/A</v>
      </c>
      <c r="H178" s="4">
        <f t="shared" ref="H178:K178" si="529">C178/$B178</f>
        <v>1.037889993</v>
      </c>
      <c r="I178" s="4">
        <f t="shared" si="529"/>
        <v>1.052213353</v>
      </c>
      <c r="J178" s="4">
        <f t="shared" si="529"/>
        <v>1.01284292</v>
      </c>
      <c r="K178" s="4" t="str">
        <f t="shared" si="529"/>
        <v>#N/A</v>
      </c>
      <c r="M178" s="4">
        <f t="shared" ref="M178:P178" si="530">H178/H177-1</f>
        <v>0.005256526751</v>
      </c>
      <c r="N178" s="4">
        <f t="shared" si="530"/>
        <v>0.008215636596</v>
      </c>
      <c r="O178" s="4">
        <f t="shared" si="530"/>
        <v>-0.002782774714</v>
      </c>
      <c r="P178" s="4" t="str">
        <f t="shared" si="530"/>
        <v>#N/A</v>
      </c>
      <c r="R178" s="7">
        <f t="shared" si="5"/>
        <v>44957</v>
      </c>
      <c r="S178" s="4">
        <f t="shared" ref="S178:V178" si="531">if(isnumber(S177), S177*(M178+1), if(isnumber(M178),M178+1, NA()))   </f>
        <v>1.020121769</v>
      </c>
      <c r="T178" s="4">
        <f t="shared" si="531"/>
        <v>1.043377466</v>
      </c>
      <c r="U178" s="4">
        <f t="shared" si="531"/>
        <v>1.00809289</v>
      </c>
      <c r="V178" s="4" t="str">
        <f t="shared" si="531"/>
        <v>#N/A</v>
      </c>
    </row>
    <row r="179">
      <c r="A179" s="3">
        <v>44958.0</v>
      </c>
      <c r="B179" s="4">
        <f>VLOOKUP(A179, BNB!A179:F611, 5)</f>
        <v>317.472595</v>
      </c>
      <c r="C179" s="4">
        <f>VLOOKUP(A179, ankrBNB!$A$2:$F$1094, 5)</f>
        <v>329.862549</v>
      </c>
      <c r="D179" s="4">
        <f>VLOOKUP(A179, BNBx!$A$2:$F$1094, 5)</f>
        <v>335.313202</v>
      </c>
      <c r="E179" s="4">
        <f>VLOOKUP(A179, STKBNB!$A$2:$F$1094, 5)</f>
        <v>323.256622</v>
      </c>
      <c r="F179" s="4" t="str">
        <f>VLOOKUP(A179, RBNB!$A$2:$F$1094, 5)</f>
        <v>#N/A</v>
      </c>
      <c r="H179" s="4">
        <f t="shared" ref="H179:K179" si="532">C179/$B179</f>
        <v>1.039026846</v>
      </c>
      <c r="I179" s="4">
        <f t="shared" si="532"/>
        <v>1.056195739</v>
      </c>
      <c r="J179" s="4">
        <f t="shared" si="532"/>
        <v>1.01821898</v>
      </c>
      <c r="K179" s="4" t="str">
        <f t="shared" si="532"/>
        <v>#N/A</v>
      </c>
      <c r="M179" s="4">
        <f t="shared" ref="M179:P179" si="533">H179/H178-1</f>
        <v>0.001095350308</v>
      </c>
      <c r="N179" s="4">
        <f t="shared" si="533"/>
        <v>0.003784769948</v>
      </c>
      <c r="O179" s="4">
        <f t="shared" si="533"/>
        <v>0.005307891664</v>
      </c>
      <c r="P179" s="4" t="str">
        <f t="shared" si="533"/>
        <v>#N/A</v>
      </c>
      <c r="R179" s="7">
        <f t="shared" si="5"/>
        <v>44958</v>
      </c>
      <c r="S179" s="4">
        <f t="shared" ref="S179:V179" si="534">if(isnumber(S178), S178*(M179+1), if(isnumber(M179),M179+1, NA()))   </f>
        <v>1.02123916</v>
      </c>
      <c r="T179" s="4">
        <f t="shared" si="534"/>
        <v>1.04732641</v>
      </c>
      <c r="U179" s="4">
        <f t="shared" si="534"/>
        <v>1.013443738</v>
      </c>
      <c r="V179" s="4" t="str">
        <f t="shared" si="534"/>
        <v>#N/A</v>
      </c>
    </row>
    <row r="180">
      <c r="A180" s="3">
        <v>44959.0</v>
      </c>
      <c r="B180" s="4">
        <f>VLOOKUP(A180, BNB!A180:F612, 5)</f>
        <v>323.349792</v>
      </c>
      <c r="C180" s="4">
        <f>VLOOKUP(A180, ankrBNB!$A$2:$F$1094, 5)</f>
        <v>335.483154</v>
      </c>
      <c r="D180" s="4">
        <f>VLOOKUP(A180, BNBx!$A$2:$F$1094, 5)</f>
        <v>338.387573</v>
      </c>
      <c r="E180" s="4">
        <f>VLOOKUP(A180, STKBNB!$A$2:$F$1094, 5)</f>
        <v>332.138855</v>
      </c>
      <c r="F180" s="4" t="str">
        <f>VLOOKUP(A180, RBNB!$A$2:$F$1094, 5)</f>
        <v>#N/A</v>
      </c>
      <c r="H180" s="4">
        <f t="shared" ref="H180:K180" si="535">C180/$B180</f>
        <v>1.037523952</v>
      </c>
      <c r="I180" s="4">
        <f t="shared" si="535"/>
        <v>1.046506234</v>
      </c>
      <c r="J180" s="4">
        <f t="shared" si="535"/>
        <v>1.027181285</v>
      </c>
      <c r="K180" s="4" t="str">
        <f t="shared" si="535"/>
        <v>#N/A</v>
      </c>
      <c r="M180" s="4">
        <f t="shared" ref="M180:P180" si="536">H180/H179-1</f>
        <v>-0.001446443854</v>
      </c>
      <c r="N180" s="4">
        <f t="shared" si="536"/>
        <v>-0.009173967142</v>
      </c>
      <c r="O180" s="4">
        <f t="shared" si="536"/>
        <v>0.008801942596</v>
      </c>
      <c r="P180" s="4" t="str">
        <f t="shared" si="536"/>
        <v>#N/A</v>
      </c>
      <c r="R180" s="7">
        <f t="shared" si="5"/>
        <v>44959</v>
      </c>
      <c r="S180" s="4">
        <f t="shared" ref="S180:V180" si="537">if(isnumber(S179), S179*(M180+1), if(isnumber(M180),M180+1, NA()))   </f>
        <v>1.019761994</v>
      </c>
      <c r="T180" s="4">
        <f t="shared" si="537"/>
        <v>1.037718272</v>
      </c>
      <c r="U180" s="4">
        <f t="shared" si="537"/>
        <v>1.022364012</v>
      </c>
      <c r="V180" s="4" t="str">
        <f t="shared" si="537"/>
        <v>#N/A</v>
      </c>
    </row>
    <row r="181">
      <c r="A181" s="3">
        <v>44960.0</v>
      </c>
      <c r="B181" s="4">
        <f>VLOOKUP(A181, BNB!A181:F613, 5)</f>
        <v>332.268677</v>
      </c>
      <c r="C181" s="4">
        <f>VLOOKUP(A181, ankrBNB!$A$2:$F$1094, 5)</f>
        <v>344.68042</v>
      </c>
      <c r="D181" s="4">
        <f>VLOOKUP(A181, BNBx!$A$2:$F$1094, 5)</f>
        <v>349.001404</v>
      </c>
      <c r="E181" s="4">
        <f>VLOOKUP(A181, STKBNB!$A$2:$F$1094, 5)</f>
        <v>343.171051</v>
      </c>
      <c r="F181" s="4" t="str">
        <f>VLOOKUP(A181, RBNB!$A$2:$F$1094, 5)</f>
        <v>#N/A</v>
      </c>
      <c r="H181" s="4">
        <f t="shared" ref="H181:K181" si="538">C181/$B181</f>
        <v>1.037354538</v>
      </c>
      <c r="I181" s="4">
        <f t="shared" si="538"/>
        <v>1.050359026</v>
      </c>
      <c r="J181" s="4">
        <f t="shared" si="538"/>
        <v>1.032811922</v>
      </c>
      <c r="K181" s="4" t="str">
        <f t="shared" si="538"/>
        <v>#N/A</v>
      </c>
      <c r="M181" s="4">
        <f t="shared" ref="M181:P181" si="539">H181/H180-1</f>
        <v>-0.000163286383</v>
      </c>
      <c r="N181" s="4">
        <f t="shared" si="539"/>
        <v>0.003681576205</v>
      </c>
      <c r="O181" s="4">
        <f t="shared" si="539"/>
        <v>0.005481638813</v>
      </c>
      <c r="P181" s="4" t="str">
        <f t="shared" si="539"/>
        <v>#N/A</v>
      </c>
      <c r="R181" s="7">
        <f t="shared" si="5"/>
        <v>44960</v>
      </c>
      <c r="S181" s="4">
        <f t="shared" ref="S181:V181" si="540">if(isnumber(S180), S180*(M181+1), if(isnumber(M181),M181+1, NA()))   </f>
        <v>1.019595481</v>
      </c>
      <c r="T181" s="4">
        <f t="shared" si="540"/>
        <v>1.04153871</v>
      </c>
      <c r="U181" s="4">
        <f t="shared" si="540"/>
        <v>1.027968242</v>
      </c>
      <c r="V181" s="4" t="str">
        <f t="shared" si="540"/>
        <v>#N/A</v>
      </c>
    </row>
    <row r="182">
      <c r="A182" s="3">
        <v>44961.0</v>
      </c>
      <c r="B182" s="4">
        <f>VLOOKUP(A182, BNB!A182:F614, 5)</f>
        <v>330.617096</v>
      </c>
      <c r="C182" s="4">
        <f>VLOOKUP(A182, ankrBNB!$A$2:$F$1094, 5)</f>
        <v>336.237244</v>
      </c>
      <c r="D182" s="4">
        <f>VLOOKUP(A182, BNBx!$A$2:$F$1094, 5)</f>
        <v>348.707062</v>
      </c>
      <c r="E182" s="4">
        <f>VLOOKUP(A182, STKBNB!$A$2:$F$1094, 5)</f>
        <v>336.52124</v>
      </c>
      <c r="F182" s="4" t="str">
        <f>VLOOKUP(A182, RBNB!$A$2:$F$1094, 5)</f>
        <v>#N/A</v>
      </c>
      <c r="H182" s="4">
        <f t="shared" ref="H182:K182" si="541">C182/$B182</f>
        <v>1.016998964</v>
      </c>
      <c r="I182" s="4">
        <f t="shared" si="541"/>
        <v>1.054715761</v>
      </c>
      <c r="J182" s="4">
        <f t="shared" si="541"/>
        <v>1.017857951</v>
      </c>
      <c r="K182" s="4" t="str">
        <f t="shared" si="541"/>
        <v>#N/A</v>
      </c>
      <c r="M182" s="4">
        <f t="shared" ref="M182:P182" si="542">H182/H181-1</f>
        <v>-0.01962258209</v>
      </c>
      <c r="N182" s="4">
        <f t="shared" si="542"/>
        <v>0.004147852973</v>
      </c>
      <c r="O182" s="4">
        <f t="shared" si="542"/>
        <v>-0.01447889072</v>
      </c>
      <c r="P182" s="4" t="str">
        <f t="shared" si="542"/>
        <v>#N/A</v>
      </c>
      <c r="R182" s="7">
        <f t="shared" si="5"/>
        <v>44961</v>
      </c>
      <c r="S182" s="4">
        <f t="shared" ref="S182:V182" si="543">if(isnumber(S181), S181*(M182+1), if(isnumber(M182),M182+1, NA()))   </f>
        <v>0.9995883851</v>
      </c>
      <c r="T182" s="4">
        <f t="shared" si="543"/>
        <v>1.04585886</v>
      </c>
      <c r="U182" s="4">
        <f t="shared" si="543"/>
        <v>1.013084402</v>
      </c>
      <c r="V182" s="4" t="str">
        <f t="shared" si="543"/>
        <v>#N/A</v>
      </c>
    </row>
    <row r="183">
      <c r="A183" s="3">
        <v>44962.0</v>
      </c>
      <c r="B183" s="4">
        <f>VLOOKUP(A183, BNB!A183:F615, 5)</f>
        <v>327.869354</v>
      </c>
      <c r="C183" s="4">
        <f>VLOOKUP(A183, ankrBNB!$A$2:$F$1094, 5)</f>
        <v>339.882599</v>
      </c>
      <c r="D183" s="4">
        <f>VLOOKUP(A183, BNBx!$A$2:$F$1094, 5)</f>
        <v>345.751984</v>
      </c>
      <c r="E183" s="4">
        <f>VLOOKUP(A183, STKBNB!$A$2:$F$1094, 5)</f>
        <v>331.837799</v>
      </c>
      <c r="F183" s="4" t="str">
        <f>VLOOKUP(A183, RBNB!$A$2:$F$1094, 5)</f>
        <v>#N/A</v>
      </c>
      <c r="H183" s="4">
        <f t="shared" ref="H183:K183" si="544">C183/$B183</f>
        <v>1.036640341</v>
      </c>
      <c r="I183" s="4">
        <f t="shared" si="544"/>
        <v>1.054541938</v>
      </c>
      <c r="J183" s="4">
        <f t="shared" si="544"/>
        <v>1.012103739</v>
      </c>
      <c r="K183" s="4" t="str">
        <f t="shared" si="544"/>
        <v>#N/A</v>
      </c>
      <c r="M183" s="4">
        <f t="shared" ref="M183:P183" si="545">H183/H182-1</f>
        <v>0.01931307528</v>
      </c>
      <c r="N183" s="4">
        <f t="shared" si="545"/>
        <v>-0.000164805455</v>
      </c>
      <c r="O183" s="4">
        <f t="shared" si="545"/>
        <v>-0.005653256979</v>
      </c>
      <c r="P183" s="4" t="str">
        <f t="shared" si="545"/>
        <v>#N/A</v>
      </c>
      <c r="R183" s="7">
        <f t="shared" si="5"/>
        <v>44962</v>
      </c>
      <c r="S183" s="4">
        <f t="shared" ref="S183:V183" si="546">if(isnumber(S182), S182*(M183+1), if(isnumber(M183),M183+1, NA()))   </f>
        <v>1.018893511</v>
      </c>
      <c r="T183" s="4">
        <f t="shared" si="546"/>
        <v>1.045686497</v>
      </c>
      <c r="U183" s="4">
        <f t="shared" si="546"/>
        <v>1.007357176</v>
      </c>
      <c r="V183" s="4" t="str">
        <f t="shared" si="546"/>
        <v>#N/A</v>
      </c>
    </row>
    <row r="184">
      <c r="A184" s="3">
        <v>44963.0</v>
      </c>
      <c r="B184" s="4">
        <f>VLOOKUP(A184, BNB!A184:F616, 5)</f>
        <v>324.627167</v>
      </c>
      <c r="C184" s="4">
        <f>VLOOKUP(A184, ankrBNB!$A$2:$F$1094, 5)</f>
        <v>338.022156</v>
      </c>
      <c r="D184" s="4">
        <f>VLOOKUP(A184, BNBx!$A$2:$F$1094, 5)</f>
        <v>341.496246</v>
      </c>
      <c r="E184" s="4">
        <f>VLOOKUP(A184, STKBNB!$A$2:$F$1094, 5)</f>
        <v>332.42807</v>
      </c>
      <c r="F184" s="4" t="str">
        <f>VLOOKUP(A184, RBNB!$A$2:$F$1094, 5)</f>
        <v>#N/A</v>
      </c>
      <c r="H184" s="4">
        <f t="shared" ref="H184:K184" si="547">C184/$B184</f>
        <v>1.041262686</v>
      </c>
      <c r="I184" s="4">
        <f t="shared" si="547"/>
        <v>1.051964471</v>
      </c>
      <c r="J184" s="4">
        <f t="shared" si="547"/>
        <v>1.024030346</v>
      </c>
      <c r="K184" s="4" t="str">
        <f t="shared" si="547"/>
        <v>#N/A</v>
      </c>
      <c r="M184" s="4">
        <f t="shared" ref="M184:P184" si="548">H184/H183-1</f>
        <v>0.004458967155</v>
      </c>
      <c r="N184" s="4">
        <f t="shared" si="548"/>
        <v>-0.002444157971</v>
      </c>
      <c r="O184" s="4">
        <f t="shared" si="548"/>
        <v>0.01178397665</v>
      </c>
      <c r="P184" s="4" t="str">
        <f t="shared" si="548"/>
        <v>#N/A</v>
      </c>
      <c r="R184" s="7">
        <f t="shared" si="5"/>
        <v>44963</v>
      </c>
      <c r="S184" s="4">
        <f t="shared" ref="S184:V184" si="549">if(isnumber(S183), S183*(M184+1), if(isnumber(M184),M184+1, NA()))   </f>
        <v>1.023436724</v>
      </c>
      <c r="T184" s="4">
        <f t="shared" si="549"/>
        <v>1.043130674</v>
      </c>
      <c r="U184" s="4">
        <f t="shared" si="549"/>
        <v>1.019227849</v>
      </c>
      <c r="V184" s="4" t="str">
        <f t="shared" si="549"/>
        <v>#N/A</v>
      </c>
    </row>
    <row r="185">
      <c r="A185" s="3">
        <v>44964.0</v>
      </c>
      <c r="B185" s="4">
        <f>VLOOKUP(A185, BNB!A185:F617, 5)</f>
        <v>333.227875</v>
      </c>
      <c r="C185" s="4">
        <f>VLOOKUP(A185, ankrBNB!$A$2:$F$1094, 5)</f>
        <v>345.506195</v>
      </c>
      <c r="D185" s="4">
        <f>VLOOKUP(A185, BNBx!$A$2:$F$1094, 5)</f>
        <v>349.812653</v>
      </c>
      <c r="E185" s="4">
        <f>VLOOKUP(A185, STKBNB!$A$2:$F$1094, 5)</f>
        <v>337.883453</v>
      </c>
      <c r="F185" s="4" t="str">
        <f>VLOOKUP(A185, RBNB!$A$2:$F$1094, 5)</f>
        <v>#N/A</v>
      </c>
      <c r="H185" s="4">
        <f t="shared" ref="H185:K185" si="550">C185/$B185</f>
        <v>1.036846617</v>
      </c>
      <c r="I185" s="4">
        <f t="shared" si="550"/>
        <v>1.04977008</v>
      </c>
      <c r="J185" s="4">
        <f t="shared" si="550"/>
        <v>1.013971154</v>
      </c>
      <c r="K185" s="4" t="str">
        <f t="shared" si="550"/>
        <v>#N/A</v>
      </c>
      <c r="M185" s="4">
        <f t="shared" ref="M185:P185" si="551">H185/H184-1</f>
        <v>-0.004241071099</v>
      </c>
      <c r="N185" s="4">
        <f t="shared" si="551"/>
        <v>-0.002085993429</v>
      </c>
      <c r="O185" s="4">
        <f t="shared" si="551"/>
        <v>-0.009823138031</v>
      </c>
      <c r="P185" s="4" t="str">
        <f t="shared" si="551"/>
        <v>#N/A</v>
      </c>
      <c r="R185" s="7">
        <f t="shared" si="5"/>
        <v>44964</v>
      </c>
      <c r="S185" s="4">
        <f t="shared" ref="S185:V185" si="552">if(isnumber(S184), S184*(M185+1), if(isnumber(M185),M185+1, NA()))   </f>
        <v>1.019096256</v>
      </c>
      <c r="T185" s="4">
        <f t="shared" si="552"/>
        <v>1.04095471</v>
      </c>
      <c r="U185" s="4">
        <f t="shared" si="552"/>
        <v>1.009215833</v>
      </c>
      <c r="V185" s="4" t="str">
        <f t="shared" si="552"/>
        <v>#N/A</v>
      </c>
    </row>
    <row r="186">
      <c r="A186" s="3">
        <v>44965.0</v>
      </c>
      <c r="B186" s="4">
        <f>VLOOKUP(A186, BNB!A186:F618, 5)</f>
        <v>328.088654</v>
      </c>
      <c r="C186" s="4">
        <f>VLOOKUP(A186, ankrBNB!$A$2:$F$1094, 5)</f>
        <v>340.898346</v>
      </c>
      <c r="D186" s="4">
        <f>VLOOKUP(A186, BNBx!$A$2:$F$1094, 5)</f>
        <v>345.716492</v>
      </c>
      <c r="E186" s="4">
        <f>VLOOKUP(A186, STKBNB!$A$2:$F$1094, 5)</f>
        <v>338.44809</v>
      </c>
      <c r="F186" s="4" t="str">
        <f>VLOOKUP(A186, RBNB!$A$2:$F$1094, 5)</f>
        <v>#N/A</v>
      </c>
      <c r="H186" s="4">
        <f t="shared" ref="H186:K186" si="553">C186/$B186</f>
        <v>1.039043386</v>
      </c>
      <c r="I186" s="4">
        <f t="shared" si="553"/>
        <v>1.053728886</v>
      </c>
      <c r="J186" s="4">
        <f t="shared" si="553"/>
        <v>1.031575112</v>
      </c>
      <c r="K186" s="4" t="str">
        <f t="shared" si="553"/>
        <v>#N/A</v>
      </c>
      <c r="M186" s="4">
        <f t="shared" ref="M186:P186" si="554">H186/H185-1</f>
        <v>0.002118701779</v>
      </c>
      <c r="N186" s="4">
        <f t="shared" si="554"/>
        <v>0.00377111751</v>
      </c>
      <c r="O186" s="4">
        <f t="shared" si="554"/>
        <v>0.01736139911</v>
      </c>
      <c r="P186" s="4" t="str">
        <f t="shared" si="554"/>
        <v>#N/A</v>
      </c>
      <c r="R186" s="7">
        <f t="shared" si="5"/>
        <v>44965</v>
      </c>
      <c r="S186" s="4">
        <f t="shared" ref="S186:V186" si="555">if(isnumber(S185), S185*(M186+1), if(isnumber(M186),M186+1, NA()))   </f>
        <v>1.021255417</v>
      </c>
      <c r="T186" s="4">
        <f t="shared" si="555"/>
        <v>1.044880272</v>
      </c>
      <c r="U186" s="4">
        <f t="shared" si="555"/>
        <v>1.026737232</v>
      </c>
      <c r="V186" s="4" t="str">
        <f t="shared" si="555"/>
        <v>#N/A</v>
      </c>
    </row>
    <row r="187">
      <c r="A187" s="3">
        <v>44966.0</v>
      </c>
      <c r="B187" s="4">
        <f>VLOOKUP(A187, BNB!A187:F619, 5)</f>
        <v>305.960419</v>
      </c>
      <c r="C187" s="4">
        <f>VLOOKUP(A187, ankrBNB!$A$2:$F$1094, 5)</f>
        <v>320.256683</v>
      </c>
      <c r="D187" s="4">
        <f>VLOOKUP(A187, BNBx!$A$2:$F$1094, 5)</f>
        <v>322.91449</v>
      </c>
      <c r="E187" s="4">
        <f>VLOOKUP(A187, STKBNB!$A$2:$F$1094, 5)</f>
        <v>309.816284</v>
      </c>
      <c r="F187" s="4" t="str">
        <f>VLOOKUP(A187, RBNB!$A$2:$F$1094, 5)</f>
        <v>#N/A</v>
      </c>
      <c r="H187" s="4">
        <f t="shared" ref="H187:K187" si="556">C187/$B187</f>
        <v>1.046725861</v>
      </c>
      <c r="I187" s="4">
        <f t="shared" si="556"/>
        <v>1.055412628</v>
      </c>
      <c r="J187" s="4">
        <f t="shared" si="556"/>
        <v>1.012602496</v>
      </c>
      <c r="K187" s="4" t="str">
        <f t="shared" si="556"/>
        <v>#N/A</v>
      </c>
      <c r="M187" s="4">
        <f t="shared" ref="M187:P187" si="557">H187/H186-1</f>
        <v>0.007393796015</v>
      </c>
      <c r="N187" s="4">
        <f t="shared" si="557"/>
        <v>0.001597889241</v>
      </c>
      <c r="O187" s="4">
        <f t="shared" si="557"/>
        <v>-0.01839188989</v>
      </c>
      <c r="P187" s="4" t="str">
        <f t="shared" si="557"/>
        <v>#N/A</v>
      </c>
      <c r="R187" s="7">
        <f t="shared" si="5"/>
        <v>44966</v>
      </c>
      <c r="S187" s="4">
        <f t="shared" ref="S187:V187" si="558">if(isnumber(S186), S186*(M187+1), if(isnumber(M187),M187+1, NA()))   </f>
        <v>1.028806371</v>
      </c>
      <c r="T187" s="4">
        <f t="shared" si="558"/>
        <v>1.046549875</v>
      </c>
      <c r="U187" s="4">
        <f t="shared" si="558"/>
        <v>1.007853594</v>
      </c>
      <c r="V187" s="4" t="str">
        <f t="shared" si="558"/>
        <v>#N/A</v>
      </c>
    </row>
    <row r="188">
      <c r="A188" s="3">
        <v>44967.0</v>
      </c>
      <c r="B188" s="4">
        <f>VLOOKUP(A188, BNB!A188:F620, 5)</f>
        <v>305.954132</v>
      </c>
      <c r="C188" s="4">
        <f>VLOOKUP(A188, ankrBNB!$A$2:$F$1094, 5)</f>
        <v>315.655457</v>
      </c>
      <c r="D188" s="4">
        <f>VLOOKUP(A188, BNBx!$A$2:$F$1094, 5)</f>
        <v>321.658325</v>
      </c>
      <c r="E188" s="4">
        <f>VLOOKUP(A188, STKBNB!$A$2:$F$1094, 5)</f>
        <v>309.404755</v>
      </c>
      <c r="F188" s="4" t="str">
        <f>VLOOKUP(A188, RBNB!$A$2:$F$1094, 5)</f>
        <v>#N/A</v>
      </c>
      <c r="H188" s="4">
        <f t="shared" ref="H188:K188" si="559">C188/$B188</f>
        <v>1.031708429</v>
      </c>
      <c r="I188" s="4">
        <f t="shared" si="559"/>
        <v>1.051328586</v>
      </c>
      <c r="J188" s="4">
        <f t="shared" si="559"/>
        <v>1.011278236</v>
      </c>
      <c r="K188" s="4" t="str">
        <f t="shared" si="559"/>
        <v>#N/A</v>
      </c>
      <c r="M188" s="4">
        <f t="shared" ref="M188:P188" si="560">H188/H187-1</f>
        <v>-0.01434705314</v>
      </c>
      <c r="N188" s="4">
        <f t="shared" si="560"/>
        <v>-0.003869616681</v>
      </c>
      <c r="O188" s="4">
        <f t="shared" si="560"/>
        <v>-0.00130777856</v>
      </c>
      <c r="P188" s="4" t="str">
        <f t="shared" si="560"/>
        <v>#N/A</v>
      </c>
      <c r="R188" s="7">
        <f t="shared" si="5"/>
        <v>44967</v>
      </c>
      <c r="S188" s="4">
        <f t="shared" ref="S188:V188" si="561">if(isnumber(S187), S187*(M188+1), if(isnumber(M188),M188+1, NA()))   </f>
        <v>1.014046031</v>
      </c>
      <c r="T188" s="4">
        <f t="shared" si="561"/>
        <v>1.042500129</v>
      </c>
      <c r="U188" s="4">
        <f t="shared" si="561"/>
        <v>1.006535545</v>
      </c>
      <c r="V188" s="4" t="str">
        <f t="shared" si="561"/>
        <v>#N/A</v>
      </c>
    </row>
    <row r="189">
      <c r="A189" s="3">
        <v>44968.0</v>
      </c>
      <c r="B189" s="4">
        <f>VLOOKUP(A189, BNB!A189:F621, 5)</f>
        <v>310.616028</v>
      </c>
      <c r="C189" s="4">
        <f>VLOOKUP(A189, ankrBNB!$A$2:$F$1094, 5)</f>
        <v>322.724457</v>
      </c>
      <c r="D189" s="4">
        <f>VLOOKUP(A189, BNBx!$A$2:$F$1094, 5)</f>
        <v>327.915131</v>
      </c>
      <c r="E189" s="4">
        <f>VLOOKUP(A189, STKBNB!$A$2:$F$1094, 5)</f>
        <v>317.230896</v>
      </c>
      <c r="F189" s="4" t="str">
        <f>VLOOKUP(A189, RBNB!$A$2:$F$1094, 5)</f>
        <v>#N/A</v>
      </c>
      <c r="H189" s="4">
        <f t="shared" ref="H189:K189" si="562">C189/$B189</f>
        <v>1.038981984</v>
      </c>
      <c r="I189" s="4">
        <f t="shared" si="562"/>
        <v>1.055692886</v>
      </c>
      <c r="J189" s="4">
        <f t="shared" si="562"/>
        <v>1.021295965</v>
      </c>
      <c r="K189" s="4" t="str">
        <f t="shared" si="562"/>
        <v>#N/A</v>
      </c>
      <c r="M189" s="4">
        <f t="shared" ref="M189:P189" si="563">H189/H188-1</f>
        <v>0.007050009736</v>
      </c>
      <c r="N189" s="4">
        <f t="shared" si="563"/>
        <v>0.004151223377</v>
      </c>
      <c r="O189" s="4">
        <f t="shared" si="563"/>
        <v>0.009906006218</v>
      </c>
      <c r="P189" s="4" t="str">
        <f t="shared" si="563"/>
        <v>#N/A</v>
      </c>
      <c r="R189" s="7">
        <f t="shared" si="5"/>
        <v>44968</v>
      </c>
      <c r="S189" s="4">
        <f t="shared" ref="S189:V189" si="564">if(isnumber(S188), S188*(M189+1), if(isnumber(M189),M189+1, NA()))   </f>
        <v>1.021195066</v>
      </c>
      <c r="T189" s="4">
        <f t="shared" si="564"/>
        <v>1.046827779</v>
      </c>
      <c r="U189" s="4">
        <f t="shared" si="564"/>
        <v>1.016506292</v>
      </c>
      <c r="V189" s="4" t="str">
        <f t="shared" si="564"/>
        <v>#N/A</v>
      </c>
    </row>
    <row r="190">
      <c r="A190" s="3">
        <v>44969.0</v>
      </c>
      <c r="B190" s="4">
        <f>VLOOKUP(A190, BNB!A190:F622, 5)</f>
        <v>312.929657</v>
      </c>
      <c r="C190" s="4">
        <f>VLOOKUP(A190, ankrBNB!$A$2:$F$1094, 5)</f>
        <v>325.639435</v>
      </c>
      <c r="D190" s="4">
        <f>VLOOKUP(A190, BNBx!$A$2:$F$1094, 5)</f>
        <v>329.906311</v>
      </c>
      <c r="E190" s="4">
        <f>VLOOKUP(A190, STKBNB!$A$2:$F$1094, 5)</f>
        <v>316.945709</v>
      </c>
      <c r="F190" s="4" t="str">
        <f>VLOOKUP(A190, RBNB!$A$2:$F$1094, 5)</f>
        <v>#N/A</v>
      </c>
      <c r="H190" s="4">
        <f t="shared" ref="H190:K190" si="565">C190/$B190</f>
        <v>1.040615447</v>
      </c>
      <c r="I190" s="4">
        <f t="shared" si="565"/>
        <v>1.054250703</v>
      </c>
      <c r="J190" s="4">
        <f t="shared" si="565"/>
        <v>1.012833721</v>
      </c>
      <c r="K190" s="4" t="str">
        <f t="shared" si="565"/>
        <v>#N/A</v>
      </c>
      <c r="M190" s="4">
        <f t="shared" ref="M190:P190" si="566">H190/H189-1</f>
        <v>0.001572176859</v>
      </c>
      <c r="N190" s="4">
        <f t="shared" si="566"/>
        <v>-0.001366100427</v>
      </c>
      <c r="O190" s="4">
        <f t="shared" si="566"/>
        <v>-0.008285789634</v>
      </c>
      <c r="P190" s="4" t="str">
        <f t="shared" si="566"/>
        <v>#N/A</v>
      </c>
      <c r="R190" s="7">
        <f t="shared" si="5"/>
        <v>44969</v>
      </c>
      <c r="S190" s="4">
        <f t="shared" ref="S190:V190" si="567">if(isnumber(S189), S189*(M190+1), if(isnumber(M190),M190+1, NA()))   </f>
        <v>1.022800565</v>
      </c>
      <c r="T190" s="4">
        <f t="shared" si="567"/>
        <v>1.045397708</v>
      </c>
      <c r="U190" s="4">
        <f t="shared" si="567"/>
        <v>1.008083735</v>
      </c>
      <c r="V190" s="4" t="str">
        <f t="shared" si="567"/>
        <v>#N/A</v>
      </c>
    </row>
    <row r="191">
      <c r="A191" s="3">
        <v>44970.0</v>
      </c>
      <c r="B191" s="4">
        <f>VLOOKUP(A191, BNB!A191:F623, 5)</f>
        <v>294.475342</v>
      </c>
      <c r="C191" s="4">
        <f>VLOOKUP(A191, ankrBNB!$A$2:$F$1094, 5)</f>
        <v>304.363586</v>
      </c>
      <c r="D191" s="4">
        <f>VLOOKUP(A191, BNBx!$A$2:$F$1094, 5)</f>
        <v>308.571533</v>
      </c>
      <c r="E191" s="4">
        <f>VLOOKUP(A191, STKBNB!$A$2:$F$1094, 5)</f>
        <v>295.2341</v>
      </c>
      <c r="F191" s="4" t="str">
        <f>VLOOKUP(A191, RBNB!$A$2:$F$1094, 5)</f>
        <v>#N/A</v>
      </c>
      <c r="H191" s="4">
        <f t="shared" ref="H191:K191" si="568">C191/$B191</f>
        <v>1.033579192</v>
      </c>
      <c r="I191" s="4">
        <f t="shared" si="568"/>
        <v>1.047868833</v>
      </c>
      <c r="J191" s="4">
        <f t="shared" si="568"/>
        <v>1.002576644</v>
      </c>
      <c r="K191" s="4" t="str">
        <f t="shared" si="568"/>
        <v>#N/A</v>
      </c>
      <c r="M191" s="4">
        <f t="shared" ref="M191:P191" si="569">H191/H190-1</f>
        <v>-0.006761628905</v>
      </c>
      <c r="N191" s="4">
        <f t="shared" si="569"/>
        <v>-0.00605346551</v>
      </c>
      <c r="O191" s="4">
        <f t="shared" si="569"/>
        <v>-0.01012710921</v>
      </c>
      <c r="P191" s="4" t="str">
        <f t="shared" si="569"/>
        <v>#N/A</v>
      </c>
      <c r="R191" s="7">
        <f t="shared" si="5"/>
        <v>44970</v>
      </c>
      <c r="S191" s="4">
        <f t="shared" ref="S191:V191" si="570">if(isnumber(S190), S190*(M191+1), if(isnumber(M191),M191+1, NA()))   </f>
        <v>1.015884767</v>
      </c>
      <c r="T191" s="4">
        <f t="shared" si="570"/>
        <v>1.039069429</v>
      </c>
      <c r="U191" s="4">
        <f t="shared" si="570"/>
        <v>0.9978747608</v>
      </c>
      <c r="V191" s="4" t="str">
        <f t="shared" si="570"/>
        <v>#N/A</v>
      </c>
    </row>
    <row r="192">
      <c r="A192" s="3">
        <v>44971.0</v>
      </c>
      <c r="B192" s="4">
        <f>VLOOKUP(A192, BNB!A192:F624, 5)</f>
        <v>296.120361</v>
      </c>
      <c r="C192" s="4">
        <f>VLOOKUP(A192, ankrBNB!$A$2:$F$1094, 5)</f>
        <v>309.579742</v>
      </c>
      <c r="D192" s="4">
        <f>VLOOKUP(A192, BNBx!$A$2:$F$1094, 5)</f>
        <v>312.972198</v>
      </c>
      <c r="E192" s="4">
        <f>VLOOKUP(A192, STKBNB!$A$2:$F$1094, 5)</f>
        <v>298.441498</v>
      </c>
      <c r="F192" s="4" t="str">
        <f>VLOOKUP(A192, RBNB!$A$2:$F$1094, 5)</f>
        <v>#N/A</v>
      </c>
      <c r="H192" s="4">
        <f t="shared" ref="H192:K192" si="571">C192/$B192</f>
        <v>1.0454524</v>
      </c>
      <c r="I192" s="4">
        <f t="shared" si="571"/>
        <v>1.056908741</v>
      </c>
      <c r="J192" s="4">
        <f t="shared" si="571"/>
        <v>1.007838492</v>
      </c>
      <c r="K192" s="4" t="str">
        <f t="shared" si="571"/>
        <v>#N/A</v>
      </c>
      <c r="M192" s="4">
        <f t="shared" ref="M192:P192" si="572">H192/H191-1</f>
        <v>0.01148746795</v>
      </c>
      <c r="N192" s="4">
        <f t="shared" si="572"/>
        <v>0.008626946282</v>
      </c>
      <c r="O192" s="4">
        <f t="shared" si="572"/>
        <v>0.005248325082</v>
      </c>
      <c r="P192" s="4" t="str">
        <f t="shared" si="572"/>
        <v>#N/A</v>
      </c>
      <c r="R192" s="7">
        <f t="shared" si="5"/>
        <v>44971</v>
      </c>
      <c r="S192" s="4">
        <f t="shared" ref="S192:V192" si="573">if(isnumber(S191), S191*(M192+1), if(isnumber(M192),M192+1, NA()))   </f>
        <v>1.027554711</v>
      </c>
      <c r="T192" s="4">
        <f t="shared" si="573"/>
        <v>1.048033425</v>
      </c>
      <c r="U192" s="4">
        <f t="shared" si="573"/>
        <v>1.003111932</v>
      </c>
      <c r="V192" s="4" t="str">
        <f t="shared" si="573"/>
        <v>#N/A</v>
      </c>
    </row>
    <row r="193">
      <c r="A193" s="3">
        <v>44972.0</v>
      </c>
      <c r="B193" s="4">
        <f>VLOOKUP(A193, BNB!A193:F625, 5)</f>
        <v>317.16922</v>
      </c>
      <c r="C193" s="4">
        <f>VLOOKUP(A193, ankrBNB!$A$2:$F$1094, 5)</f>
        <v>328.12085</v>
      </c>
      <c r="D193" s="4">
        <f>VLOOKUP(A193, BNBx!$A$2:$F$1094, 5)</f>
        <v>333.524963</v>
      </c>
      <c r="E193" s="4">
        <f>VLOOKUP(A193, STKBNB!$A$2:$F$1094, 5)</f>
        <v>321.864777</v>
      </c>
      <c r="F193" s="4" t="str">
        <f>VLOOKUP(A193, RBNB!$A$2:$F$1094, 5)</f>
        <v>#N/A</v>
      </c>
      <c r="H193" s="4">
        <f t="shared" ref="H193:K193" si="574">C193/$B193</f>
        <v>1.034529296</v>
      </c>
      <c r="I193" s="4">
        <f t="shared" si="574"/>
        <v>1.051567876</v>
      </c>
      <c r="J193" s="4">
        <f t="shared" si="574"/>
        <v>1.01480458</v>
      </c>
      <c r="K193" s="4" t="str">
        <f t="shared" si="574"/>
        <v>#N/A</v>
      </c>
      <c r="M193" s="4">
        <f t="shared" ref="M193:P193" si="575">H193/H192-1</f>
        <v>-0.0104482072</v>
      </c>
      <c r="N193" s="4">
        <f t="shared" si="575"/>
        <v>-0.005053288952</v>
      </c>
      <c r="O193" s="4">
        <f t="shared" si="575"/>
        <v>0.006911909044</v>
      </c>
      <c r="P193" s="4" t="str">
        <f t="shared" si="575"/>
        <v>#N/A</v>
      </c>
      <c r="R193" s="7">
        <f t="shared" si="5"/>
        <v>44972</v>
      </c>
      <c r="S193" s="4">
        <f t="shared" ref="S193:V193" si="576">if(isnumber(S192), S192*(M193+1), if(isnumber(M193),M193+1, NA()))   </f>
        <v>1.016818606</v>
      </c>
      <c r="T193" s="4">
        <f t="shared" si="576"/>
        <v>1.042737409</v>
      </c>
      <c r="U193" s="4">
        <f t="shared" si="576"/>
        <v>1.01004535</v>
      </c>
      <c r="V193" s="4" t="str">
        <f t="shared" si="576"/>
        <v>#N/A</v>
      </c>
    </row>
    <row r="194">
      <c r="A194" s="3">
        <v>44973.0</v>
      </c>
      <c r="B194" s="4">
        <f>VLOOKUP(A194, BNB!A194:F626, 5)</f>
        <v>304.763702</v>
      </c>
      <c r="C194" s="4">
        <f>VLOOKUP(A194, ankrBNB!$A$2:$F$1094, 5)</f>
        <v>315.495972</v>
      </c>
      <c r="D194" s="4">
        <f>VLOOKUP(A194, BNBx!$A$2:$F$1094, 5)</f>
        <v>319.325897</v>
      </c>
      <c r="E194" s="4">
        <f>VLOOKUP(A194, STKBNB!$A$2:$F$1094, 5)</f>
        <v>307.743256</v>
      </c>
      <c r="F194" s="4" t="str">
        <f>VLOOKUP(A194, RBNB!$A$2:$F$1094, 5)</f>
        <v>#N/A</v>
      </c>
      <c r="H194" s="4">
        <f t="shared" ref="H194:K194" si="577">C194/$B194</f>
        <v>1.035215053</v>
      </c>
      <c r="I194" s="4">
        <f t="shared" si="577"/>
        <v>1.047781921</v>
      </c>
      <c r="J194" s="4">
        <f t="shared" si="577"/>
        <v>1.009776604</v>
      </c>
      <c r="K194" s="4" t="str">
        <f t="shared" si="577"/>
        <v>#N/A</v>
      </c>
      <c r="M194" s="4">
        <f t="shared" ref="M194:P194" si="578">H194/H193-1</f>
        <v>0.0006628685046</v>
      </c>
      <c r="N194" s="4">
        <f t="shared" si="578"/>
        <v>-0.003600295803</v>
      </c>
      <c r="O194" s="4">
        <f t="shared" si="578"/>
        <v>-0.004954624669</v>
      </c>
      <c r="P194" s="4" t="str">
        <f t="shared" si="578"/>
        <v>#N/A</v>
      </c>
      <c r="R194" s="7">
        <f t="shared" si="5"/>
        <v>44973</v>
      </c>
      <c r="S194" s="4">
        <f t="shared" ref="S194:V194" si="579">if(isnumber(S193), S193*(M194+1), if(isnumber(M194),M194+1, NA()))   </f>
        <v>1.017492623</v>
      </c>
      <c r="T194" s="4">
        <f t="shared" si="579"/>
        <v>1.038983246</v>
      </c>
      <c r="U194" s="4">
        <f t="shared" si="579"/>
        <v>1.005040955</v>
      </c>
      <c r="V194" s="4" t="str">
        <f t="shared" si="579"/>
        <v>#N/A</v>
      </c>
    </row>
    <row r="195">
      <c r="A195" s="3">
        <v>44974.0</v>
      </c>
      <c r="B195" s="4">
        <f>VLOOKUP(A195, BNB!A195:F627, 5)</f>
        <v>313.377991</v>
      </c>
      <c r="C195" s="4">
        <f>VLOOKUP(A195, ankrBNB!$A$2:$F$1094, 5)</f>
        <v>324.483307</v>
      </c>
      <c r="D195" s="4">
        <f>VLOOKUP(A195, BNBx!$A$2:$F$1094, 5)</f>
        <v>327.30954</v>
      </c>
      <c r="E195" s="4">
        <f>VLOOKUP(A195, STKBNB!$A$2:$F$1094, 5)</f>
        <v>315.998718</v>
      </c>
      <c r="F195" s="4" t="str">
        <f>VLOOKUP(A195, RBNB!$A$2:$F$1094, 5)</f>
        <v>#N/A</v>
      </c>
      <c r="H195" s="4">
        <f t="shared" ref="H195:K195" si="580">C195/$B195</f>
        <v>1.035437447</v>
      </c>
      <c r="I195" s="4">
        <f t="shared" si="580"/>
        <v>1.044456054</v>
      </c>
      <c r="J195" s="4">
        <f t="shared" si="580"/>
        <v>1.00836283</v>
      </c>
      <c r="K195" s="4" t="str">
        <f t="shared" si="580"/>
        <v>#N/A</v>
      </c>
      <c r="M195" s="4">
        <f t="shared" ref="M195:P195" si="581">H195/H194-1</f>
        <v>0.0002148286973</v>
      </c>
      <c r="N195" s="4">
        <f t="shared" si="581"/>
        <v>-0.003174196987</v>
      </c>
      <c r="O195" s="4">
        <f t="shared" si="581"/>
        <v>-0.001400085395</v>
      </c>
      <c r="P195" s="4" t="str">
        <f t="shared" si="581"/>
        <v>#N/A</v>
      </c>
      <c r="R195" s="7">
        <f t="shared" si="5"/>
        <v>44974</v>
      </c>
      <c r="S195" s="4">
        <f t="shared" ref="S195:V195" si="582">if(isnumber(S194), S194*(M195+1), if(isnumber(M195),M195+1, NA()))   </f>
        <v>1.01771121</v>
      </c>
      <c r="T195" s="4">
        <f t="shared" si="582"/>
        <v>1.035685308</v>
      </c>
      <c r="U195" s="4">
        <f t="shared" si="582"/>
        <v>1.003633812</v>
      </c>
      <c r="V195" s="4" t="str">
        <f t="shared" si="582"/>
        <v>#N/A</v>
      </c>
    </row>
    <row r="196">
      <c r="A196" s="3">
        <v>44975.0</v>
      </c>
      <c r="B196" s="4">
        <f>VLOOKUP(A196, BNB!A196:F628, 5)</f>
        <v>316.682709</v>
      </c>
      <c r="C196" s="4">
        <f>VLOOKUP(A196, ankrBNB!$A$2:$F$1094, 5)</f>
        <v>330.603119</v>
      </c>
      <c r="D196" s="4">
        <f>VLOOKUP(A196, BNBx!$A$2:$F$1094, 5)</f>
        <v>334.441467</v>
      </c>
      <c r="E196" s="4">
        <f>VLOOKUP(A196, STKBNB!$A$2:$F$1094, 5)</f>
        <v>323.643555</v>
      </c>
      <c r="F196" s="4" t="str">
        <f>VLOOKUP(A196, RBNB!$A$2:$F$1094, 5)</f>
        <v>#N/A</v>
      </c>
      <c r="H196" s="4">
        <f t="shared" ref="H196:K196" si="583">C196/$B196</f>
        <v>1.043956963</v>
      </c>
      <c r="I196" s="4">
        <f t="shared" si="583"/>
        <v>1.056077448</v>
      </c>
      <c r="J196" s="4">
        <f t="shared" si="583"/>
        <v>1.021980505</v>
      </c>
      <c r="K196" s="4" t="str">
        <f t="shared" si="583"/>
        <v>#N/A</v>
      </c>
      <c r="M196" s="4">
        <f t="shared" ref="M196:P196" si="584">H196/H195-1</f>
        <v>0.008227938316</v>
      </c>
      <c r="N196" s="4">
        <f t="shared" si="584"/>
        <v>0.01112674213</v>
      </c>
      <c r="O196" s="4">
        <f t="shared" si="584"/>
        <v>0.01350473716</v>
      </c>
      <c r="P196" s="4" t="str">
        <f t="shared" si="584"/>
        <v>#N/A</v>
      </c>
      <c r="R196" s="7">
        <f t="shared" si="5"/>
        <v>44975</v>
      </c>
      <c r="S196" s="4">
        <f t="shared" ref="S196:V196" si="585">if(isnumber(S195), S195*(M196+1), if(isnumber(M196),M196+1, NA()))   </f>
        <v>1.026084875</v>
      </c>
      <c r="T196" s="4">
        <f t="shared" si="585"/>
        <v>1.047209112</v>
      </c>
      <c r="U196" s="4">
        <f t="shared" si="585"/>
        <v>1.017187622</v>
      </c>
      <c r="V196" s="4" t="str">
        <f t="shared" si="585"/>
        <v>#N/A</v>
      </c>
    </row>
    <row r="197">
      <c r="A197" s="3">
        <v>44976.0</v>
      </c>
      <c r="B197" s="4">
        <f>VLOOKUP(A197, BNB!A197:F629, 5)</f>
        <v>311.935852</v>
      </c>
      <c r="C197" s="4">
        <f>VLOOKUP(A197, ankrBNB!$A$2:$F$1094, 5)</f>
        <v>320.439453</v>
      </c>
      <c r="D197" s="4">
        <f>VLOOKUP(A197, BNBx!$A$2:$F$1094, 5)</f>
        <v>327.531189</v>
      </c>
      <c r="E197" s="4">
        <f>VLOOKUP(A197, STKBNB!$A$2:$F$1094, 5)</f>
        <v>318.633972</v>
      </c>
      <c r="F197" s="4" t="str">
        <f>VLOOKUP(A197, RBNB!$A$2:$F$1094, 5)</f>
        <v>#N/A</v>
      </c>
      <c r="H197" s="4">
        <f t="shared" ref="H197:K197" si="586">C197/$B197</f>
        <v>1.027260736</v>
      </c>
      <c r="I197" s="4">
        <f t="shared" si="586"/>
        <v>1.049995334</v>
      </c>
      <c r="J197" s="4">
        <f t="shared" si="586"/>
        <v>1.021472748</v>
      </c>
      <c r="K197" s="4" t="str">
        <f t="shared" si="586"/>
        <v>#N/A</v>
      </c>
      <c r="M197" s="4">
        <f t="shared" ref="M197:P197" si="587">H197/H196-1</f>
        <v>-0.01599321325</v>
      </c>
      <c r="N197" s="4">
        <f t="shared" si="587"/>
        <v>-0.00575915516</v>
      </c>
      <c r="O197" s="4">
        <f t="shared" si="587"/>
        <v>-0.0004968365119</v>
      </c>
      <c r="P197" s="4" t="str">
        <f t="shared" si="587"/>
        <v>#N/A</v>
      </c>
      <c r="R197" s="7">
        <f t="shared" si="5"/>
        <v>44976</v>
      </c>
      <c r="S197" s="4">
        <f t="shared" ref="S197:V197" si="588">if(isnumber(S196), S196*(M197+1), if(isnumber(M197),M197+1, NA()))   </f>
        <v>1.009674481</v>
      </c>
      <c r="T197" s="4">
        <f t="shared" si="588"/>
        <v>1.041178072</v>
      </c>
      <c r="U197" s="4">
        <f t="shared" si="588"/>
        <v>1.016682246</v>
      </c>
      <c r="V197" s="4" t="str">
        <f t="shared" si="588"/>
        <v>#N/A</v>
      </c>
    </row>
    <row r="198">
      <c r="A198" s="3">
        <v>44977.0</v>
      </c>
      <c r="B198" s="4">
        <f>VLOOKUP(A198, BNB!A198:F630, 5)</f>
        <v>315.377441</v>
      </c>
      <c r="C198" s="4">
        <f>VLOOKUP(A198, ankrBNB!$A$2:$F$1094, 5)</f>
        <v>327.539886</v>
      </c>
      <c r="D198" s="4">
        <f>VLOOKUP(A198, BNBx!$A$2:$F$1094, 5)</f>
        <v>330.936279</v>
      </c>
      <c r="E198" s="4">
        <f>VLOOKUP(A198, STKBNB!$A$2:$F$1094, 5)</f>
        <v>320.919586</v>
      </c>
      <c r="F198" s="4" t="str">
        <f>VLOOKUP(A198, RBNB!$A$2:$F$1094, 5)</f>
        <v>#N/A</v>
      </c>
      <c r="H198" s="4">
        <f t="shared" ref="H198:K198" si="589">C198/$B198</f>
        <v>1.038564727</v>
      </c>
      <c r="I198" s="4">
        <f t="shared" si="589"/>
        <v>1.049334023</v>
      </c>
      <c r="J198" s="4">
        <f t="shared" si="589"/>
        <v>1.017573055</v>
      </c>
      <c r="K198" s="4" t="str">
        <f t="shared" si="589"/>
        <v>#N/A</v>
      </c>
      <c r="M198" s="4">
        <f t="shared" ref="M198:P198" si="590">H198/H197-1</f>
        <v>0.01100401348</v>
      </c>
      <c r="N198" s="4">
        <f t="shared" si="590"/>
        <v>-0.0006298222539</v>
      </c>
      <c r="O198" s="4">
        <f t="shared" si="590"/>
        <v>-0.003817716686</v>
      </c>
      <c r="P198" s="4" t="str">
        <f t="shared" si="590"/>
        <v>#N/A</v>
      </c>
      <c r="R198" s="7">
        <f t="shared" si="5"/>
        <v>44977</v>
      </c>
      <c r="S198" s="4">
        <f t="shared" ref="S198:V198" si="591">if(isnumber(S197), S197*(M198+1), if(isnumber(M198),M198+1, NA()))   </f>
        <v>1.020784952</v>
      </c>
      <c r="T198" s="4">
        <f t="shared" si="591"/>
        <v>1.040522315</v>
      </c>
      <c r="U198" s="4">
        <f t="shared" si="591"/>
        <v>1.012800842</v>
      </c>
      <c r="V198" s="4" t="str">
        <f t="shared" si="591"/>
        <v>#N/A</v>
      </c>
    </row>
    <row r="199">
      <c r="A199" s="3">
        <v>44978.0</v>
      </c>
      <c r="B199" s="4">
        <f>VLOOKUP(A199, BNB!A199:F631, 5)</f>
        <v>311.472015</v>
      </c>
      <c r="C199" s="4">
        <f>VLOOKUP(A199, ankrBNB!$A$2:$F$1094, 5)</f>
        <v>322.325348</v>
      </c>
      <c r="D199" s="4">
        <f>VLOOKUP(A199, BNBx!$A$2:$F$1094, 5)</f>
        <v>325.417847</v>
      </c>
      <c r="E199" s="4">
        <f>VLOOKUP(A199, STKBNB!$A$2:$F$1094, 5)</f>
        <v>317.800964</v>
      </c>
      <c r="F199" s="4" t="str">
        <f>VLOOKUP(A199, RBNB!$A$2:$F$1094, 5)</f>
        <v>#N/A</v>
      </c>
      <c r="H199" s="4">
        <f t="shared" ref="H199:K199" si="592">C199/$B199</f>
        <v>1.034845291</v>
      </c>
      <c r="I199" s="4">
        <f t="shared" si="592"/>
        <v>1.044773949</v>
      </c>
      <c r="J199" s="4">
        <f t="shared" si="592"/>
        <v>1.020319479</v>
      </c>
      <c r="K199" s="4" t="str">
        <f t="shared" si="592"/>
        <v>#N/A</v>
      </c>
      <c r="M199" s="4">
        <f t="shared" ref="M199:P199" si="593">H199/H198-1</f>
        <v>-0.003581323511</v>
      </c>
      <c r="N199" s="4">
        <f t="shared" si="593"/>
        <v>-0.004345684496</v>
      </c>
      <c r="O199" s="4">
        <f t="shared" si="593"/>
        <v>0.002698994572</v>
      </c>
      <c r="P199" s="4" t="str">
        <f t="shared" si="593"/>
        <v>#N/A</v>
      </c>
      <c r="R199" s="7">
        <f t="shared" si="5"/>
        <v>44978</v>
      </c>
      <c r="S199" s="4">
        <f t="shared" ref="S199:V199" si="594">if(isnumber(S198), S198*(M199+1), if(isnumber(M199),M199+1, NA()))   </f>
        <v>1.017129191</v>
      </c>
      <c r="T199" s="4">
        <f t="shared" si="594"/>
        <v>1.036000533</v>
      </c>
      <c r="U199" s="4">
        <f t="shared" si="594"/>
        <v>1.015534386</v>
      </c>
      <c r="V199" s="4" t="str">
        <f t="shared" si="594"/>
        <v>#N/A</v>
      </c>
    </row>
    <row r="200">
      <c r="A200" s="3">
        <v>44979.0</v>
      </c>
      <c r="B200" s="4">
        <f>VLOOKUP(A200, BNB!A200:F632, 5)</f>
        <v>312.781128</v>
      </c>
      <c r="C200" s="4">
        <f>VLOOKUP(A200, ankrBNB!$A$2:$F$1094, 5)</f>
        <v>322.583252</v>
      </c>
      <c r="D200" s="4">
        <f>VLOOKUP(A200, BNBx!$A$2:$F$1094, 5)</f>
        <v>328.335663</v>
      </c>
      <c r="E200" s="4">
        <f>VLOOKUP(A200, STKBNB!$A$2:$F$1094, 5)</f>
        <v>319.544098</v>
      </c>
      <c r="F200" s="4" t="str">
        <f>VLOOKUP(A200, RBNB!$A$2:$F$1094, 5)</f>
        <v>#N/A</v>
      </c>
      <c r="H200" s="4">
        <f t="shared" ref="H200:K200" si="595">C200/$B200</f>
        <v>1.031338604</v>
      </c>
      <c r="I200" s="4">
        <f t="shared" si="595"/>
        <v>1.049729775</v>
      </c>
      <c r="J200" s="4">
        <f t="shared" si="595"/>
        <v>1.021622053</v>
      </c>
      <c r="K200" s="4" t="str">
        <f t="shared" si="595"/>
        <v>#N/A</v>
      </c>
      <c r="M200" s="4">
        <f t="shared" ref="M200:P200" si="596">H200/H199-1</f>
        <v>-0.003388609618</v>
      </c>
      <c r="N200" s="4">
        <f t="shared" si="596"/>
        <v>0.004743443298</v>
      </c>
      <c r="O200" s="4">
        <f t="shared" si="596"/>
        <v>0.001276633289</v>
      </c>
      <c r="P200" s="4" t="str">
        <f t="shared" si="596"/>
        <v>#N/A</v>
      </c>
      <c r="R200" s="7">
        <f t="shared" si="5"/>
        <v>44979</v>
      </c>
      <c r="S200" s="4">
        <f t="shared" ref="S200:V200" si="597">if(isnumber(S199), S199*(M200+1), if(isnumber(M200),M200+1, NA()))   </f>
        <v>1.013682537</v>
      </c>
      <c r="T200" s="4">
        <f t="shared" si="597"/>
        <v>1.040914743</v>
      </c>
      <c r="U200" s="4">
        <f t="shared" si="597"/>
        <v>1.016830851</v>
      </c>
      <c r="V200" s="4" t="str">
        <f t="shared" si="597"/>
        <v>#N/A</v>
      </c>
    </row>
    <row r="201">
      <c r="A201" s="3">
        <v>44980.0</v>
      </c>
      <c r="B201" s="4">
        <f>VLOOKUP(A201, BNB!A201:F633, 5)</f>
        <v>308.533936</v>
      </c>
      <c r="C201" s="4">
        <f>VLOOKUP(A201, ankrBNB!$A$2:$F$1094, 5)</f>
        <v>315.972931</v>
      </c>
      <c r="D201" s="4">
        <f>VLOOKUP(A201, BNBx!$A$2:$F$1094, 5)</f>
        <v>323.34903</v>
      </c>
      <c r="E201" s="4">
        <f>VLOOKUP(A201, STKBNB!$A$2:$F$1094, 5)</f>
        <v>313.516846</v>
      </c>
      <c r="F201" s="4" t="str">
        <f>VLOOKUP(A201, RBNB!$A$2:$F$1094, 5)</f>
        <v>#N/A</v>
      </c>
      <c r="H201" s="4">
        <f t="shared" ref="H201:K201" si="598">C201/$B201</f>
        <v>1.024110784</v>
      </c>
      <c r="I201" s="4">
        <f t="shared" si="598"/>
        <v>1.048017713</v>
      </c>
      <c r="J201" s="4">
        <f t="shared" si="598"/>
        <v>1.016150282</v>
      </c>
      <c r="K201" s="4" t="str">
        <f t="shared" si="598"/>
        <v>#N/A</v>
      </c>
      <c r="M201" s="4">
        <f t="shared" ref="M201:P201" si="599">H201/H200-1</f>
        <v>-0.007008193569</v>
      </c>
      <c r="N201" s="4">
        <f t="shared" si="599"/>
        <v>-0.00163095458</v>
      </c>
      <c r="O201" s="4">
        <f t="shared" si="599"/>
        <v>-0.005355963897</v>
      </c>
      <c r="P201" s="4" t="str">
        <f t="shared" si="599"/>
        <v>#N/A</v>
      </c>
      <c r="R201" s="7">
        <f t="shared" si="5"/>
        <v>44980</v>
      </c>
      <c r="S201" s="4">
        <f t="shared" ref="S201:V201" si="600">if(isnumber(S200), S200*(M201+1), if(isnumber(M201),M201+1, NA()))   </f>
        <v>1.006578454</v>
      </c>
      <c r="T201" s="4">
        <f t="shared" si="600"/>
        <v>1.039217058</v>
      </c>
      <c r="U201" s="4">
        <f t="shared" si="600"/>
        <v>1.011384741</v>
      </c>
      <c r="V201" s="4" t="str">
        <f t="shared" si="600"/>
        <v>#N/A</v>
      </c>
    </row>
    <row r="202">
      <c r="A202" s="3">
        <v>44981.0</v>
      </c>
      <c r="B202" s="4">
        <f>VLOOKUP(A202, BNB!A202:F634, 5)</f>
        <v>302.053711</v>
      </c>
      <c r="C202" s="4">
        <f>VLOOKUP(A202, ankrBNB!$A$2:$F$1094, 5)</f>
        <v>309.630341</v>
      </c>
      <c r="D202" s="4">
        <f>VLOOKUP(A202, BNBx!$A$2:$F$1094, 5)</f>
        <v>317.266052</v>
      </c>
      <c r="E202" s="4">
        <f>VLOOKUP(A202, STKBNB!$A$2:$F$1094, 5)</f>
        <v>307.376373</v>
      </c>
      <c r="F202" s="4" t="str">
        <f>VLOOKUP(A202, RBNB!$A$2:$F$1094, 5)</f>
        <v>#N/A</v>
      </c>
      <c r="H202" s="4">
        <f t="shared" ref="H202:K202" si="601">C202/$B202</f>
        <v>1.025083718</v>
      </c>
      <c r="I202" s="4">
        <f t="shared" si="601"/>
        <v>1.050363033</v>
      </c>
      <c r="J202" s="4">
        <f t="shared" si="601"/>
        <v>1.017621575</v>
      </c>
      <c r="K202" s="4" t="str">
        <f t="shared" si="601"/>
        <v>#N/A</v>
      </c>
      <c r="M202" s="4">
        <f t="shared" ref="M202:P202" si="602">H202/H201-1</f>
        <v>0.0009500280078</v>
      </c>
      <c r="N202" s="4">
        <f t="shared" si="602"/>
        <v>0.00223786286</v>
      </c>
      <c r="O202" s="4">
        <f t="shared" si="602"/>
        <v>0.001447908698</v>
      </c>
      <c r="P202" s="4" t="str">
        <f t="shared" si="602"/>
        <v>#N/A</v>
      </c>
      <c r="R202" s="7">
        <f t="shared" si="5"/>
        <v>44981</v>
      </c>
      <c r="S202" s="4">
        <f t="shared" ref="S202:V202" si="603">if(isnumber(S201), S201*(M202+1), if(isnumber(M202),M202+1, NA()))   </f>
        <v>1.007534732</v>
      </c>
      <c r="T202" s="4">
        <f t="shared" si="603"/>
        <v>1.041542684</v>
      </c>
      <c r="U202" s="4">
        <f t="shared" si="603"/>
        <v>1.012849134</v>
      </c>
      <c r="V202" s="4" t="str">
        <f t="shared" si="603"/>
        <v>#N/A</v>
      </c>
    </row>
    <row r="203">
      <c r="A203" s="3">
        <v>44982.0</v>
      </c>
      <c r="B203" s="4">
        <f>VLOOKUP(A203, BNB!A203:F635, 5)</f>
        <v>302.384613</v>
      </c>
      <c r="C203" s="4">
        <f>VLOOKUP(A203, ankrBNB!$A$2:$F$1094, 5)</f>
        <v>314.945709</v>
      </c>
      <c r="D203" s="4">
        <f>VLOOKUP(A203, BNBx!$A$2:$F$1094, 5)</f>
        <v>316.240356</v>
      </c>
      <c r="E203" s="4">
        <f>VLOOKUP(A203, STKBNB!$A$2:$F$1094, 5)</f>
        <v>305.119568</v>
      </c>
      <c r="F203" s="4" t="str">
        <f>VLOOKUP(A203, RBNB!$A$2:$F$1094, 5)</f>
        <v>#N/A</v>
      </c>
      <c r="H203" s="4">
        <f t="shared" ref="H203:K203" si="604">C203/$B203</f>
        <v>1.04154013</v>
      </c>
      <c r="I203" s="4">
        <f t="shared" si="604"/>
        <v>1.045821587</v>
      </c>
      <c r="J203" s="4">
        <f t="shared" si="604"/>
        <v>1.009044624</v>
      </c>
      <c r="K203" s="4" t="str">
        <f t="shared" si="604"/>
        <v>#N/A</v>
      </c>
      <c r="M203" s="4">
        <f t="shared" ref="M203:P203" si="605">H203/H202-1</f>
        <v>0.01605372481</v>
      </c>
      <c r="N203" s="4">
        <f t="shared" si="605"/>
        <v>-0.004323691256</v>
      </c>
      <c r="O203" s="4">
        <f t="shared" si="605"/>
        <v>-0.008428428831</v>
      </c>
      <c r="P203" s="4" t="str">
        <f t="shared" si="605"/>
        <v>#N/A</v>
      </c>
      <c r="R203" s="7">
        <f t="shared" si="5"/>
        <v>44982</v>
      </c>
      <c r="S203" s="4">
        <f t="shared" ref="S203:V203" si="606">if(isnumber(S202), S202*(M203+1), if(isnumber(M203),M203+1, NA()))   </f>
        <v>1.023709417</v>
      </c>
      <c r="T203" s="4">
        <f t="shared" si="606"/>
        <v>1.037039375</v>
      </c>
      <c r="U203" s="4">
        <f t="shared" si="606"/>
        <v>1.004312407</v>
      </c>
      <c r="V203" s="4" t="str">
        <f t="shared" si="606"/>
        <v>#N/A</v>
      </c>
    </row>
    <row r="204">
      <c r="A204" s="3">
        <v>44983.0</v>
      </c>
      <c r="B204" s="4">
        <f>VLOOKUP(A204, BNB!A204:F636, 5)</f>
        <v>308.99707</v>
      </c>
      <c r="C204" s="4">
        <f>VLOOKUP(A204, ankrBNB!$A$2:$F$1094, 5)</f>
        <v>320.724518</v>
      </c>
      <c r="D204" s="4">
        <f>VLOOKUP(A204, BNBx!$A$2:$F$1094, 5)</f>
        <v>326.100952</v>
      </c>
      <c r="E204" s="4">
        <f>VLOOKUP(A204, STKBNB!$A$2:$F$1094, 5)</f>
        <v>314.081726</v>
      </c>
      <c r="F204" s="4" t="str">
        <f>VLOOKUP(A204, RBNB!$A$2:$F$1094, 5)</f>
        <v>#N/A</v>
      </c>
      <c r="H204" s="4">
        <f t="shared" ref="H204:K204" si="607">C204/$B204</f>
        <v>1.037953266</v>
      </c>
      <c r="I204" s="4">
        <f t="shared" si="607"/>
        <v>1.055352894</v>
      </c>
      <c r="J204" s="4">
        <f t="shared" si="607"/>
        <v>1.016455353</v>
      </c>
      <c r="K204" s="4" t="str">
        <f t="shared" si="607"/>
        <v>#N/A</v>
      </c>
      <c r="M204" s="4">
        <f t="shared" ref="M204:P204" si="608">H204/H203-1</f>
        <v>-0.003443807325</v>
      </c>
      <c r="N204" s="4">
        <f t="shared" si="608"/>
        <v>0.009113702016</v>
      </c>
      <c r="O204" s="4">
        <f t="shared" si="608"/>
        <v>0.007344303407</v>
      </c>
      <c r="P204" s="4" t="str">
        <f t="shared" si="608"/>
        <v>#N/A</v>
      </c>
      <c r="R204" s="7">
        <f t="shared" si="5"/>
        <v>44983</v>
      </c>
      <c r="S204" s="4">
        <f t="shared" ref="S204:V204" si="609">if(isnumber(S203), S203*(M204+1), if(isnumber(M204),M204+1, NA()))   </f>
        <v>1.020183959</v>
      </c>
      <c r="T204" s="4">
        <f t="shared" si="609"/>
        <v>1.046490642</v>
      </c>
      <c r="U204" s="4">
        <f t="shared" si="609"/>
        <v>1.011688382</v>
      </c>
      <c r="V204" s="4" t="str">
        <f t="shared" si="609"/>
        <v>#N/A</v>
      </c>
    </row>
    <row r="205">
      <c r="A205" s="3">
        <v>44984.0</v>
      </c>
      <c r="B205" s="4">
        <f>VLOOKUP(A205, BNB!A205:F637, 5)</f>
        <v>304.855804</v>
      </c>
      <c r="C205" s="4">
        <f>VLOOKUP(A205, ankrBNB!$A$2:$F$1094, 5)</f>
        <v>314.81543</v>
      </c>
      <c r="D205" s="4">
        <f>VLOOKUP(A205, BNBx!$A$2:$F$1094, 5)</f>
        <v>318.90741</v>
      </c>
      <c r="E205" s="4">
        <f>VLOOKUP(A205, STKBNB!$A$2:$F$1094, 5)</f>
        <v>308.358795</v>
      </c>
      <c r="F205" s="4" t="str">
        <f>VLOOKUP(A205, RBNB!$A$2:$F$1094, 5)</f>
        <v>#N/A</v>
      </c>
      <c r="H205" s="4">
        <f t="shared" ref="H205:K205" si="610">C205/$B205</f>
        <v>1.032669957</v>
      </c>
      <c r="I205" s="4">
        <f t="shared" si="610"/>
        <v>1.046092631</v>
      </c>
      <c r="J205" s="4">
        <f t="shared" si="610"/>
        <v>1.011490649</v>
      </c>
      <c r="K205" s="4" t="str">
        <f t="shared" si="610"/>
        <v>#N/A</v>
      </c>
      <c r="M205" s="4">
        <f t="shared" ref="M205:P205" si="611">H205/H204-1</f>
        <v>-0.00509012229</v>
      </c>
      <c r="N205" s="4">
        <f t="shared" si="611"/>
        <v>-0.008774565477</v>
      </c>
      <c r="O205" s="4">
        <f t="shared" si="611"/>
        <v>-0.004884331177</v>
      </c>
      <c r="P205" s="4" t="str">
        <f t="shared" si="611"/>
        <v>#N/A</v>
      </c>
      <c r="R205" s="7">
        <f t="shared" si="5"/>
        <v>44984</v>
      </c>
      <c r="S205" s="4">
        <f t="shared" ref="S205:V205" si="612">if(isnumber(S204), S204*(M205+1), if(isnumber(M205),M205+1, NA()))   </f>
        <v>1.014991098</v>
      </c>
      <c r="T205" s="4">
        <f t="shared" si="612"/>
        <v>1.037308142</v>
      </c>
      <c r="U205" s="4">
        <f t="shared" si="612"/>
        <v>1.006746961</v>
      </c>
      <c r="V205" s="4" t="str">
        <f t="shared" si="612"/>
        <v>#N/A</v>
      </c>
    </row>
    <row r="206">
      <c r="A206" s="3">
        <v>44985.0</v>
      </c>
      <c r="B206" s="4">
        <f>VLOOKUP(A206, BNB!A206:F638, 5)</f>
        <v>301.474823</v>
      </c>
      <c r="C206" s="4">
        <f>VLOOKUP(A206, ankrBNB!$A$2:$F$1094, 5)</f>
        <v>307.98053</v>
      </c>
      <c r="D206" s="4">
        <f>VLOOKUP(A206, BNBx!$A$2:$F$1094, 5)</f>
        <v>315.344177</v>
      </c>
      <c r="E206" s="4">
        <f>VLOOKUP(A206, STKBNB!$A$2:$F$1094, 5)</f>
        <v>310.836182</v>
      </c>
      <c r="F206" s="4" t="str">
        <f>VLOOKUP(A206, RBNB!$A$2:$F$1094, 5)</f>
        <v>#N/A</v>
      </c>
      <c r="H206" s="4">
        <f t="shared" ref="H206:K206" si="613">C206/$B206</f>
        <v>1.021579603</v>
      </c>
      <c r="I206" s="4">
        <f t="shared" si="613"/>
        <v>1.046005016</v>
      </c>
      <c r="J206" s="4">
        <f t="shared" si="613"/>
        <v>1.031051877</v>
      </c>
      <c r="K206" s="4" t="str">
        <f t="shared" si="613"/>
        <v>#N/A</v>
      </c>
      <c r="M206" s="4">
        <f t="shared" ref="M206:P206" si="614">H206/H205-1</f>
        <v>-0.01073949511</v>
      </c>
      <c r="N206" s="4">
        <f t="shared" si="614"/>
        <v>-0.00008375445282</v>
      </c>
      <c r="O206" s="4">
        <f t="shared" si="614"/>
        <v>0.01933900995</v>
      </c>
      <c r="P206" s="4" t="str">
        <f t="shared" si="614"/>
        <v>#N/A</v>
      </c>
      <c r="R206" s="7">
        <f t="shared" si="5"/>
        <v>44985</v>
      </c>
      <c r="S206" s="4">
        <f t="shared" ref="S206:V206" si="615">if(isnumber(S205), S205*(M206+1), if(isnumber(M206),M206+1, NA()))   </f>
        <v>1.004090606</v>
      </c>
      <c r="T206" s="4">
        <f t="shared" si="615"/>
        <v>1.037221263</v>
      </c>
      <c r="U206" s="4">
        <f t="shared" si="615"/>
        <v>1.026216451</v>
      </c>
      <c r="V206" s="4" t="str">
        <f t="shared" si="615"/>
        <v>#N/A</v>
      </c>
    </row>
    <row r="207">
      <c r="A207" s="3">
        <v>44986.0</v>
      </c>
      <c r="B207" s="4">
        <f>VLOOKUP(A207, BNB!A207:F639, 5)</f>
        <v>302.907471</v>
      </c>
      <c r="C207" s="4">
        <f>VLOOKUP(A207, ankrBNB!$A$2:$F$1094, 5)</f>
        <v>311.111847</v>
      </c>
      <c r="D207" s="4">
        <f>VLOOKUP(A207, BNBx!$A$2:$F$1094, 5)</f>
        <v>316.197968</v>
      </c>
      <c r="E207" s="4">
        <f>VLOOKUP(A207, STKBNB!$A$2:$F$1094, 5)</f>
        <v>310.109009</v>
      </c>
      <c r="F207" s="4" t="str">
        <f>VLOOKUP(A207, RBNB!$A$2:$F$1094, 5)</f>
        <v>#N/A</v>
      </c>
      <c r="H207" s="4">
        <f t="shared" ref="H207:K207" si="616">C207/$B207</f>
        <v>1.02708542</v>
      </c>
      <c r="I207" s="4">
        <f t="shared" si="616"/>
        <v>1.043876425</v>
      </c>
      <c r="J207" s="4">
        <f t="shared" si="616"/>
        <v>1.023774712</v>
      </c>
      <c r="K207" s="4" t="str">
        <f t="shared" si="616"/>
        <v>#N/A</v>
      </c>
      <c r="M207" s="4">
        <f t="shared" ref="M207:P207" si="617">H207/H206-1</f>
        <v>0.005389513186</v>
      </c>
      <c r="N207" s="4">
        <f t="shared" si="617"/>
        <v>-0.00203497169</v>
      </c>
      <c r="O207" s="4">
        <f t="shared" si="617"/>
        <v>-0.007058000069</v>
      </c>
      <c r="P207" s="4" t="str">
        <f t="shared" si="617"/>
        <v>#N/A</v>
      </c>
      <c r="R207" s="7">
        <f t="shared" si="5"/>
        <v>44986</v>
      </c>
      <c r="S207" s="4">
        <f t="shared" ref="S207:V207" si="618">if(isnumber(S206), S206*(M207+1), if(isnumber(M207),M207+1, NA()))   </f>
        <v>1.009502166</v>
      </c>
      <c r="T207" s="4">
        <f t="shared" si="618"/>
        <v>1.035110547</v>
      </c>
      <c r="U207" s="4">
        <f t="shared" si="618"/>
        <v>1.018973415</v>
      </c>
      <c r="V207" s="4" t="str">
        <f t="shared" si="618"/>
        <v>#N/A</v>
      </c>
    </row>
    <row r="208">
      <c r="A208" s="3">
        <v>44987.0</v>
      </c>
      <c r="B208" s="4">
        <f>VLOOKUP(A208, BNB!A208:F640, 5)</f>
        <v>299.946167</v>
      </c>
      <c r="C208" s="4">
        <f>VLOOKUP(A208, ankrBNB!$A$2:$F$1094, 5)</f>
        <v>312.662262</v>
      </c>
      <c r="D208" s="4">
        <f>VLOOKUP(A208, BNBx!$A$2:$F$1094, 5)</f>
        <v>314.482849</v>
      </c>
      <c r="E208" s="4">
        <f>VLOOKUP(A208, STKBNB!$A$2:$F$1094, 5)</f>
        <v>305.844391</v>
      </c>
      <c r="F208" s="4" t="str">
        <f>VLOOKUP(A208, RBNB!$A$2:$F$1094, 5)</f>
        <v>#N/A</v>
      </c>
      <c r="H208" s="4">
        <f t="shared" ref="H208:K208" si="619">C208/$B208</f>
        <v>1.042394591</v>
      </c>
      <c r="I208" s="4">
        <f t="shared" si="619"/>
        <v>1.048464303</v>
      </c>
      <c r="J208" s="4">
        <f t="shared" si="619"/>
        <v>1.019664275</v>
      </c>
      <c r="K208" s="4" t="str">
        <f t="shared" si="619"/>
        <v>#N/A</v>
      </c>
      <c r="M208" s="4">
        <f t="shared" ref="M208:P208" si="620">H208/H207-1</f>
        <v>0.01490545061</v>
      </c>
      <c r="N208" s="4">
        <f t="shared" si="620"/>
        <v>0.004395039424</v>
      </c>
      <c r="O208" s="4">
        <f t="shared" si="620"/>
        <v>-0.004014982044</v>
      </c>
      <c r="P208" s="4" t="str">
        <f t="shared" si="620"/>
        <v>#N/A</v>
      </c>
      <c r="R208" s="7">
        <f t="shared" si="5"/>
        <v>44987</v>
      </c>
      <c r="S208" s="4">
        <f t="shared" ref="S208:V208" si="621">if(isnumber(S207), S207*(M208+1), if(isnumber(M208),M208+1, NA()))   </f>
        <v>1.02454925</v>
      </c>
      <c r="T208" s="4">
        <f t="shared" si="621"/>
        <v>1.039659898</v>
      </c>
      <c r="U208" s="4">
        <f t="shared" si="621"/>
        <v>1.014882255</v>
      </c>
      <c r="V208" s="4" t="str">
        <f t="shared" si="621"/>
        <v>#N/A</v>
      </c>
    </row>
    <row r="209">
      <c r="A209" s="3">
        <v>44988.0</v>
      </c>
      <c r="B209" s="4">
        <f>VLOOKUP(A209, BNB!A209:F641, 5)</f>
        <v>290.282837</v>
      </c>
      <c r="C209" s="4">
        <f>VLOOKUP(A209, ankrBNB!$A$2:$F$1094, 5)</f>
        <v>300.097137</v>
      </c>
      <c r="D209" s="4">
        <f>VLOOKUP(A209, BNBx!$A$2:$F$1094, 5)</f>
        <v>304.339783</v>
      </c>
      <c r="E209" s="4">
        <f>VLOOKUP(A209, STKBNB!$A$2:$F$1094, 5)</f>
        <v>294.739655</v>
      </c>
      <c r="F209" s="4" t="str">
        <f>VLOOKUP(A209, RBNB!$A$2:$F$1094, 5)</f>
        <v>#N/A</v>
      </c>
      <c r="H209" s="4">
        <f t="shared" ref="H209:K209" si="622">C209/$B209</f>
        <v>1.033809439</v>
      </c>
      <c r="I209" s="4">
        <f t="shared" si="622"/>
        <v>1.048424999</v>
      </c>
      <c r="J209" s="4">
        <f t="shared" si="622"/>
        <v>1.015353364</v>
      </c>
      <c r="K209" s="4" t="str">
        <f t="shared" si="622"/>
        <v>#N/A</v>
      </c>
      <c r="M209" s="4">
        <f t="shared" ref="M209:P209" si="623">H209/H208-1</f>
        <v>-0.008235989892</v>
      </c>
      <c r="N209" s="4">
        <f t="shared" si="623"/>
        <v>-0.00003748775965</v>
      </c>
      <c r="O209" s="4">
        <f t="shared" si="623"/>
        <v>-0.004227775356</v>
      </c>
      <c r="P209" s="4" t="str">
        <f t="shared" si="623"/>
        <v>#N/A</v>
      </c>
      <c r="R209" s="7">
        <f t="shared" si="5"/>
        <v>44988</v>
      </c>
      <c r="S209" s="4">
        <f t="shared" ref="S209:V209" si="624">if(isnumber(S208), S208*(M209+1), if(isnumber(M209),M209+1, NA()))   </f>
        <v>1.016111073</v>
      </c>
      <c r="T209" s="4">
        <f t="shared" si="624"/>
        <v>1.039620924</v>
      </c>
      <c r="U209" s="4">
        <f t="shared" si="624"/>
        <v>1.010591561</v>
      </c>
      <c r="V209" s="4" t="str">
        <f t="shared" si="624"/>
        <v>#N/A</v>
      </c>
    </row>
    <row r="210">
      <c r="A210" s="3">
        <v>44989.0</v>
      </c>
      <c r="B210" s="4">
        <f>VLOOKUP(A210, BNB!A210:F642, 5)</f>
        <v>289.503876</v>
      </c>
      <c r="C210" s="4">
        <f>VLOOKUP(A210, ankrBNB!$A$2:$F$1094, 5)</f>
        <v>299.377747</v>
      </c>
      <c r="D210" s="4">
        <f>VLOOKUP(A210, BNBx!$A$2:$F$1094, 5)</f>
        <v>304.008881</v>
      </c>
      <c r="E210" s="4">
        <f>VLOOKUP(A210, STKBNB!$A$2:$F$1094, 5)</f>
        <v>293.006866</v>
      </c>
      <c r="F210" s="4" t="str">
        <f>VLOOKUP(A210, RBNB!$A$2:$F$1094, 5)</f>
        <v>#N/A</v>
      </c>
      <c r="H210" s="4">
        <f t="shared" ref="H210:K210" si="625">C210/$B210</f>
        <v>1.034106179</v>
      </c>
      <c r="I210" s="4">
        <f t="shared" si="625"/>
        <v>1.050102973</v>
      </c>
      <c r="J210" s="4">
        <f t="shared" si="625"/>
        <v>1.012099976</v>
      </c>
      <c r="K210" s="4" t="str">
        <f t="shared" si="625"/>
        <v>#N/A</v>
      </c>
      <c r="M210" s="4">
        <f t="shared" ref="M210:P210" si="626">H210/H209-1</f>
        <v>0.0002870350051</v>
      </c>
      <c r="N210" s="4">
        <f t="shared" si="626"/>
        <v>0.001600471872</v>
      </c>
      <c r="O210" s="4">
        <f t="shared" si="626"/>
        <v>-0.003204192495</v>
      </c>
      <c r="P210" s="4" t="str">
        <f t="shared" si="626"/>
        <v>#N/A</v>
      </c>
      <c r="R210" s="7">
        <f t="shared" si="5"/>
        <v>44989</v>
      </c>
      <c r="S210" s="4">
        <f t="shared" ref="S210:V210" si="627">if(isnumber(S209), S209*(M210+1), if(isnumber(M210),M210+1, NA()))   </f>
        <v>1.016402732</v>
      </c>
      <c r="T210" s="4">
        <f t="shared" si="627"/>
        <v>1.041284808</v>
      </c>
      <c r="U210" s="4">
        <f t="shared" si="627"/>
        <v>1.007353431</v>
      </c>
      <c r="V210" s="4" t="str">
        <f t="shared" si="627"/>
        <v>#N/A</v>
      </c>
    </row>
    <row r="211">
      <c r="A211" s="3">
        <v>44990.0</v>
      </c>
      <c r="B211" s="4">
        <f>VLOOKUP(A211, BNB!A211:F643, 5)</f>
        <v>288.699707</v>
      </c>
      <c r="C211" s="4">
        <f>VLOOKUP(A211, ankrBNB!$A$2:$F$1094, 5)</f>
        <v>300.975372</v>
      </c>
      <c r="D211" s="4">
        <f>VLOOKUP(A211, BNBx!$A$2:$F$1094, 5)</f>
        <v>304.649078</v>
      </c>
      <c r="E211" s="4">
        <f>VLOOKUP(A211, STKBNB!$A$2:$F$1094, 5)</f>
        <v>295.02359</v>
      </c>
      <c r="F211" s="4" t="str">
        <f>VLOOKUP(A211, RBNB!$A$2:$F$1094, 5)</f>
        <v>#N/A</v>
      </c>
      <c r="H211" s="4">
        <f t="shared" ref="H211:K211" si="628">C211/$B211</f>
        <v>1.042520532</v>
      </c>
      <c r="I211" s="4">
        <f t="shared" si="628"/>
        <v>1.055245539</v>
      </c>
      <c r="J211" s="4">
        <f t="shared" si="628"/>
        <v>1.021904709</v>
      </c>
      <c r="K211" s="4" t="str">
        <f t="shared" si="628"/>
        <v>#N/A</v>
      </c>
      <c r="M211" s="4">
        <f t="shared" ref="M211:P211" si="629">H211/H210-1</f>
        <v>0.008136836214</v>
      </c>
      <c r="N211" s="4">
        <f t="shared" si="629"/>
        <v>0.004897201507</v>
      </c>
      <c r="O211" s="4">
        <f t="shared" si="629"/>
        <v>0.009687513902</v>
      </c>
      <c r="P211" s="4" t="str">
        <f t="shared" si="629"/>
        <v>#N/A</v>
      </c>
      <c r="R211" s="7">
        <f t="shared" si="5"/>
        <v>44990</v>
      </c>
      <c r="S211" s="4">
        <f t="shared" ref="S211:V211" si="630">if(isnumber(S210), S210*(M211+1), if(isnumber(M211),M211+1, NA()))   </f>
        <v>1.024673035</v>
      </c>
      <c r="T211" s="4">
        <f t="shared" si="630"/>
        <v>1.046384189</v>
      </c>
      <c r="U211" s="4">
        <f t="shared" si="630"/>
        <v>1.017112181</v>
      </c>
      <c r="V211" s="4" t="str">
        <f t="shared" si="630"/>
        <v>#N/A</v>
      </c>
    </row>
    <row r="212">
      <c r="A212" s="3">
        <v>44991.0</v>
      </c>
      <c r="B212" s="4">
        <f>VLOOKUP(A212, BNB!A212:F644, 5)</f>
        <v>288.054962</v>
      </c>
      <c r="C212" s="4">
        <f>VLOOKUP(A212, ankrBNB!$A$2:$F$1094, 5)</f>
        <v>295.259979</v>
      </c>
      <c r="D212" s="4">
        <f>VLOOKUP(A212, BNBx!$A$2:$F$1094, 5)</f>
        <v>300.808777</v>
      </c>
      <c r="E212" s="4">
        <f>VLOOKUP(A212, STKBNB!$A$2:$F$1094, 5)</f>
        <v>291.751312</v>
      </c>
      <c r="F212" s="4" t="str">
        <f>VLOOKUP(A212, RBNB!$A$2:$F$1094, 5)</f>
        <v>#N/A</v>
      </c>
      <c r="H212" s="4">
        <f t="shared" ref="H212:K212" si="631">C212/$B212</f>
        <v>1.025012647</v>
      </c>
      <c r="I212" s="4">
        <f t="shared" si="631"/>
        <v>1.04427563</v>
      </c>
      <c r="J212" s="4">
        <f t="shared" si="631"/>
        <v>1.0128321</v>
      </c>
      <c r="K212" s="4" t="str">
        <f t="shared" si="631"/>
        <v>#N/A</v>
      </c>
      <c r="M212" s="4">
        <f t="shared" ref="M212:P212" si="632">H212/H211-1</f>
        <v>-0.01679380338</v>
      </c>
      <c r="N212" s="4">
        <f t="shared" si="632"/>
        <v>-0.01039559853</v>
      </c>
      <c r="O212" s="4">
        <f t="shared" si="632"/>
        <v>-0.008878136043</v>
      </c>
      <c r="P212" s="4" t="str">
        <f t="shared" si="632"/>
        <v>#N/A</v>
      </c>
      <c r="R212" s="7">
        <f t="shared" si="5"/>
        <v>44991</v>
      </c>
      <c r="S212" s="4">
        <f t="shared" ref="S212:V212" si="633">if(isnumber(S211), S211*(M212+1), if(isnumber(M212),M212+1, NA()))   </f>
        <v>1.007464877</v>
      </c>
      <c r="T212" s="4">
        <f t="shared" si="633"/>
        <v>1.035506399</v>
      </c>
      <c r="U212" s="4">
        <f t="shared" si="633"/>
        <v>1.008082121</v>
      </c>
      <c r="V212" s="4" t="str">
        <f t="shared" si="633"/>
        <v>#N/A</v>
      </c>
    </row>
    <row r="213">
      <c r="A213" s="3">
        <v>44992.0</v>
      </c>
      <c r="B213" s="4">
        <f>VLOOKUP(A213, BNB!A213:F645, 5)</f>
        <v>289.343689</v>
      </c>
      <c r="C213" s="4">
        <f>VLOOKUP(A213, ankrBNB!$A$2:$F$1094, 5)</f>
        <v>297.231842</v>
      </c>
      <c r="D213" s="4">
        <f>VLOOKUP(A213, BNBx!$A$2:$F$1094, 5)</f>
        <v>301.997589</v>
      </c>
      <c r="E213" s="4">
        <f>VLOOKUP(A213, STKBNB!$A$2:$F$1094, 5)</f>
        <v>291.49707</v>
      </c>
      <c r="F213" s="4" t="str">
        <f>VLOOKUP(A213, RBNB!$A$2:$F$1094, 5)</f>
        <v>#N/A</v>
      </c>
      <c r="H213" s="4">
        <f t="shared" ref="H213:K213" si="634">C213/$B213</f>
        <v>1.027262226</v>
      </c>
      <c r="I213" s="4">
        <f t="shared" si="634"/>
        <v>1.043733112</v>
      </c>
      <c r="J213" s="4">
        <f t="shared" si="634"/>
        <v>1.007442295</v>
      </c>
      <c r="K213" s="4" t="str">
        <f t="shared" si="634"/>
        <v>#N/A</v>
      </c>
      <c r="M213" s="4">
        <f t="shared" ref="M213:P213" si="635">H213/H212-1</f>
        <v>0.002194684277</v>
      </c>
      <c r="N213" s="4">
        <f t="shared" si="635"/>
        <v>-0.0005195162321</v>
      </c>
      <c r="O213" s="4">
        <f t="shared" si="635"/>
        <v>-0.005321518781</v>
      </c>
      <c r="P213" s="4" t="str">
        <f t="shared" si="635"/>
        <v>#N/A</v>
      </c>
      <c r="R213" s="7">
        <f t="shared" si="5"/>
        <v>44992</v>
      </c>
      <c r="S213" s="4">
        <f t="shared" ref="S213:V213" si="636">if(isnumber(S212), S212*(M213+1), if(isnumber(M213),M213+1, NA()))   </f>
        <v>1.009675945</v>
      </c>
      <c r="T213" s="4">
        <f t="shared" si="636"/>
        <v>1.034968437</v>
      </c>
      <c r="U213" s="4">
        <f t="shared" si="636"/>
        <v>1.002717593</v>
      </c>
      <c r="V213" s="4" t="str">
        <f t="shared" si="636"/>
        <v>#N/A</v>
      </c>
    </row>
    <row r="214">
      <c r="A214" s="3">
        <v>44993.0</v>
      </c>
      <c r="B214" s="4">
        <f>VLOOKUP(A214, BNB!A214:F646, 5)</f>
        <v>286.867004</v>
      </c>
      <c r="C214" s="4">
        <f>VLOOKUP(A214, ankrBNB!$A$2:$F$1094, 5)</f>
        <v>294.636658</v>
      </c>
      <c r="D214" s="4">
        <f>VLOOKUP(A214, BNBx!$A$2:$F$1094, 5)</f>
        <v>299.881805</v>
      </c>
      <c r="E214" s="4">
        <f>VLOOKUP(A214, STKBNB!$A$2:$F$1094, 5)</f>
        <v>289.807251</v>
      </c>
      <c r="F214" s="4" t="str">
        <f>VLOOKUP(A214, RBNB!$A$2:$F$1094, 5)</f>
        <v>#N/A</v>
      </c>
      <c r="H214" s="4">
        <f t="shared" ref="H214:K214" si="637">C214/$B214</f>
        <v>1.027084516</v>
      </c>
      <c r="I214" s="4">
        <f t="shared" si="637"/>
        <v>1.045368763</v>
      </c>
      <c r="J214" s="4">
        <f t="shared" si="637"/>
        <v>1.010249513</v>
      </c>
      <c r="K214" s="4" t="str">
        <f t="shared" si="637"/>
        <v>#N/A</v>
      </c>
      <c r="M214" s="4">
        <f t="shared" ref="M214:P214" si="638">H214/H213-1</f>
        <v>-0.0001729935285</v>
      </c>
      <c r="N214" s="4">
        <f t="shared" si="638"/>
        <v>0.001567115603</v>
      </c>
      <c r="O214" s="4">
        <f t="shared" si="638"/>
        <v>0.002786480202</v>
      </c>
      <c r="P214" s="4" t="str">
        <f t="shared" si="638"/>
        <v>#N/A</v>
      </c>
      <c r="R214" s="7">
        <f t="shared" si="5"/>
        <v>44993</v>
      </c>
      <c r="S214" s="4">
        <f t="shared" ref="S214:V214" si="639">if(isnumber(S213), S213*(M214+1), if(isnumber(M214),M214+1, NA()))   </f>
        <v>1.009501277</v>
      </c>
      <c r="T214" s="4">
        <f t="shared" si="639"/>
        <v>1.036590352</v>
      </c>
      <c r="U214" s="4">
        <f t="shared" si="639"/>
        <v>1.005511646</v>
      </c>
      <c r="V214" s="4" t="str">
        <f t="shared" si="639"/>
        <v>#N/A</v>
      </c>
    </row>
    <row r="215">
      <c r="A215" s="3">
        <v>44994.0</v>
      </c>
      <c r="B215" s="4">
        <f>VLOOKUP(A215, BNB!A215:F647, 5)</f>
        <v>277.296112</v>
      </c>
      <c r="C215" s="4">
        <f>VLOOKUP(A215, ankrBNB!$A$2:$F$1094, 5)</f>
        <v>281.854187</v>
      </c>
      <c r="D215" s="4">
        <f>VLOOKUP(A215, BNBx!$A$2:$F$1094, 5)</f>
        <v>289.512482</v>
      </c>
      <c r="E215" s="4">
        <f>VLOOKUP(A215, STKBNB!$A$2:$F$1094, 5)</f>
        <v>280.182465</v>
      </c>
      <c r="F215" s="4" t="str">
        <f>VLOOKUP(A215, RBNB!$A$2:$F$1094, 5)</f>
        <v>#N/A</v>
      </c>
      <c r="H215" s="4">
        <f t="shared" ref="H215:K215" si="640">C215/$B215</f>
        <v>1.016437573</v>
      </c>
      <c r="I215" s="4">
        <f t="shared" si="640"/>
        <v>1.044055324</v>
      </c>
      <c r="J215" s="4">
        <f t="shared" si="640"/>
        <v>1.01040892</v>
      </c>
      <c r="K215" s="4" t="str">
        <f t="shared" si="640"/>
        <v>#N/A</v>
      </c>
      <c r="M215" s="4">
        <f t="shared" ref="M215:P215" si="641">H215/H214-1</f>
        <v>-0.01036618046</v>
      </c>
      <c r="N215" s="4">
        <f t="shared" si="641"/>
        <v>-0.001256435861</v>
      </c>
      <c r="O215" s="4">
        <f t="shared" si="641"/>
        <v>0.0001577898669</v>
      </c>
      <c r="P215" s="4" t="str">
        <f t="shared" si="641"/>
        <v>#N/A</v>
      </c>
      <c r="R215" s="7">
        <f t="shared" si="5"/>
        <v>44994</v>
      </c>
      <c r="S215" s="4">
        <f t="shared" ref="S215:V215" si="642">if(isnumber(S214), S214*(M215+1), if(isnumber(M215),M215+1, NA()))   </f>
        <v>0.999036605</v>
      </c>
      <c r="T215" s="4">
        <f t="shared" si="642"/>
        <v>1.035287943</v>
      </c>
      <c r="U215" s="4">
        <f t="shared" si="642"/>
        <v>1.005670305</v>
      </c>
      <c r="V215" s="4" t="str">
        <f t="shared" si="642"/>
        <v>#N/A</v>
      </c>
    </row>
    <row r="216">
      <c r="A216" s="3">
        <v>44995.0</v>
      </c>
      <c r="B216" s="4">
        <f>VLOOKUP(A216, BNB!A216:F648, 5)</f>
        <v>277.419586</v>
      </c>
      <c r="C216" s="4">
        <f>VLOOKUP(A216, ankrBNB!$A$2:$F$1094, 5)</f>
        <v>286.256195</v>
      </c>
      <c r="D216" s="4">
        <f>VLOOKUP(A216, BNBx!$A$2:$F$1094, 5)</f>
        <v>290.082672</v>
      </c>
      <c r="E216" s="4">
        <f>VLOOKUP(A216, STKBNB!$A$2:$F$1094, 5)</f>
        <v>281.255157</v>
      </c>
      <c r="F216" s="4" t="str">
        <f>VLOOKUP(A216, RBNB!$A$2:$F$1094, 5)</f>
        <v>#N/A</v>
      </c>
      <c r="H216" s="4">
        <f t="shared" ref="H216:K216" si="643">C216/$B216</f>
        <v>1.031852866</v>
      </c>
      <c r="I216" s="4">
        <f t="shared" si="643"/>
        <v>1.04564597</v>
      </c>
      <c r="J216" s="4">
        <f t="shared" si="643"/>
        <v>1.013825884</v>
      </c>
      <c r="K216" s="4" t="str">
        <f t="shared" si="643"/>
        <v>#N/A</v>
      </c>
      <c r="M216" s="4">
        <f t="shared" ref="M216:P216" si="644">H216/H215-1</f>
        <v>0.01516600142</v>
      </c>
      <c r="N216" s="4">
        <f t="shared" si="644"/>
        <v>0.0015235264</v>
      </c>
      <c r="O216" s="4">
        <f t="shared" si="644"/>
        <v>0.003381763605</v>
      </c>
      <c r="P216" s="4" t="str">
        <f t="shared" si="644"/>
        <v>#N/A</v>
      </c>
      <c r="R216" s="7">
        <f t="shared" si="5"/>
        <v>44995</v>
      </c>
      <c r="S216" s="4">
        <f t="shared" ref="S216:V216" si="645">if(isnumber(S215), S215*(M216+1), if(isnumber(M216),M216+1, NA()))   </f>
        <v>1.014187996</v>
      </c>
      <c r="T216" s="4">
        <f t="shared" si="645"/>
        <v>1.036865231</v>
      </c>
      <c r="U216" s="4">
        <f t="shared" si="645"/>
        <v>1.009071244</v>
      </c>
      <c r="V216" s="4" t="str">
        <f t="shared" si="645"/>
        <v>#N/A</v>
      </c>
    </row>
    <row r="217">
      <c r="A217" s="3">
        <v>44996.0</v>
      </c>
      <c r="B217" s="4">
        <f>VLOOKUP(A217, BNB!A217:F649, 5)</f>
        <v>277.961426</v>
      </c>
      <c r="C217" s="4">
        <f>VLOOKUP(A217, ankrBNB!$A$2:$F$1094, 5)</f>
        <v>286.314728</v>
      </c>
      <c r="D217" s="4">
        <f>VLOOKUP(A217, BNBx!$A$2:$F$1094, 5)</f>
        <v>289.737091</v>
      </c>
      <c r="E217" s="4">
        <f>VLOOKUP(A217, STKBNB!$A$2:$F$1094, 5)</f>
        <v>278.711426</v>
      </c>
      <c r="F217" s="4" t="str">
        <f>VLOOKUP(A217, RBNB!$A$2:$F$1094, 5)</f>
        <v>#N/A</v>
      </c>
      <c r="H217" s="4">
        <f t="shared" ref="H217:K217" si="646">C217/$B217</f>
        <v>1.030052019</v>
      </c>
      <c r="I217" s="4">
        <f t="shared" si="646"/>
        <v>1.042364385</v>
      </c>
      <c r="J217" s="4">
        <f t="shared" si="646"/>
        <v>1.002698216</v>
      </c>
      <c r="K217" s="4" t="str">
        <f t="shared" si="646"/>
        <v>#N/A</v>
      </c>
      <c r="M217" s="4">
        <f t="shared" ref="M217:P217" si="647">H217/H216-1</f>
        <v>-0.001745256154</v>
      </c>
      <c r="N217" s="4">
        <f t="shared" si="647"/>
        <v>-0.003138331953</v>
      </c>
      <c r="O217" s="4">
        <f t="shared" si="647"/>
        <v>-0.01097591608</v>
      </c>
      <c r="P217" s="4" t="str">
        <f t="shared" si="647"/>
        <v>#N/A</v>
      </c>
      <c r="R217" s="7">
        <f t="shared" si="5"/>
        <v>44996</v>
      </c>
      <c r="S217" s="4">
        <f t="shared" ref="S217:V217" si="648">if(isnumber(S216), S216*(M217+1), if(isnumber(M217),M217+1, NA()))   </f>
        <v>1.012417978</v>
      </c>
      <c r="T217" s="4">
        <f t="shared" si="648"/>
        <v>1.033611204</v>
      </c>
      <c r="U217" s="4">
        <f t="shared" si="648"/>
        <v>0.9979957632</v>
      </c>
      <c r="V217" s="4" t="str">
        <f t="shared" si="648"/>
        <v>#N/A</v>
      </c>
    </row>
    <row r="218">
      <c r="A218" s="3">
        <v>44997.0</v>
      </c>
      <c r="B218" s="4">
        <f>VLOOKUP(A218, BNB!A218:F650, 5)</f>
        <v>289.675781</v>
      </c>
      <c r="C218" s="4">
        <f>VLOOKUP(A218, ankrBNB!$A$2:$F$1094, 5)</f>
        <v>304.868225</v>
      </c>
      <c r="D218" s="4">
        <f>VLOOKUP(A218, BNBx!$A$2:$F$1094, 5)</f>
        <v>304.235657</v>
      </c>
      <c r="E218" s="4">
        <f>VLOOKUP(A218, STKBNB!$A$2:$F$1094, 5)</f>
        <v>293.477966</v>
      </c>
      <c r="F218" s="4" t="str">
        <f>VLOOKUP(A218, RBNB!$A$2:$F$1094, 5)</f>
        <v>#N/A</v>
      </c>
      <c r="H218" s="4">
        <f t="shared" ref="H218:K218" si="649">C218/$B218</f>
        <v>1.052446373</v>
      </c>
      <c r="I218" s="4">
        <f t="shared" si="649"/>
        <v>1.050262662</v>
      </c>
      <c r="J218" s="4">
        <f t="shared" si="649"/>
        <v>1.013125657</v>
      </c>
      <c r="K218" s="4" t="str">
        <f t="shared" si="649"/>
        <v>#N/A</v>
      </c>
      <c r="M218" s="4">
        <f t="shared" ref="M218:P218" si="650">H218/H217-1</f>
        <v>0.02174099326</v>
      </c>
      <c r="N218" s="4">
        <f t="shared" si="650"/>
        <v>0.007577270557</v>
      </c>
      <c r="O218" s="4">
        <f t="shared" si="650"/>
        <v>0.0103993813</v>
      </c>
      <c r="P218" s="4" t="str">
        <f t="shared" si="650"/>
        <v>#N/A</v>
      </c>
      <c r="R218" s="7">
        <f t="shared" si="5"/>
        <v>44997</v>
      </c>
      <c r="S218" s="4">
        <f t="shared" ref="S218:V218" si="651">if(isnumber(S217), S217*(M218+1), if(isnumber(M218),M218+1, NA()))   </f>
        <v>1.03442895</v>
      </c>
      <c r="T218" s="4">
        <f t="shared" si="651"/>
        <v>1.041443156</v>
      </c>
      <c r="U218" s="4">
        <f t="shared" si="651"/>
        <v>1.008374302</v>
      </c>
      <c r="V218" s="4" t="str">
        <f t="shared" si="651"/>
        <v>#N/A</v>
      </c>
    </row>
    <row r="219">
      <c r="A219" s="3">
        <v>44998.0</v>
      </c>
      <c r="B219" s="4">
        <f>VLOOKUP(A219, BNB!A219:F651, 5)</f>
        <v>308.912201</v>
      </c>
      <c r="C219" s="4">
        <f>VLOOKUP(A219, ankrBNB!$A$2:$F$1094, 5)</f>
        <v>321.982178</v>
      </c>
      <c r="D219" s="4">
        <f>VLOOKUP(A219, BNBx!$A$2:$F$1094, 5)</f>
        <v>323.968292</v>
      </c>
      <c r="E219" s="4">
        <f>VLOOKUP(A219, STKBNB!$A$2:$F$1094, 5)</f>
        <v>312.48468</v>
      </c>
      <c r="F219" s="4" t="str">
        <f>VLOOKUP(A219, RBNB!$A$2:$F$1094, 5)</f>
        <v>#N/A</v>
      </c>
      <c r="H219" s="4">
        <f t="shared" ref="H219:K219" si="652">C219/$B219</f>
        <v>1.042309682</v>
      </c>
      <c r="I219" s="4">
        <f t="shared" si="652"/>
        <v>1.048739062</v>
      </c>
      <c r="J219" s="4">
        <f t="shared" si="652"/>
        <v>1.011564707</v>
      </c>
      <c r="K219" s="4" t="str">
        <f t="shared" si="652"/>
        <v>#N/A</v>
      </c>
      <c r="M219" s="4">
        <f t="shared" ref="M219:P219" si="653">H219/H218-1</f>
        <v>-0.009631550857</v>
      </c>
      <c r="N219" s="4">
        <f t="shared" si="653"/>
        <v>-0.001450684895</v>
      </c>
      <c r="O219" s="4">
        <f t="shared" si="653"/>
        <v>-0.00154072744</v>
      </c>
      <c r="P219" s="4" t="str">
        <f t="shared" si="653"/>
        <v>#N/A</v>
      </c>
      <c r="R219" s="7">
        <f t="shared" si="5"/>
        <v>44998</v>
      </c>
      <c r="S219" s="4">
        <f t="shared" ref="S219:V219" si="654">if(isnumber(S218), S218*(M219+1), if(isnumber(M219),M219+1, NA()))   </f>
        <v>1.024465795</v>
      </c>
      <c r="T219" s="4">
        <f t="shared" si="654"/>
        <v>1.03993235</v>
      </c>
      <c r="U219" s="4">
        <f t="shared" si="654"/>
        <v>1.006820672</v>
      </c>
      <c r="V219" s="4" t="str">
        <f t="shared" si="654"/>
        <v>#N/A</v>
      </c>
    </row>
    <row r="220">
      <c r="A220" s="3">
        <v>44999.0</v>
      </c>
      <c r="B220" s="4">
        <f>VLOOKUP(A220, BNB!A220:F652, 5)</f>
        <v>309.370789</v>
      </c>
      <c r="C220" s="4">
        <f>VLOOKUP(A220, ankrBNB!$A$2:$F$1094, 5)</f>
        <v>324.107117</v>
      </c>
      <c r="D220" s="4">
        <f>VLOOKUP(A220, BNBx!$A$2:$F$1094, 5)</f>
        <v>324.711609</v>
      </c>
      <c r="E220" s="4">
        <f>VLOOKUP(A220, STKBNB!$A$2:$F$1094, 5)</f>
        <v>314.443573</v>
      </c>
      <c r="F220" s="4" t="str">
        <f>VLOOKUP(A220, RBNB!$A$2:$F$1094, 5)</f>
        <v>#N/A</v>
      </c>
      <c r="H220" s="4">
        <f t="shared" ref="H220:K220" si="655">C220/$B220</f>
        <v>1.047633224</v>
      </c>
      <c r="I220" s="4">
        <f t="shared" si="655"/>
        <v>1.049587164</v>
      </c>
      <c r="J220" s="4">
        <f t="shared" si="655"/>
        <v>1.016397101</v>
      </c>
      <c r="K220" s="4" t="str">
        <f t="shared" si="655"/>
        <v>#N/A</v>
      </c>
      <c r="M220" s="4">
        <f t="shared" ref="M220:P220" si="656">H220/H219-1</f>
        <v>0.005107447205</v>
      </c>
      <c r="N220" s="4">
        <f t="shared" si="656"/>
        <v>0.0008086869246</v>
      </c>
      <c r="O220" s="4">
        <f t="shared" si="656"/>
        <v>0.004777147751</v>
      </c>
      <c r="P220" s="4" t="str">
        <f t="shared" si="656"/>
        <v>#N/A</v>
      </c>
      <c r="R220" s="7">
        <f t="shared" si="5"/>
        <v>44999</v>
      </c>
      <c r="S220" s="4">
        <f t="shared" ref="S220:V220" si="657">if(isnumber(S219), S219*(M220+1), if(isnumber(M220),M220+1, NA()))   </f>
        <v>1.0296982</v>
      </c>
      <c r="T220" s="4">
        <f t="shared" si="657"/>
        <v>1.04077333</v>
      </c>
      <c r="U220" s="4">
        <f t="shared" si="657"/>
        <v>1.011630403</v>
      </c>
      <c r="V220" s="4" t="str">
        <f t="shared" si="657"/>
        <v>#N/A</v>
      </c>
    </row>
    <row r="221">
      <c r="A221" s="3">
        <v>45000.0</v>
      </c>
      <c r="B221" s="4">
        <f>VLOOKUP(A221, BNB!A221:F653, 5)</f>
        <v>307.124939</v>
      </c>
      <c r="C221" s="4">
        <f>VLOOKUP(A221, ankrBNB!$A$2:$F$1094, 5)</f>
        <v>322.491364</v>
      </c>
      <c r="D221" s="4">
        <f>VLOOKUP(A221, BNBx!$A$2:$F$1094, 5)</f>
        <v>322.810883</v>
      </c>
      <c r="E221" s="4">
        <f>VLOOKUP(A221, STKBNB!$A$2:$F$1094, 5)</f>
        <v>311.726105</v>
      </c>
      <c r="F221" s="4" t="str">
        <f>VLOOKUP(A221, RBNB!$A$2:$F$1094, 5)</f>
        <v>#N/A</v>
      </c>
      <c r="H221" s="4">
        <f t="shared" ref="H221:K221" si="658">C221/$B221</f>
        <v>1.05003314</v>
      </c>
      <c r="I221" s="4">
        <f t="shared" si="658"/>
        <v>1.051073495</v>
      </c>
      <c r="J221" s="4">
        <f t="shared" si="658"/>
        <v>1.014981414</v>
      </c>
      <c r="K221" s="4" t="str">
        <f t="shared" si="658"/>
        <v>#N/A</v>
      </c>
      <c r="M221" s="4">
        <f t="shared" ref="M221:P221" si="659">H221/H220-1</f>
        <v>0.002290797974</v>
      </c>
      <c r="N221" s="4">
        <f t="shared" si="659"/>
        <v>0.00141611016</v>
      </c>
      <c r="O221" s="4">
        <f t="shared" si="659"/>
        <v>-0.001392847646</v>
      </c>
      <c r="P221" s="4" t="str">
        <f t="shared" si="659"/>
        <v>#N/A</v>
      </c>
      <c r="R221" s="7">
        <f t="shared" si="5"/>
        <v>45000</v>
      </c>
      <c r="S221" s="4">
        <f t="shared" ref="S221:V221" si="660">if(isnumber(S220), S220*(M221+1), if(isnumber(M221),M221+1, NA()))   </f>
        <v>1.032057031</v>
      </c>
      <c r="T221" s="4">
        <f t="shared" si="660"/>
        <v>1.042247179</v>
      </c>
      <c r="U221" s="4">
        <f t="shared" si="660"/>
        <v>1.010221356</v>
      </c>
      <c r="V221" s="4" t="str">
        <f t="shared" si="660"/>
        <v>#N/A</v>
      </c>
    </row>
    <row r="222">
      <c r="A222" s="3">
        <v>45001.0</v>
      </c>
      <c r="B222" s="4">
        <f>VLOOKUP(A222, BNB!A222:F654, 5)</f>
        <v>329.86087</v>
      </c>
      <c r="C222" s="4">
        <f>VLOOKUP(A222, ankrBNB!$A$2:$F$1094, 5)</f>
        <v>333.159973</v>
      </c>
      <c r="D222" s="4">
        <f>VLOOKUP(A222, BNBx!$A$2:$F$1094, 5)</f>
        <v>335.309418</v>
      </c>
      <c r="E222" s="4">
        <f>VLOOKUP(A222, STKBNB!$A$2:$F$1094, 5)</f>
        <v>324.218353</v>
      </c>
      <c r="F222" s="4" t="str">
        <f>VLOOKUP(A222, RBNB!$A$2:$F$1094, 5)</f>
        <v>#N/A</v>
      </c>
      <c r="H222" s="4">
        <f t="shared" ref="H222:K222" si="661">C222/$B222</f>
        <v>1.010001499</v>
      </c>
      <c r="I222" s="4">
        <f t="shared" si="661"/>
        <v>1.016517715</v>
      </c>
      <c r="J222" s="4">
        <f t="shared" si="661"/>
        <v>0.9828942517</v>
      </c>
      <c r="K222" s="4" t="str">
        <f t="shared" si="661"/>
        <v>#N/A</v>
      </c>
      <c r="M222" s="4">
        <f t="shared" ref="M222:P222" si="662">H222/H221-1</f>
        <v>-0.03812416937</v>
      </c>
      <c r="N222" s="4">
        <f t="shared" si="662"/>
        <v>-0.03287665379</v>
      </c>
      <c r="O222" s="4">
        <f t="shared" si="662"/>
        <v>-0.03161354705</v>
      </c>
      <c r="P222" s="4" t="str">
        <f t="shared" si="662"/>
        <v>#N/A</v>
      </c>
      <c r="R222" s="7">
        <f t="shared" si="5"/>
        <v>45001</v>
      </c>
      <c r="S222" s="4">
        <f t="shared" ref="S222:V222" si="663">if(isnumber(S221), S221*(M222+1), if(isnumber(M222),M222+1, NA()))   </f>
        <v>0.9927107135</v>
      </c>
      <c r="T222" s="4">
        <f t="shared" si="663"/>
        <v>1.00798158</v>
      </c>
      <c r="U222" s="4">
        <f t="shared" si="663"/>
        <v>0.9782846754</v>
      </c>
      <c r="V222" s="4" t="str">
        <f t="shared" si="663"/>
        <v>#N/A</v>
      </c>
    </row>
    <row r="223">
      <c r="A223" s="3">
        <v>45002.0</v>
      </c>
      <c r="B223" s="4">
        <f>VLOOKUP(A223, BNB!A223:F655, 5)</f>
        <v>339.081146</v>
      </c>
      <c r="C223" s="4">
        <f>VLOOKUP(A223, ankrBNB!$A$2:$F$1094, 5)</f>
        <v>348.751465</v>
      </c>
      <c r="D223" s="4">
        <f>VLOOKUP(A223, BNBx!$A$2:$F$1094, 5)</f>
        <v>349.638306</v>
      </c>
      <c r="E223" s="4">
        <f>VLOOKUP(A223, STKBNB!$A$2:$F$1094, 5)</f>
        <v>338.239319</v>
      </c>
      <c r="F223" s="4" t="str">
        <f>VLOOKUP(A223, RBNB!$A$2:$F$1094, 5)</f>
        <v>#N/A</v>
      </c>
      <c r="H223" s="4">
        <f t="shared" ref="H223:K223" si="664">C223/$B223</f>
        <v>1.028519188</v>
      </c>
      <c r="I223" s="4">
        <f t="shared" si="664"/>
        <v>1.031134612</v>
      </c>
      <c r="J223" s="4">
        <f t="shared" si="664"/>
        <v>0.9975173288</v>
      </c>
      <c r="K223" s="4" t="str">
        <f t="shared" si="664"/>
        <v>#N/A</v>
      </c>
      <c r="M223" s="4">
        <f t="shared" ref="M223:P223" si="665">H223/H222-1</f>
        <v>0.01833431897</v>
      </c>
      <c r="N223" s="4">
        <f t="shared" si="665"/>
        <v>0.01437938222</v>
      </c>
      <c r="O223" s="4">
        <f t="shared" si="665"/>
        <v>0.01487756899</v>
      </c>
      <c r="P223" s="4" t="str">
        <f t="shared" si="665"/>
        <v>#N/A</v>
      </c>
      <c r="R223" s="7">
        <f t="shared" si="5"/>
        <v>45002</v>
      </c>
      <c r="S223" s="4">
        <f t="shared" ref="S223:V223" si="666">if(isnumber(S222), S222*(M223+1), if(isnumber(M223),M223+1, NA()))   </f>
        <v>1.010911388</v>
      </c>
      <c r="T223" s="4">
        <f t="shared" si="666"/>
        <v>1.022475732</v>
      </c>
      <c r="U223" s="4">
        <f t="shared" si="666"/>
        <v>0.9928391732</v>
      </c>
      <c r="V223" s="4" t="str">
        <f t="shared" si="666"/>
        <v>#N/A</v>
      </c>
    </row>
    <row r="224">
      <c r="A224" s="3">
        <v>45003.0</v>
      </c>
      <c r="B224" s="4">
        <f>VLOOKUP(A224, BNB!A224:F656, 5)</f>
        <v>331.524292</v>
      </c>
      <c r="C224" s="4">
        <f>VLOOKUP(A224, ankrBNB!$A$2:$F$1094, 5)</f>
        <v>337.250061</v>
      </c>
      <c r="D224" s="4">
        <f>VLOOKUP(A224, BNBx!$A$2:$F$1094, 5)</f>
        <v>342.236816</v>
      </c>
      <c r="E224" s="4">
        <f>VLOOKUP(A224, STKBNB!$A$2:$F$1094, 5)</f>
        <v>331.359741</v>
      </c>
      <c r="F224" s="4" t="str">
        <f>VLOOKUP(A224, RBNB!$A$2:$F$1094, 5)</f>
        <v>#N/A</v>
      </c>
      <c r="H224" s="4">
        <f t="shared" ref="H224:K224" si="667">C224/$B224</f>
        <v>1.017271039</v>
      </c>
      <c r="I224" s="4">
        <f t="shared" si="667"/>
        <v>1.032312938</v>
      </c>
      <c r="J224" s="4">
        <f t="shared" si="667"/>
        <v>0.9995036533</v>
      </c>
      <c r="K224" s="4" t="str">
        <f t="shared" si="667"/>
        <v>#N/A</v>
      </c>
      <c r="M224" s="4">
        <f t="shared" ref="M224:P224" si="668">H224/H223-1</f>
        <v>-0.01093625594</v>
      </c>
      <c r="N224" s="4">
        <f t="shared" si="668"/>
        <v>0.001142747091</v>
      </c>
      <c r="O224" s="4">
        <f t="shared" si="668"/>
        <v>0.001991268142</v>
      </c>
      <c r="P224" s="4" t="str">
        <f t="shared" si="668"/>
        <v>#N/A</v>
      </c>
      <c r="R224" s="7">
        <f t="shared" si="5"/>
        <v>45003</v>
      </c>
      <c r="S224" s="4">
        <f t="shared" ref="S224:V224" si="669">if(isnumber(S223), S223*(M224+1), if(isnumber(M224),M224+1, NA()))   </f>
        <v>0.9998558027</v>
      </c>
      <c r="T224" s="4">
        <f t="shared" si="669"/>
        <v>1.023644163</v>
      </c>
      <c r="U224" s="4">
        <f t="shared" si="669"/>
        <v>0.9948161822</v>
      </c>
      <c r="V224" s="4" t="str">
        <f t="shared" si="669"/>
        <v>#N/A</v>
      </c>
    </row>
    <row r="225">
      <c r="A225" s="3">
        <v>45004.0</v>
      </c>
      <c r="B225" s="4">
        <f>VLOOKUP(A225, BNB!A225:F657, 5)</f>
        <v>336.978241</v>
      </c>
      <c r="C225" s="4">
        <f>VLOOKUP(A225, ankrBNB!$A$2:$F$1094, 5)</f>
        <v>349.71524</v>
      </c>
      <c r="D225" s="4">
        <f>VLOOKUP(A225, BNBx!$A$2:$F$1094, 5)</f>
        <v>348.496948</v>
      </c>
      <c r="E225" s="4">
        <f>VLOOKUP(A225, STKBNB!$A$2:$F$1094, 5)</f>
        <v>338.653137</v>
      </c>
      <c r="F225" s="4" t="str">
        <f>VLOOKUP(A225, RBNB!$A$2:$F$1094, 5)</f>
        <v>#N/A</v>
      </c>
      <c r="H225" s="4">
        <f t="shared" ref="H225:K225" si="670">C225/$B225</f>
        <v>1.03779769</v>
      </c>
      <c r="I225" s="4">
        <f t="shared" si="670"/>
        <v>1.034182347</v>
      </c>
      <c r="J225" s="4">
        <f t="shared" si="670"/>
        <v>1.004970339</v>
      </c>
      <c r="K225" s="4" t="str">
        <f t="shared" si="670"/>
        <v>#N/A</v>
      </c>
      <c r="M225" s="4">
        <f t="shared" ref="M225:P225" si="671">H225/H224-1</f>
        <v>0.02017815299</v>
      </c>
      <c r="N225" s="4">
        <f t="shared" si="671"/>
        <v>0.001810892915</v>
      </c>
      <c r="O225" s="4">
        <f t="shared" si="671"/>
        <v>0.005469400177</v>
      </c>
      <c r="P225" s="4" t="str">
        <f t="shared" si="671"/>
        <v>#N/A</v>
      </c>
      <c r="R225" s="7">
        <f t="shared" si="5"/>
        <v>45004</v>
      </c>
      <c r="S225" s="4">
        <f t="shared" ref="S225:V225" si="672">if(isnumber(S224), S224*(M225+1), if(isnumber(M225),M225+1, NA()))   </f>
        <v>1.020031046</v>
      </c>
      <c r="T225" s="4">
        <f t="shared" si="672"/>
        <v>1.025497873</v>
      </c>
      <c r="U225" s="4">
        <f t="shared" si="672"/>
        <v>1.00025723</v>
      </c>
      <c r="V225" s="4" t="str">
        <f t="shared" si="672"/>
        <v>#N/A</v>
      </c>
    </row>
    <row r="226">
      <c r="A226" s="3">
        <v>45005.0</v>
      </c>
      <c r="B226" s="4">
        <f>VLOOKUP(A226, BNB!A226:F658, 5)</f>
        <v>332.923004</v>
      </c>
      <c r="C226" s="4">
        <f>VLOOKUP(A226, ankrBNB!$A$2:$F$1094, 5)</f>
        <v>334.024506</v>
      </c>
      <c r="D226" s="4">
        <f>VLOOKUP(A226, BNBx!$A$2:$F$1094, 5)</f>
        <v>345.908539</v>
      </c>
      <c r="E226" s="4">
        <f>VLOOKUP(A226, STKBNB!$A$2:$F$1094, 5)</f>
        <v>335.272919</v>
      </c>
      <c r="F226" s="4" t="str">
        <f>VLOOKUP(A226, RBNB!$A$2:$F$1094, 5)</f>
        <v>#N/A</v>
      </c>
      <c r="H226" s="4">
        <f t="shared" ref="H226:K226" si="673">C226/$B226</f>
        <v>1.003308579</v>
      </c>
      <c r="I226" s="4">
        <f t="shared" si="673"/>
        <v>1.039004619</v>
      </c>
      <c r="J226" s="4">
        <f t="shared" si="673"/>
        <v>1.007058434</v>
      </c>
      <c r="K226" s="4" t="str">
        <f t="shared" si="673"/>
        <v>#N/A</v>
      </c>
      <c r="M226" s="4">
        <f t="shared" ref="M226:P226" si="674">H226/H225-1</f>
        <v>-0.03323298101</v>
      </c>
      <c r="N226" s="4">
        <f t="shared" si="674"/>
        <v>0.004662884379</v>
      </c>
      <c r="O226" s="4">
        <f t="shared" si="674"/>
        <v>0.002077767914</v>
      </c>
      <c r="P226" s="4" t="str">
        <f t="shared" si="674"/>
        <v>#N/A</v>
      </c>
      <c r="R226" s="7">
        <f t="shared" si="5"/>
        <v>45005</v>
      </c>
      <c r="S226" s="4">
        <f t="shared" ref="S226:V226" si="675">if(isnumber(S225), S225*(M226+1), if(isnumber(M226),M226+1, NA()))   </f>
        <v>0.9861323737</v>
      </c>
      <c r="T226" s="4">
        <f t="shared" si="675"/>
        <v>1.030279651</v>
      </c>
      <c r="U226" s="4">
        <f t="shared" si="675"/>
        <v>1.002335532</v>
      </c>
      <c r="V226" s="4" t="str">
        <f t="shared" si="675"/>
        <v>#N/A</v>
      </c>
    </row>
    <row r="227">
      <c r="A227" s="3">
        <v>45006.0</v>
      </c>
      <c r="B227" s="4">
        <f>VLOOKUP(A227, BNB!A227:F659, 5)</f>
        <v>335.309235</v>
      </c>
      <c r="C227" s="4">
        <f>VLOOKUP(A227, ankrBNB!$A$2:$F$1094, 5)</f>
        <v>344.249359</v>
      </c>
      <c r="D227" s="4">
        <f>VLOOKUP(A227, BNBx!$A$2:$F$1094, 5)</f>
        <v>350.010529</v>
      </c>
      <c r="E227" s="4">
        <f>VLOOKUP(A227, STKBNB!$A$2:$F$1094, 5)</f>
        <v>337.606598</v>
      </c>
      <c r="F227" s="4" t="str">
        <f>VLOOKUP(A227, RBNB!$A$2:$F$1094, 5)</f>
        <v>#N/A</v>
      </c>
      <c r="H227" s="4">
        <f t="shared" ref="H227:K227" si="676">C227/$B227</f>
        <v>1.026662326</v>
      </c>
      <c r="I227" s="4">
        <f t="shared" si="676"/>
        <v>1.043843988</v>
      </c>
      <c r="J227" s="4">
        <f t="shared" si="676"/>
        <v>1.006851475</v>
      </c>
      <c r="K227" s="4" t="str">
        <f t="shared" si="676"/>
        <v>#N/A</v>
      </c>
      <c r="M227" s="4">
        <f t="shared" ref="M227:P227" si="677">H227/H226-1</f>
        <v>0.02327673387</v>
      </c>
      <c r="N227" s="4">
        <f t="shared" si="677"/>
        <v>0.004657696864</v>
      </c>
      <c r="O227" s="4">
        <f t="shared" si="677"/>
        <v>-0.0002055078095</v>
      </c>
      <c r="P227" s="4" t="str">
        <f t="shared" si="677"/>
        <v>#N/A</v>
      </c>
      <c r="R227" s="7">
        <f t="shared" si="5"/>
        <v>45006</v>
      </c>
      <c r="S227" s="4">
        <f t="shared" ref="S227:V227" si="678">if(isnumber(S226), S226*(M227+1), if(isnumber(M227),M227+1, NA()))   </f>
        <v>1.009086315</v>
      </c>
      <c r="T227" s="4">
        <f t="shared" si="678"/>
        <v>1.035078382</v>
      </c>
      <c r="U227" s="4">
        <f t="shared" si="678"/>
        <v>1.002129545</v>
      </c>
      <c r="V227" s="4" t="str">
        <f t="shared" si="678"/>
        <v>#N/A</v>
      </c>
    </row>
    <row r="228">
      <c r="A228" s="3">
        <v>45007.0</v>
      </c>
      <c r="B228" s="4">
        <f>VLOOKUP(A228, BNB!A228:F660, 5)</f>
        <v>321.887726</v>
      </c>
      <c r="C228" s="4">
        <f>VLOOKUP(A228, ankrBNB!$A$2:$F$1094, 5)</f>
        <v>330.264465</v>
      </c>
      <c r="D228" s="4">
        <f>VLOOKUP(A228, BNBx!$A$2:$F$1094, 5)</f>
        <v>341.571594</v>
      </c>
      <c r="E228" s="4">
        <f>VLOOKUP(A228, STKBNB!$A$2:$F$1094, 5)</f>
        <v>327.956879</v>
      </c>
      <c r="F228" s="4" t="str">
        <f>VLOOKUP(A228, RBNB!$A$2:$F$1094, 5)</f>
        <v>#N/A</v>
      </c>
      <c r="H228" s="4">
        <f t="shared" ref="H228:K228" si="679">C228/$B228</f>
        <v>1.026023791</v>
      </c>
      <c r="I228" s="4">
        <f t="shared" si="679"/>
        <v>1.061151347</v>
      </c>
      <c r="J228" s="4">
        <f t="shared" si="679"/>
        <v>1.018854876</v>
      </c>
      <c r="K228" s="4" t="str">
        <f t="shared" si="679"/>
        <v>#N/A</v>
      </c>
      <c r="M228" s="4">
        <f t="shared" ref="M228:P228" si="680">H228/H227-1</f>
        <v>-0.000621951633</v>
      </c>
      <c r="N228" s="4">
        <f t="shared" si="680"/>
        <v>0.01658040794</v>
      </c>
      <c r="O228" s="4">
        <f t="shared" si="680"/>
        <v>0.01192171867</v>
      </c>
      <c r="P228" s="4" t="str">
        <f t="shared" si="680"/>
        <v>#N/A</v>
      </c>
      <c r="R228" s="7">
        <f t="shared" si="5"/>
        <v>45007</v>
      </c>
      <c r="S228" s="4">
        <f t="shared" ref="S228:V228" si="681">if(isnumber(S227), S227*(M228+1), if(isnumber(M228),M228+1, NA()))   </f>
        <v>1.008458712</v>
      </c>
      <c r="T228" s="4">
        <f t="shared" si="681"/>
        <v>1.052240403</v>
      </c>
      <c r="U228" s="4">
        <f t="shared" si="681"/>
        <v>1.014076651</v>
      </c>
      <c r="V228" s="4" t="str">
        <f t="shared" si="681"/>
        <v>#N/A</v>
      </c>
    </row>
    <row r="229">
      <c r="A229" s="3">
        <v>45008.0</v>
      </c>
      <c r="B229" s="4">
        <f>VLOOKUP(A229, BNB!A229:F661, 5)</f>
        <v>329.837006</v>
      </c>
      <c r="C229" s="4">
        <f>VLOOKUP(A229, ankrBNB!$A$2:$F$1094, 5)</f>
        <v>340.545898</v>
      </c>
      <c r="D229" s="4">
        <f>VLOOKUP(A229, BNBx!$A$2:$F$1094, 5)</f>
        <v>346.842041</v>
      </c>
      <c r="E229" s="4">
        <f>VLOOKUP(A229, STKBNB!$A$2:$F$1094, 5)</f>
        <v>334.613434</v>
      </c>
      <c r="F229" s="4" t="str">
        <f>VLOOKUP(A229, RBNB!$A$2:$F$1094, 5)</f>
        <v>#N/A</v>
      </c>
      <c r="H229" s="4">
        <f t="shared" ref="H229:K229" si="682">C229/$B229</f>
        <v>1.032467224</v>
      </c>
      <c r="I229" s="4">
        <f t="shared" si="682"/>
        <v>1.051555874</v>
      </c>
      <c r="J229" s="4">
        <f t="shared" si="682"/>
        <v>1.014481177</v>
      </c>
      <c r="K229" s="4" t="str">
        <f t="shared" si="682"/>
        <v>#N/A</v>
      </c>
      <c r="M229" s="4">
        <f t="shared" ref="M229:P229" si="683">H229/H228-1</f>
        <v>0.006280003344</v>
      </c>
      <c r="N229" s="4">
        <f t="shared" si="683"/>
        <v>-0.009042511524</v>
      </c>
      <c r="O229" s="4">
        <f t="shared" si="683"/>
        <v>-0.00429275926</v>
      </c>
      <c r="P229" s="4" t="str">
        <f t="shared" si="683"/>
        <v>#N/A</v>
      </c>
      <c r="R229" s="7">
        <f t="shared" si="5"/>
        <v>45008</v>
      </c>
      <c r="S229" s="4">
        <f t="shared" ref="S229:V229" si="684">if(isnumber(S228), S228*(M229+1), if(isnumber(M229),M229+1, NA()))   </f>
        <v>1.014791836</v>
      </c>
      <c r="T229" s="4">
        <f t="shared" si="684"/>
        <v>1.042725507</v>
      </c>
      <c r="U229" s="4">
        <f t="shared" si="684"/>
        <v>1.009723464</v>
      </c>
      <c r="V229" s="4" t="str">
        <f t="shared" si="684"/>
        <v>#N/A</v>
      </c>
    </row>
    <row r="230">
      <c r="A230" s="3">
        <v>45009.0</v>
      </c>
      <c r="B230" s="4">
        <f>VLOOKUP(A230, BNB!A230:F662, 5)</f>
        <v>322.359344</v>
      </c>
      <c r="C230" s="4">
        <f>VLOOKUP(A230, ankrBNB!$A$2:$F$1094, 5)</f>
        <v>334.142181</v>
      </c>
      <c r="D230" s="4">
        <f>VLOOKUP(A230, BNBx!$A$2:$F$1094, 5)</f>
        <v>338.895905</v>
      </c>
      <c r="E230" s="4">
        <f>VLOOKUP(A230, STKBNB!$A$2:$F$1094, 5)</f>
        <v>327.718689</v>
      </c>
      <c r="F230" s="4" t="str">
        <f>VLOOKUP(A230, RBNB!$A$2:$F$1094, 5)</f>
        <v>#N/A</v>
      </c>
      <c r="H230" s="4">
        <f t="shared" ref="H230:K230" si="685">C230/$B230</f>
        <v>1.036551871</v>
      </c>
      <c r="I230" s="4">
        <f t="shared" si="685"/>
        <v>1.051298532</v>
      </c>
      <c r="J230" s="4">
        <f t="shared" si="685"/>
        <v>1.016625375</v>
      </c>
      <c r="K230" s="4" t="str">
        <f t="shared" si="685"/>
        <v>#N/A</v>
      </c>
      <c r="M230" s="4">
        <f t="shared" ref="M230:P230" si="686">H230/H229-1</f>
        <v>0.003956199564</v>
      </c>
      <c r="N230" s="4">
        <f t="shared" si="686"/>
        <v>-0.0002447250029</v>
      </c>
      <c r="O230" s="4">
        <f t="shared" si="686"/>
        <v>0.002113590978</v>
      </c>
      <c r="P230" s="4" t="str">
        <f t="shared" si="686"/>
        <v>#N/A</v>
      </c>
      <c r="R230" s="7">
        <f t="shared" si="5"/>
        <v>45009</v>
      </c>
      <c r="S230" s="4">
        <f t="shared" ref="S230:V230" si="687">if(isnumber(S229), S229*(M230+1), if(isnumber(M230),M230+1, NA()))   </f>
        <v>1.018806555</v>
      </c>
      <c r="T230" s="4">
        <f t="shared" si="687"/>
        <v>1.042470326</v>
      </c>
      <c r="U230" s="4">
        <f t="shared" si="687"/>
        <v>1.011857607</v>
      </c>
      <c r="V230" s="4" t="str">
        <f t="shared" si="687"/>
        <v>#N/A</v>
      </c>
    </row>
    <row r="231">
      <c r="A231" s="3">
        <v>45010.0</v>
      </c>
      <c r="B231" s="4">
        <f>VLOOKUP(A231, BNB!A231:F663, 5)</f>
        <v>322.673065</v>
      </c>
      <c r="C231" s="4">
        <f>VLOOKUP(A231, ankrBNB!$A$2:$F$1094, 5)</f>
        <v>329.71048</v>
      </c>
      <c r="D231" s="4">
        <f>VLOOKUP(A231, BNBx!$A$2:$F$1094, 5)</f>
        <v>339.049713</v>
      </c>
      <c r="E231" s="4">
        <f>VLOOKUP(A231, STKBNB!$A$2:$F$1094, 5)</f>
        <v>328.397369</v>
      </c>
      <c r="F231" s="4" t="str">
        <f>VLOOKUP(A231, RBNB!$A$2:$F$1094, 5)</f>
        <v>#N/A</v>
      </c>
      <c r="H231" s="4">
        <f t="shared" ref="H231:K231" si="688">C231/$B231</f>
        <v>1.021809738</v>
      </c>
      <c r="I231" s="4">
        <f t="shared" si="688"/>
        <v>1.050753068</v>
      </c>
      <c r="J231" s="4">
        <f t="shared" si="688"/>
        <v>1.01774026</v>
      </c>
      <c r="K231" s="4" t="str">
        <f t="shared" si="688"/>
        <v>#N/A</v>
      </c>
      <c r="M231" s="4">
        <f t="shared" ref="M231:P231" si="689">H231/H230-1</f>
        <v>-0.01422228154</v>
      </c>
      <c r="N231" s="4">
        <f t="shared" si="689"/>
        <v>-0.00051884753</v>
      </c>
      <c r="O231" s="4">
        <f t="shared" si="689"/>
        <v>0.001096652465</v>
      </c>
      <c r="P231" s="4" t="str">
        <f t="shared" si="689"/>
        <v>#N/A</v>
      </c>
      <c r="R231" s="7">
        <f t="shared" si="5"/>
        <v>45010</v>
      </c>
      <c r="S231" s="4">
        <f t="shared" ref="S231:V231" si="690">if(isnumber(S230), S230*(M231+1), if(isnumber(M231),M231+1, NA()))   </f>
        <v>1.004316801</v>
      </c>
      <c r="T231" s="4">
        <f t="shared" si="690"/>
        <v>1.041929443</v>
      </c>
      <c r="U231" s="4">
        <f t="shared" si="690"/>
        <v>1.012967263</v>
      </c>
      <c r="V231" s="4" t="str">
        <f t="shared" si="690"/>
        <v>#N/A</v>
      </c>
    </row>
    <row r="232">
      <c r="A232" s="3">
        <v>45011.0</v>
      </c>
      <c r="B232" s="4">
        <f>VLOOKUP(A232, BNB!A232:F664, 5)</f>
        <v>328.888</v>
      </c>
      <c r="C232" s="4">
        <f>VLOOKUP(A232, ankrBNB!$A$2:$F$1094, 5)</f>
        <v>338.717499</v>
      </c>
      <c r="D232" s="4">
        <f>VLOOKUP(A232, BNBx!$A$2:$F$1094, 5)</f>
        <v>345.971558</v>
      </c>
      <c r="E232" s="4">
        <f>VLOOKUP(A232, STKBNB!$A$2:$F$1094, 5)</f>
        <v>334.00766</v>
      </c>
      <c r="F232" s="4" t="str">
        <f>VLOOKUP(A232, RBNB!$A$2:$F$1094, 5)</f>
        <v>#N/A</v>
      </c>
      <c r="H232" s="4">
        <f t="shared" ref="H232:K232" si="691">C232/$B232</f>
        <v>1.029887071</v>
      </c>
      <c r="I232" s="4">
        <f t="shared" si="691"/>
        <v>1.051943391</v>
      </c>
      <c r="J232" s="4">
        <f t="shared" si="691"/>
        <v>1.015566576</v>
      </c>
      <c r="K232" s="4" t="str">
        <f t="shared" si="691"/>
        <v>#N/A</v>
      </c>
      <c r="M232" s="4">
        <f t="shared" ref="M232:P232" si="692">H232/H231-1</f>
        <v>0.00790492858</v>
      </c>
      <c r="N232" s="4">
        <f t="shared" si="692"/>
        <v>0.001132828568</v>
      </c>
      <c r="O232" s="4">
        <f t="shared" si="692"/>
        <v>-0.002135794386</v>
      </c>
      <c r="P232" s="4" t="str">
        <f t="shared" si="692"/>
        <v>#N/A</v>
      </c>
      <c r="R232" s="7">
        <f t="shared" si="5"/>
        <v>45011</v>
      </c>
      <c r="S232" s="4">
        <f t="shared" ref="S232:V232" si="693">if(isnumber(S231), S231*(M232+1), if(isnumber(M232),M232+1, NA()))   </f>
        <v>1.012255854</v>
      </c>
      <c r="T232" s="4">
        <f t="shared" si="693"/>
        <v>1.043109771</v>
      </c>
      <c r="U232" s="4">
        <f t="shared" si="693"/>
        <v>1.010803773</v>
      </c>
      <c r="V232" s="4" t="str">
        <f t="shared" si="693"/>
        <v>#N/A</v>
      </c>
    </row>
    <row r="233">
      <c r="A233" s="3">
        <v>45012.0</v>
      </c>
      <c r="B233" s="4">
        <f>VLOOKUP(A233, BNB!A233:F665, 5)</f>
        <v>310.949127</v>
      </c>
      <c r="C233" s="4">
        <f>VLOOKUP(A233, ankrBNB!$A$2:$F$1094, 5)</f>
        <v>319.305023</v>
      </c>
      <c r="D233" s="4">
        <f>VLOOKUP(A233, BNBx!$A$2:$F$1094, 5)</f>
        <v>326.669525</v>
      </c>
      <c r="E233" s="4">
        <f>VLOOKUP(A233, STKBNB!$A$2:$F$1094, 5)</f>
        <v>314.666138</v>
      </c>
      <c r="F233" s="4" t="str">
        <f>VLOOKUP(A233, RBNB!$A$2:$F$1094, 5)</f>
        <v>#N/A</v>
      </c>
      <c r="H233" s="4">
        <f t="shared" ref="H233:K233" si="694">C233/$B233</f>
        <v>1.026872229</v>
      </c>
      <c r="I233" s="4">
        <f t="shared" si="694"/>
        <v>1.050556173</v>
      </c>
      <c r="J233" s="4">
        <f t="shared" si="694"/>
        <v>1.011953759</v>
      </c>
      <c r="K233" s="4" t="str">
        <f t="shared" si="694"/>
        <v>#N/A</v>
      </c>
      <c r="M233" s="4">
        <f t="shared" ref="M233:P233" si="695">H233/H232-1</f>
        <v>-0.002927352464</v>
      </c>
      <c r="N233" s="4">
        <f t="shared" si="695"/>
        <v>-0.001318718879</v>
      </c>
      <c r="O233" s="4">
        <f t="shared" si="695"/>
        <v>-0.003557439464</v>
      </c>
      <c r="P233" s="4" t="str">
        <f t="shared" si="695"/>
        <v>#N/A</v>
      </c>
      <c r="R233" s="7">
        <f t="shared" si="5"/>
        <v>45012</v>
      </c>
      <c r="S233" s="4">
        <f t="shared" ref="S233:V233" si="696">if(isnumber(S232), S232*(M233+1), if(isnumber(M233),M233+1, NA()))   </f>
        <v>1.009292624</v>
      </c>
      <c r="T233" s="4">
        <f t="shared" si="696"/>
        <v>1.041734202</v>
      </c>
      <c r="U233" s="4">
        <f t="shared" si="696"/>
        <v>1.0072079</v>
      </c>
      <c r="V233" s="4" t="str">
        <f t="shared" si="696"/>
        <v>#N/A</v>
      </c>
    </row>
    <row r="234">
      <c r="A234" s="3">
        <v>45013.0</v>
      </c>
      <c r="B234" s="4">
        <f>VLOOKUP(A234, BNB!A234:F666, 5)</f>
        <v>313.26062</v>
      </c>
      <c r="C234" s="4">
        <f>VLOOKUP(A234, ankrBNB!$A$2:$F$1094, 5)</f>
        <v>325.557037</v>
      </c>
      <c r="D234" s="4">
        <f>VLOOKUP(A234, BNBx!$A$2:$F$1094, 5)</f>
        <v>330.206604</v>
      </c>
      <c r="E234" s="4">
        <f>VLOOKUP(A234, STKBNB!$A$2:$F$1094, 5)</f>
        <v>319.578278</v>
      </c>
      <c r="F234" s="4" t="str">
        <f>VLOOKUP(A234, RBNB!$A$2:$F$1094, 5)</f>
        <v>#N/A</v>
      </c>
      <c r="H234" s="4">
        <f t="shared" ref="H234:K234" si="697">C234/$B234</f>
        <v>1.039252993</v>
      </c>
      <c r="I234" s="4">
        <f t="shared" si="697"/>
        <v>1.054095481</v>
      </c>
      <c r="J234" s="4">
        <f t="shared" si="697"/>
        <v>1.020167418</v>
      </c>
      <c r="K234" s="4" t="str">
        <f t="shared" si="697"/>
        <v>#N/A</v>
      </c>
      <c r="M234" s="4">
        <f t="shared" ref="M234:P234" si="698">H234/H233-1</f>
        <v>0.01205677238</v>
      </c>
      <c r="N234" s="4">
        <f t="shared" si="698"/>
        <v>0.003368984829</v>
      </c>
      <c r="O234" s="4">
        <f t="shared" si="698"/>
        <v>0.008116634887</v>
      </c>
      <c r="P234" s="4" t="str">
        <f t="shared" si="698"/>
        <v>#N/A</v>
      </c>
      <c r="R234" s="7">
        <f t="shared" si="5"/>
        <v>45013</v>
      </c>
      <c r="S234" s="4">
        <f t="shared" ref="S234:V234" si="699">if(isnumber(S233), S233*(M234+1), if(isnumber(M234),M234+1, NA()))   </f>
        <v>1.021461435</v>
      </c>
      <c r="T234" s="4">
        <f t="shared" si="699"/>
        <v>1.045243789</v>
      </c>
      <c r="U234" s="4">
        <f t="shared" si="699"/>
        <v>1.015383038</v>
      </c>
      <c r="V234" s="4" t="str">
        <f t="shared" si="699"/>
        <v>#N/A</v>
      </c>
    </row>
    <row r="235">
      <c r="A235" s="3">
        <v>45014.0</v>
      </c>
      <c r="B235" s="4">
        <f>VLOOKUP(A235, BNB!A235:F667, 5)</f>
        <v>313.841766</v>
      </c>
      <c r="C235" s="4">
        <f>VLOOKUP(A235, ankrBNB!$A$2:$F$1094, 5)</f>
        <v>328.254303</v>
      </c>
      <c r="D235" s="4">
        <f>VLOOKUP(A235, BNBx!$A$2:$F$1094, 5)</f>
        <v>331.145355</v>
      </c>
      <c r="E235" s="4">
        <f>VLOOKUP(A235, STKBNB!$A$2:$F$1094, 5)</f>
        <v>317.916687</v>
      </c>
      <c r="F235" s="4" t="str">
        <f>VLOOKUP(A235, RBNB!$A$2:$F$1094, 5)</f>
        <v>#N/A</v>
      </c>
      <c r="H235" s="4">
        <f t="shared" ref="H235:K235" si="700">C235/$B235</f>
        <v>1.045922941</v>
      </c>
      <c r="I235" s="4">
        <f t="shared" si="700"/>
        <v>1.055134755</v>
      </c>
      <c r="J235" s="4">
        <f t="shared" si="700"/>
        <v>1.012983998</v>
      </c>
      <c r="K235" s="4" t="str">
        <f t="shared" si="700"/>
        <v>#N/A</v>
      </c>
      <c r="M235" s="4">
        <f t="shared" ref="M235:P235" si="701">H235/H234-1</f>
        <v>0.00641802151</v>
      </c>
      <c r="N235" s="4">
        <f t="shared" si="701"/>
        <v>0.000985939268</v>
      </c>
      <c r="O235" s="4">
        <f t="shared" si="701"/>
        <v>-0.007041412867</v>
      </c>
      <c r="P235" s="4" t="str">
        <f t="shared" si="701"/>
        <v>#N/A</v>
      </c>
      <c r="R235" s="7">
        <f t="shared" si="5"/>
        <v>45014</v>
      </c>
      <c r="S235" s="4">
        <f t="shared" ref="S235:V235" si="702">if(isnumber(S234), S234*(M235+1), if(isnumber(M235),M235+1, NA()))   </f>
        <v>1.028017197</v>
      </c>
      <c r="T235" s="4">
        <f t="shared" si="702"/>
        <v>1.046274336</v>
      </c>
      <c r="U235" s="4">
        <f t="shared" si="702"/>
        <v>1.008233307</v>
      </c>
      <c r="V235" s="4" t="str">
        <f t="shared" si="702"/>
        <v>#N/A</v>
      </c>
    </row>
    <row r="236">
      <c r="A236" s="3">
        <v>45015.0</v>
      </c>
      <c r="B236" s="4">
        <f>VLOOKUP(A236, BNB!A236:F668, 5)</f>
        <v>316.567566</v>
      </c>
      <c r="C236" s="4">
        <f>VLOOKUP(A236, ankrBNB!$A$2:$F$1094, 5)</f>
        <v>328.889008</v>
      </c>
      <c r="D236" s="4">
        <f>VLOOKUP(A236, BNBx!$A$2:$F$1094, 5)</f>
        <v>331.787598</v>
      </c>
      <c r="E236" s="4">
        <f>VLOOKUP(A236, STKBNB!$A$2:$F$1094, 5)</f>
        <v>321.326202</v>
      </c>
      <c r="F236" s="4" t="str">
        <f>VLOOKUP(A236, RBNB!$A$2:$F$1094, 5)</f>
        <v>#N/A</v>
      </c>
      <c r="H236" s="4">
        <f t="shared" ref="H236:K236" si="703">C236/$B236</f>
        <v>1.038921997</v>
      </c>
      <c r="I236" s="4">
        <f t="shared" si="703"/>
        <v>1.048078305</v>
      </c>
      <c r="J236" s="4">
        <f t="shared" si="703"/>
        <v>1.015031976</v>
      </c>
      <c r="K236" s="4" t="str">
        <f t="shared" si="703"/>
        <v>#N/A</v>
      </c>
      <c r="M236" s="4">
        <f t="shared" ref="M236:P236" si="704">H236/H235-1</f>
        <v>-0.006693556065</v>
      </c>
      <c r="N236" s="4">
        <f t="shared" si="704"/>
        <v>-0.006687724319</v>
      </c>
      <c r="O236" s="4">
        <f t="shared" si="704"/>
        <v>0.002021727284</v>
      </c>
      <c r="P236" s="4" t="str">
        <f t="shared" si="704"/>
        <v>#N/A</v>
      </c>
      <c r="R236" s="7">
        <f t="shared" si="5"/>
        <v>45015</v>
      </c>
      <c r="S236" s="4">
        <f t="shared" ref="S236:V236" si="705">if(isnumber(S235), S235*(M236+1), if(isnumber(M236),M236+1, NA()))   </f>
        <v>1.021136106</v>
      </c>
      <c r="T236" s="4">
        <f t="shared" si="705"/>
        <v>1.039277141</v>
      </c>
      <c r="U236" s="4">
        <f t="shared" si="705"/>
        <v>1.01027168</v>
      </c>
      <c r="V236" s="4" t="str">
        <f t="shared" si="705"/>
        <v>#N/A</v>
      </c>
    </row>
    <row r="237">
      <c r="A237" s="3">
        <v>45016.0</v>
      </c>
      <c r="B237" s="4">
        <f>VLOOKUP(A237, BNB!A237:F669, 5)</f>
        <v>317.040009</v>
      </c>
      <c r="C237" s="4">
        <f>VLOOKUP(A237, ankrBNB!$A$2:$F$1094, 5)</f>
        <v>329.779358</v>
      </c>
      <c r="D237" s="4">
        <f>VLOOKUP(A237, BNBx!$A$2:$F$1094, 5)</f>
        <v>336.035126</v>
      </c>
      <c r="E237" s="4">
        <f>VLOOKUP(A237, STKBNB!$A$2:$F$1094, 5)</f>
        <v>322.927704</v>
      </c>
      <c r="F237" s="4" t="str">
        <f>VLOOKUP(A237, RBNB!$A$2:$F$1094, 5)</f>
        <v>#N/A</v>
      </c>
      <c r="H237" s="4">
        <f t="shared" ref="H237:K237" si="706">C237/$B237</f>
        <v>1.040182149</v>
      </c>
      <c r="I237" s="4">
        <f t="shared" si="706"/>
        <v>1.059913943</v>
      </c>
      <c r="J237" s="4">
        <f t="shared" si="706"/>
        <v>1.018570826</v>
      </c>
      <c r="K237" s="4" t="str">
        <f t="shared" si="706"/>
        <v>#N/A</v>
      </c>
      <c r="M237" s="4">
        <f t="shared" ref="M237:P237" si="707">H237/H236-1</f>
        <v>0.001212941798</v>
      </c>
      <c r="N237" s="4">
        <f t="shared" si="707"/>
        <v>0.01129270383</v>
      </c>
      <c r="O237" s="4">
        <f t="shared" si="707"/>
        <v>0.00348644255</v>
      </c>
      <c r="P237" s="4" t="str">
        <f t="shared" si="707"/>
        <v>#N/A</v>
      </c>
      <c r="R237" s="7">
        <f t="shared" si="5"/>
        <v>45016</v>
      </c>
      <c r="S237" s="4">
        <f t="shared" ref="S237:V237" si="708">if(isnumber(S236), S236*(M237+1), if(isnumber(M237),M237+1, NA()))   </f>
        <v>1.022374685</v>
      </c>
      <c r="T237" s="4">
        <f t="shared" si="708"/>
        <v>1.05101339</v>
      </c>
      <c r="U237" s="4">
        <f t="shared" si="708"/>
        <v>1.013793934</v>
      </c>
      <c r="V237" s="4" t="str">
        <f t="shared" si="708"/>
        <v>#N/A</v>
      </c>
    </row>
    <row r="238">
      <c r="A238" s="3">
        <v>45017.0</v>
      </c>
      <c r="B238" s="4">
        <f>VLOOKUP(A238, BNB!A238:F670, 5)</f>
        <v>315.217316</v>
      </c>
      <c r="C238" s="4">
        <f>VLOOKUP(A238, ankrBNB!$A$2:$F$1094, 5)</f>
        <v>324.494812</v>
      </c>
      <c r="D238" s="4">
        <f>VLOOKUP(A238, BNBx!$A$2:$F$1094, 5)</f>
        <v>331.782043</v>
      </c>
      <c r="E238" s="4">
        <f>VLOOKUP(A238, STKBNB!$A$2:$F$1094, 5)</f>
        <v>319.570587</v>
      </c>
      <c r="F238" s="4" t="str">
        <f>VLOOKUP(A238, RBNB!$A$2:$F$1094, 5)</f>
        <v>#N/A</v>
      </c>
      <c r="H238" s="4">
        <f t="shared" ref="H238:K238" si="709">C238/$B238</f>
        <v>1.029432063</v>
      </c>
      <c r="I238" s="4">
        <f t="shared" si="709"/>
        <v>1.052550181</v>
      </c>
      <c r="J238" s="4">
        <f t="shared" si="709"/>
        <v>1.01381038</v>
      </c>
      <c r="K238" s="4" t="str">
        <f t="shared" si="709"/>
        <v>#N/A</v>
      </c>
      <c r="M238" s="4">
        <f t="shared" ref="M238:P238" si="710">H238/H237-1</f>
        <v>-0.01033481114</v>
      </c>
      <c r="N238" s="4">
        <f t="shared" si="710"/>
        <v>-0.00694750927</v>
      </c>
      <c r="O238" s="4">
        <f t="shared" si="710"/>
        <v>-0.004673652641</v>
      </c>
      <c r="P238" s="4" t="str">
        <f t="shared" si="710"/>
        <v>#N/A</v>
      </c>
      <c r="R238" s="7">
        <f t="shared" si="5"/>
        <v>45017</v>
      </c>
      <c r="S238" s="4">
        <f t="shared" ref="S238:V238" si="711">if(isnumber(S237), S237*(M238+1), if(isnumber(M238),M238+1, NA()))   </f>
        <v>1.011808636</v>
      </c>
      <c r="T238" s="4">
        <f t="shared" si="711"/>
        <v>1.043711465</v>
      </c>
      <c r="U238" s="4">
        <f t="shared" si="711"/>
        <v>1.009055814</v>
      </c>
      <c r="V238" s="4" t="str">
        <f t="shared" si="711"/>
        <v>#N/A</v>
      </c>
    </row>
    <row r="239">
      <c r="A239" s="3">
        <v>45018.0</v>
      </c>
      <c r="B239" s="4">
        <f>VLOOKUP(A239, BNB!A239:F671, 5)</f>
        <v>313.928619</v>
      </c>
      <c r="C239" s="4">
        <f>VLOOKUP(A239, ankrBNB!$A$2:$F$1094, 5)</f>
        <v>325.358246</v>
      </c>
      <c r="D239" s="4">
        <f>VLOOKUP(A239, BNBx!$A$2:$F$1094, 5)</f>
        <v>331.316132</v>
      </c>
      <c r="E239" s="4">
        <f>VLOOKUP(A239, STKBNB!$A$2:$F$1094, 5)</f>
        <v>319.171509</v>
      </c>
      <c r="F239" s="4" t="str">
        <f>VLOOKUP(A239, RBNB!$A$2:$F$1094, 5)</f>
        <v>#N/A</v>
      </c>
      <c r="H239" s="4">
        <f t="shared" ref="H239:K239" si="712">C239/$B239</f>
        <v>1.036408363</v>
      </c>
      <c r="I239" s="4">
        <f t="shared" si="712"/>
        <v>1.055386836</v>
      </c>
      <c r="J239" s="4">
        <f t="shared" si="712"/>
        <v>1.016700898</v>
      </c>
      <c r="K239" s="4" t="str">
        <f t="shared" si="712"/>
        <v>#N/A</v>
      </c>
      <c r="M239" s="4">
        <f t="shared" ref="M239:P239" si="713">H239/H238-1</f>
        <v>0.006776842853</v>
      </c>
      <c r="N239" s="4">
        <f t="shared" si="713"/>
        <v>0.002695030875</v>
      </c>
      <c r="O239" s="4">
        <f t="shared" si="713"/>
        <v>0.002851142861</v>
      </c>
      <c r="P239" s="4" t="str">
        <f t="shared" si="713"/>
        <v>#N/A</v>
      </c>
      <c r="R239" s="7">
        <f t="shared" si="5"/>
        <v>45018</v>
      </c>
      <c r="S239" s="4">
        <f t="shared" ref="S239:V239" si="714">if(isnumber(S238), S238*(M239+1), if(isnumber(M239),M239+1, NA()))   </f>
        <v>1.018665504</v>
      </c>
      <c r="T239" s="4">
        <f t="shared" si="714"/>
        <v>1.0465243</v>
      </c>
      <c r="U239" s="4">
        <f t="shared" si="714"/>
        <v>1.011932776</v>
      </c>
      <c r="V239" s="4" t="str">
        <f t="shared" si="714"/>
        <v>#N/A</v>
      </c>
    </row>
    <row r="240">
      <c r="A240" s="3">
        <v>45019.0</v>
      </c>
      <c r="B240" s="4">
        <f>VLOOKUP(A240, BNB!A240:F672, 5)</f>
        <v>308.562378</v>
      </c>
      <c r="C240" s="4">
        <f>VLOOKUP(A240, ankrBNB!$A$2:$F$1094, 5)</f>
        <v>319.454315</v>
      </c>
      <c r="D240" s="4">
        <f>VLOOKUP(A240, BNBx!$A$2:$F$1094, 5)</f>
        <v>325.567078</v>
      </c>
      <c r="E240" s="4">
        <f>VLOOKUP(A240, STKBNB!$A$2:$F$1094, 5)</f>
        <v>313.049988</v>
      </c>
      <c r="F240" s="4" t="str">
        <f>VLOOKUP(A240, RBNB!$A$2:$F$1094, 5)</f>
        <v>#N/A</v>
      </c>
      <c r="H240" s="4">
        <f t="shared" ref="H240:K240" si="715">C240/$B240</f>
        <v>1.035298979</v>
      </c>
      <c r="I240" s="4">
        <f t="shared" si="715"/>
        <v>1.05510944</v>
      </c>
      <c r="J240" s="4">
        <f t="shared" si="715"/>
        <v>1.014543607</v>
      </c>
      <c r="K240" s="4" t="str">
        <f t="shared" si="715"/>
        <v>#N/A</v>
      </c>
      <c r="M240" s="4">
        <f t="shared" ref="M240:P240" si="716">H240/H239-1</f>
        <v>-0.001070411383</v>
      </c>
      <c r="N240" s="4">
        <f t="shared" si="716"/>
        <v>-0.0002628379746</v>
      </c>
      <c r="O240" s="4">
        <f t="shared" si="716"/>
        <v>-0.002121854489</v>
      </c>
      <c r="P240" s="4" t="str">
        <f t="shared" si="716"/>
        <v>#N/A</v>
      </c>
      <c r="R240" s="7">
        <f t="shared" si="5"/>
        <v>45019</v>
      </c>
      <c r="S240" s="4">
        <f t="shared" ref="S240:V240" si="717">if(isnumber(S239), S239*(M240+1), if(isnumber(M240),M240+1, NA()))   </f>
        <v>1.017575113</v>
      </c>
      <c r="T240" s="4">
        <f t="shared" si="717"/>
        <v>1.046249233</v>
      </c>
      <c r="U240" s="4">
        <f t="shared" si="717"/>
        <v>1.009785602</v>
      </c>
      <c r="V240" s="4" t="str">
        <f t="shared" si="717"/>
        <v>#N/A</v>
      </c>
    </row>
    <row r="241">
      <c r="A241" s="3">
        <v>45020.0</v>
      </c>
      <c r="B241" s="4">
        <f>VLOOKUP(A241, BNB!A241:F673, 5)</f>
        <v>310.994843</v>
      </c>
      <c r="C241" s="4">
        <f>VLOOKUP(A241, ankrBNB!$A$2:$F$1094, 5)</f>
        <v>324.470673</v>
      </c>
      <c r="D241" s="4">
        <f>VLOOKUP(A241, BNBx!$A$2:$F$1094, 5)</f>
        <v>327.856567</v>
      </c>
      <c r="E241" s="4">
        <f>VLOOKUP(A241, STKBNB!$A$2:$F$1094, 5)</f>
        <v>317.018158</v>
      </c>
      <c r="F241" s="4">
        <f>VLOOKUP(A241, RBNB!$A$2:$F$1094, 5)</f>
        <v>350.362976</v>
      </c>
      <c r="H241" s="4">
        <f t="shared" ref="H241:K241" si="718">C241/$B241</f>
        <v>1.043331362</v>
      </c>
      <c r="I241" s="4">
        <f t="shared" si="718"/>
        <v>1.054218661</v>
      </c>
      <c r="J241" s="4">
        <f t="shared" si="718"/>
        <v>1.019367894</v>
      </c>
      <c r="K241" s="4">
        <f t="shared" si="718"/>
        <v>1.126587736</v>
      </c>
      <c r="M241" s="4">
        <f t="shared" ref="M241:P241" si="719">H241/H240-1</f>
        <v>0.007758514639</v>
      </c>
      <c r="N241" s="4">
        <f t="shared" si="719"/>
        <v>-0.0008442530405</v>
      </c>
      <c r="O241" s="4">
        <f t="shared" si="719"/>
        <v>0.004755129641</v>
      </c>
      <c r="P241" s="4" t="str">
        <f t="shared" si="719"/>
        <v>#N/A</v>
      </c>
      <c r="R241" s="7">
        <f t="shared" si="5"/>
        <v>45020</v>
      </c>
      <c r="S241" s="4">
        <f t="shared" ref="S241:V241" si="720">if(isnumber(S240), S240*(M241+1), if(isnumber(M241),M241+1, NA()))   </f>
        <v>1.025469984</v>
      </c>
      <c r="T241" s="4">
        <f t="shared" si="720"/>
        <v>1.045365934</v>
      </c>
      <c r="U241" s="4">
        <f t="shared" si="720"/>
        <v>1.014587263</v>
      </c>
      <c r="V241" s="4" t="str">
        <f t="shared" si="720"/>
        <v>#N/A</v>
      </c>
    </row>
    <row r="242">
      <c r="A242" s="3">
        <v>45021.0</v>
      </c>
      <c r="B242" s="4">
        <f>VLOOKUP(A242, BNB!A242:F674, 5)</f>
        <v>314.063171</v>
      </c>
      <c r="C242" s="4">
        <f>VLOOKUP(A242, ankrBNB!$A$2:$F$1094, 5)</f>
        <v>333.387543</v>
      </c>
      <c r="D242" s="4">
        <f>VLOOKUP(A242, BNBx!$A$2:$F$1094, 5)</f>
        <v>330.481995</v>
      </c>
      <c r="E242" s="4">
        <f>VLOOKUP(A242, STKBNB!$A$2:$F$1094, 5)</f>
        <v>321.481354</v>
      </c>
      <c r="F242" s="4">
        <f>VLOOKUP(A242, RBNB!$A$2:$F$1094, 5)</f>
        <v>356.224762</v>
      </c>
      <c r="H242" s="4">
        <f t="shared" ref="H242:K242" si="721">C242/$B242</f>
        <v>1.061530207</v>
      </c>
      <c r="I242" s="4">
        <f t="shared" si="721"/>
        <v>1.052278731</v>
      </c>
      <c r="J242" s="4">
        <f t="shared" si="721"/>
        <v>1.023620035</v>
      </c>
      <c r="K242" s="4">
        <f t="shared" si="721"/>
        <v>1.134245575</v>
      </c>
      <c r="M242" s="4">
        <f t="shared" ref="M242:P242" si="722">H242/H241-1</f>
        <v>0.017443016</v>
      </c>
      <c r="N242" s="4">
        <f t="shared" si="722"/>
        <v>-0.001840159248</v>
      </c>
      <c r="O242" s="4">
        <f t="shared" si="722"/>
        <v>0.004171350924</v>
      </c>
      <c r="P242" s="4">
        <f t="shared" si="722"/>
        <v>0.006797375026</v>
      </c>
      <c r="R242" s="7">
        <f t="shared" si="5"/>
        <v>45021</v>
      </c>
      <c r="S242" s="4">
        <f t="shared" ref="S242:V242" si="723">if(isnumber(S241), S241*(M242+1), if(isnumber(M242),M242+1, NA()))   </f>
        <v>1.043357273</v>
      </c>
      <c r="T242" s="4">
        <f t="shared" si="723"/>
        <v>1.043442295</v>
      </c>
      <c r="U242" s="4">
        <f t="shared" si="723"/>
        <v>1.018819463</v>
      </c>
      <c r="V242" s="4">
        <f t="shared" si="723"/>
        <v>1.006797375</v>
      </c>
    </row>
    <row r="243">
      <c r="A243" s="3">
        <v>45022.0</v>
      </c>
      <c r="B243" s="4">
        <f>VLOOKUP(A243, BNB!A243:F675, 5)</f>
        <v>312.454651</v>
      </c>
      <c r="C243" s="4">
        <f>VLOOKUP(A243, ankrBNB!$A$2:$F$1094, 5)</f>
        <v>325.776428</v>
      </c>
      <c r="D243" s="4">
        <f>VLOOKUP(A243, BNBx!$A$2:$F$1094, 5)</f>
        <v>330.853973</v>
      </c>
      <c r="E243" s="4">
        <f>VLOOKUP(A243, STKBNB!$A$2:$F$1094, 5)</f>
        <v>318.69339</v>
      </c>
      <c r="F243" s="4">
        <f>VLOOKUP(A243, RBNB!$A$2:$F$1094, 5)</f>
        <v>340.633362</v>
      </c>
      <c r="H243" s="4">
        <f t="shared" ref="H243:K243" si="724">C243/$B243</f>
        <v>1.042635874</v>
      </c>
      <c r="I243" s="4">
        <f t="shared" si="724"/>
        <v>1.058886376</v>
      </c>
      <c r="J243" s="4">
        <f t="shared" si="724"/>
        <v>1.019966862</v>
      </c>
      <c r="K243" s="4">
        <f t="shared" si="724"/>
        <v>1.090184963</v>
      </c>
      <c r="M243" s="4">
        <f t="shared" ref="M243:P243" si="725">H243/H242-1</f>
        <v>-0.01779914838</v>
      </c>
      <c r="N243" s="4">
        <f t="shared" si="725"/>
        <v>0.006279367544</v>
      </c>
      <c r="O243" s="4">
        <f t="shared" si="725"/>
        <v>-0.003568875421</v>
      </c>
      <c r="P243" s="4">
        <f t="shared" si="725"/>
        <v>-0.03884574336</v>
      </c>
      <c r="R243" s="7">
        <f t="shared" si="5"/>
        <v>45022</v>
      </c>
      <c r="S243" s="4">
        <f t="shared" ref="S243:V243" si="726">if(isnumber(S242), S242*(M243+1), if(isnumber(M243),M243+1, NA()))   </f>
        <v>1.024786402</v>
      </c>
      <c r="T243" s="4">
        <f t="shared" si="726"/>
        <v>1.049994452</v>
      </c>
      <c r="U243" s="4">
        <f t="shared" si="726"/>
        <v>1.015183423</v>
      </c>
      <c r="V243" s="4">
        <f t="shared" si="726"/>
        <v>0.9676875826</v>
      </c>
    </row>
    <row r="244">
      <c r="A244" s="3">
        <v>45023.0</v>
      </c>
      <c r="B244" s="4">
        <f>VLOOKUP(A244, BNB!A244:F676, 5)</f>
        <v>310.699493</v>
      </c>
      <c r="C244" s="4">
        <f>VLOOKUP(A244, ankrBNB!$A$2:$F$1094, 5)</f>
        <v>321.792419</v>
      </c>
      <c r="D244" s="4">
        <f>VLOOKUP(A244, BNBx!$A$2:$F$1094, 5)</f>
        <v>330.046875</v>
      </c>
      <c r="E244" s="4">
        <f>VLOOKUP(A244, STKBNB!$A$2:$F$1094, 5)</f>
        <v>317.257019</v>
      </c>
      <c r="F244" s="4">
        <f>VLOOKUP(A244, RBNB!$A$2:$F$1094, 5)</f>
        <v>336.223022</v>
      </c>
      <c r="H244" s="4">
        <f t="shared" ref="H244:K244" si="727">C244/$B244</f>
        <v>1.035703071</v>
      </c>
      <c r="I244" s="4">
        <f t="shared" si="727"/>
        <v>1.062270401</v>
      </c>
      <c r="J244" s="4">
        <f t="shared" si="727"/>
        <v>1.021105686</v>
      </c>
      <c r="K244" s="4">
        <f t="shared" si="727"/>
        <v>1.082148602</v>
      </c>
      <c r="M244" s="4">
        <f t="shared" ref="M244:P244" si="728">H244/H243-1</f>
        <v>-0.006649303889</v>
      </c>
      <c r="N244" s="4">
        <f t="shared" si="728"/>
        <v>0.00319583405</v>
      </c>
      <c r="O244" s="4">
        <f t="shared" si="728"/>
        <v>0.001116530261</v>
      </c>
      <c r="P244" s="4">
        <f t="shared" si="728"/>
        <v>-0.007371556941</v>
      </c>
      <c r="R244" s="7">
        <f t="shared" si="5"/>
        <v>45023</v>
      </c>
      <c r="S244" s="4">
        <f t="shared" ref="S244:V244" si="729">if(isnumber(S243), S243*(M244+1), if(isnumber(M244),M244+1, NA()))   </f>
        <v>1.017972286</v>
      </c>
      <c r="T244" s="4">
        <f t="shared" si="729"/>
        <v>1.05335006</v>
      </c>
      <c r="U244" s="4">
        <f t="shared" si="729"/>
        <v>1.016316906</v>
      </c>
      <c r="V244" s="4">
        <f t="shared" si="729"/>
        <v>0.9605542185</v>
      </c>
    </row>
    <row r="245">
      <c r="A245" s="3">
        <v>45024.0</v>
      </c>
      <c r="B245" s="4">
        <f>VLOOKUP(A245, BNB!A245:F677, 5)</f>
        <v>312.07663</v>
      </c>
      <c r="C245" s="4">
        <f>VLOOKUP(A245, ankrBNB!$A$2:$F$1094, 5)</f>
        <v>324.760468</v>
      </c>
      <c r="D245" s="4">
        <f>VLOOKUP(A245, BNBx!$A$2:$F$1094, 5)</f>
        <v>329.904816</v>
      </c>
      <c r="E245" s="4">
        <f>VLOOKUP(A245, STKBNB!$A$2:$F$1094, 5)</f>
        <v>317.786652</v>
      </c>
      <c r="F245" s="4">
        <f>VLOOKUP(A245, RBNB!$A$2:$F$1094, 5)</f>
        <v>337.930847</v>
      </c>
      <c r="H245" s="4">
        <f t="shared" ref="H245:K245" si="730">C245/$B245</f>
        <v>1.040643345</v>
      </c>
      <c r="I245" s="4">
        <f t="shared" si="730"/>
        <v>1.057127591</v>
      </c>
      <c r="J245" s="4">
        <f t="shared" si="730"/>
        <v>1.018296859</v>
      </c>
      <c r="K245" s="4">
        <f t="shared" si="730"/>
        <v>1.082845732</v>
      </c>
      <c r="M245" s="4">
        <f t="shared" ref="M245:P245" si="731">H245/H244-1</f>
        <v>0.004769971124</v>
      </c>
      <c r="N245" s="4">
        <f t="shared" si="731"/>
        <v>-0.004841338125</v>
      </c>
      <c r="O245" s="4">
        <f t="shared" si="731"/>
        <v>-0.002750770602</v>
      </c>
      <c r="P245" s="4">
        <f t="shared" si="731"/>
        <v>0.0006442095346</v>
      </c>
      <c r="R245" s="7">
        <f t="shared" si="5"/>
        <v>45024</v>
      </c>
      <c r="S245" s="4">
        <f t="shared" ref="S245:V245" si="732">if(isnumber(S244), S244*(M245+1), if(isnumber(M245),M245+1, NA()))   </f>
        <v>1.022827985</v>
      </c>
      <c r="T245" s="4">
        <f t="shared" si="732"/>
        <v>1.048250436</v>
      </c>
      <c r="U245" s="4">
        <f t="shared" si="732"/>
        <v>1.013521251</v>
      </c>
      <c r="V245" s="4">
        <f t="shared" si="732"/>
        <v>0.9611730166</v>
      </c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</row>
    <row r="2">
      <c r="A2" s="3">
        <v>44592.0</v>
      </c>
      <c r="B2" s="17">
        <v>377.648987</v>
      </c>
      <c r="C2" s="17">
        <v>384.977386</v>
      </c>
      <c r="D2" s="17">
        <v>366.11203</v>
      </c>
      <c r="E2" s="17">
        <v>375.277313</v>
      </c>
      <c r="F2" s="17">
        <v>375.277313</v>
      </c>
      <c r="G2" s="17">
        <v>1.386778184E9</v>
      </c>
    </row>
    <row r="3">
      <c r="A3" s="3">
        <v>44593.0</v>
      </c>
      <c r="B3" s="17">
        <v>375.099182</v>
      </c>
      <c r="C3" s="17">
        <v>387.767548</v>
      </c>
      <c r="D3" s="17">
        <v>374.326843</v>
      </c>
      <c r="E3" s="17">
        <v>385.463806</v>
      </c>
      <c r="F3" s="17">
        <v>385.463806</v>
      </c>
      <c r="G3" s="17">
        <v>1.392647608E9</v>
      </c>
    </row>
    <row r="4">
      <c r="A4" s="3">
        <v>44594.0</v>
      </c>
      <c r="B4" s="17">
        <v>385.48877</v>
      </c>
      <c r="C4" s="17">
        <v>386.114716</v>
      </c>
      <c r="D4" s="17">
        <v>366.895386</v>
      </c>
      <c r="E4" s="17">
        <v>367.47168</v>
      </c>
      <c r="F4" s="17">
        <v>367.47168</v>
      </c>
      <c r="G4" s="17">
        <v>1.290849744E9</v>
      </c>
    </row>
    <row r="5">
      <c r="A5" s="3">
        <v>44595.0</v>
      </c>
      <c r="B5" s="17">
        <v>367.37085</v>
      </c>
      <c r="C5" s="17">
        <v>370.877747</v>
      </c>
      <c r="D5" s="17">
        <v>360.491333</v>
      </c>
      <c r="E5" s="17">
        <v>370.877747</v>
      </c>
      <c r="F5" s="17">
        <v>370.877747</v>
      </c>
      <c r="G5" s="17">
        <v>1.202744039E9</v>
      </c>
    </row>
    <row r="6">
      <c r="A6" s="3">
        <v>44596.0</v>
      </c>
      <c r="B6" s="17">
        <v>370.710846</v>
      </c>
      <c r="C6" s="17">
        <v>399.216522</v>
      </c>
      <c r="D6" s="17">
        <v>369.817627</v>
      </c>
      <c r="E6" s="17">
        <v>399.029602</v>
      </c>
      <c r="F6" s="17">
        <v>399.029602</v>
      </c>
      <c r="G6" s="17">
        <v>1.711084752E9</v>
      </c>
    </row>
    <row r="7">
      <c r="A7" s="3">
        <v>44597.0</v>
      </c>
      <c r="B7" s="17">
        <v>399.148865</v>
      </c>
      <c r="C7" s="17">
        <v>430.347778</v>
      </c>
      <c r="D7" s="17">
        <v>396.933716</v>
      </c>
      <c r="E7" s="17">
        <v>414.200012</v>
      </c>
      <c r="F7" s="17">
        <v>414.200012</v>
      </c>
      <c r="G7" s="17">
        <v>2.039010962E9</v>
      </c>
    </row>
    <row r="8">
      <c r="A8" s="3">
        <v>44598.0</v>
      </c>
      <c r="B8" s="17">
        <v>414.217255</v>
      </c>
      <c r="C8" s="17">
        <v>421.113434</v>
      </c>
      <c r="D8" s="17">
        <v>408.613068</v>
      </c>
      <c r="E8" s="17">
        <v>419.545563</v>
      </c>
      <c r="F8" s="17">
        <v>419.545563</v>
      </c>
      <c r="G8" s="17">
        <v>1.427593921E9</v>
      </c>
    </row>
    <row r="9">
      <c r="A9" s="3">
        <v>44599.0</v>
      </c>
      <c r="B9" s="17">
        <v>419.666443</v>
      </c>
      <c r="C9" s="17">
        <v>438.641571</v>
      </c>
      <c r="D9" s="17">
        <v>414.249725</v>
      </c>
      <c r="E9" s="17">
        <v>433.229279</v>
      </c>
      <c r="F9" s="17">
        <v>433.229279</v>
      </c>
      <c r="G9" s="17">
        <v>1.755674427E9</v>
      </c>
    </row>
    <row r="10">
      <c r="A10" s="3">
        <v>44600.0</v>
      </c>
      <c r="B10" s="17">
        <v>433.459106</v>
      </c>
      <c r="C10" s="17">
        <v>444.288605</v>
      </c>
      <c r="D10" s="17">
        <v>407.164307</v>
      </c>
      <c r="E10" s="17">
        <v>408.776764</v>
      </c>
      <c r="F10" s="17">
        <v>408.776764</v>
      </c>
      <c r="G10" s="17">
        <v>2.247004672E9</v>
      </c>
    </row>
    <row r="11">
      <c r="A11" s="3">
        <v>44601.0</v>
      </c>
      <c r="B11" s="17">
        <v>408.516907</v>
      </c>
      <c r="C11" s="17">
        <v>427.393524</v>
      </c>
      <c r="D11" s="17">
        <v>407.949799</v>
      </c>
      <c r="E11" s="17">
        <v>422.465546</v>
      </c>
      <c r="F11" s="17">
        <v>422.465546</v>
      </c>
      <c r="G11" s="17">
        <v>1.601745132E9</v>
      </c>
    </row>
    <row r="12">
      <c r="A12" s="3">
        <v>44602.0</v>
      </c>
      <c r="B12" s="17">
        <v>422.514038</v>
      </c>
      <c r="C12" s="17">
        <v>434.171448</v>
      </c>
      <c r="D12" s="17">
        <v>411.245483</v>
      </c>
      <c r="E12" s="17">
        <v>415.119232</v>
      </c>
      <c r="F12" s="17">
        <v>415.119232</v>
      </c>
      <c r="G12" s="17">
        <v>2.037888603E9</v>
      </c>
    </row>
    <row r="13">
      <c r="A13" s="3">
        <v>44603.0</v>
      </c>
      <c r="B13" s="17">
        <v>415.187195</v>
      </c>
      <c r="C13" s="17">
        <v>419.286011</v>
      </c>
      <c r="D13" s="17">
        <v>393.977325</v>
      </c>
      <c r="E13" s="17">
        <v>400.422394</v>
      </c>
      <c r="F13" s="17">
        <v>400.422394</v>
      </c>
      <c r="G13" s="17">
        <v>1.714654174E9</v>
      </c>
    </row>
    <row r="14">
      <c r="A14" s="3">
        <v>44604.0</v>
      </c>
      <c r="B14" s="17">
        <v>400.499023</v>
      </c>
      <c r="C14" s="17">
        <v>407.13974</v>
      </c>
      <c r="D14" s="17">
        <v>394.7995</v>
      </c>
      <c r="E14" s="17">
        <v>403.38974</v>
      </c>
      <c r="F14" s="17">
        <v>403.38974</v>
      </c>
      <c r="G14" s="17">
        <v>1.372516416E9</v>
      </c>
    </row>
    <row r="15">
      <c r="A15" s="3">
        <v>44605.0</v>
      </c>
      <c r="B15" s="17">
        <v>403.271576</v>
      </c>
      <c r="C15" s="17">
        <v>406.712769</v>
      </c>
      <c r="D15" s="17">
        <v>395.655334</v>
      </c>
      <c r="E15" s="17">
        <v>398.88678</v>
      </c>
      <c r="F15" s="17">
        <v>398.88678</v>
      </c>
      <c r="G15" s="17">
        <v>1.151509777E9</v>
      </c>
    </row>
    <row r="16">
      <c r="A16" s="3">
        <v>44606.0</v>
      </c>
      <c r="B16" s="17">
        <v>398.643127</v>
      </c>
      <c r="C16" s="17">
        <v>403.934479</v>
      </c>
      <c r="D16" s="17">
        <v>391.383667</v>
      </c>
      <c r="E16" s="17">
        <v>403.660797</v>
      </c>
      <c r="F16" s="17">
        <v>403.660797</v>
      </c>
      <c r="G16" s="17">
        <v>1.269083662E9</v>
      </c>
    </row>
    <row r="17">
      <c r="A17" s="3">
        <v>44607.0</v>
      </c>
      <c r="B17" s="17">
        <v>403.664215</v>
      </c>
      <c r="C17" s="17">
        <v>436.248108</v>
      </c>
      <c r="D17" s="17">
        <v>403.09494</v>
      </c>
      <c r="E17" s="17">
        <v>432.409393</v>
      </c>
      <c r="F17" s="17">
        <v>432.409393</v>
      </c>
      <c r="G17" s="17">
        <v>2.538883559E9</v>
      </c>
    </row>
    <row r="18">
      <c r="A18" s="3">
        <v>44608.0</v>
      </c>
      <c r="B18" s="17">
        <v>432.491943</v>
      </c>
      <c r="C18" s="17">
        <v>433.428741</v>
      </c>
      <c r="D18" s="17">
        <v>423.078247</v>
      </c>
      <c r="E18" s="17">
        <v>427.918121</v>
      </c>
      <c r="F18" s="17">
        <v>427.918121</v>
      </c>
      <c r="G18" s="17">
        <v>1.670788158E9</v>
      </c>
    </row>
    <row r="19">
      <c r="A19" s="3">
        <v>44609.0</v>
      </c>
      <c r="B19" s="17">
        <v>427.549927</v>
      </c>
      <c r="C19" s="17">
        <v>431.018372</v>
      </c>
      <c r="D19" s="17">
        <v>400.806671</v>
      </c>
      <c r="E19" s="17">
        <v>402.450043</v>
      </c>
      <c r="F19" s="17">
        <v>402.450043</v>
      </c>
      <c r="G19" s="17">
        <v>1.644013199E9</v>
      </c>
    </row>
    <row r="20">
      <c r="A20" s="3">
        <v>44610.0</v>
      </c>
      <c r="B20" s="17">
        <v>402.649841</v>
      </c>
      <c r="C20" s="17">
        <v>410.942932</v>
      </c>
      <c r="D20" s="17">
        <v>393.816284</v>
      </c>
      <c r="E20" s="17">
        <v>399.569183</v>
      </c>
      <c r="F20" s="17">
        <v>399.569183</v>
      </c>
      <c r="G20" s="17">
        <v>1.554511893E9</v>
      </c>
    </row>
    <row r="21">
      <c r="A21" s="3">
        <v>44611.0</v>
      </c>
      <c r="B21" s="17">
        <v>399.521423</v>
      </c>
      <c r="C21" s="17">
        <v>406.380951</v>
      </c>
      <c r="D21" s="17">
        <v>393.933655</v>
      </c>
      <c r="E21" s="17">
        <v>400.043579</v>
      </c>
      <c r="F21" s="17">
        <v>400.043579</v>
      </c>
      <c r="G21" s="17">
        <v>1.192395484E9</v>
      </c>
    </row>
    <row r="22">
      <c r="A22" s="3">
        <v>44612.0</v>
      </c>
      <c r="B22" s="17">
        <v>400.003387</v>
      </c>
      <c r="C22" s="17">
        <v>400.131439</v>
      </c>
      <c r="D22" s="17">
        <v>376.007965</v>
      </c>
      <c r="E22" s="17">
        <v>380.825928</v>
      </c>
      <c r="F22" s="17">
        <v>380.825928</v>
      </c>
      <c r="G22" s="17">
        <v>1.431745519E9</v>
      </c>
    </row>
    <row r="23">
      <c r="A23" s="3">
        <v>44613.0</v>
      </c>
      <c r="B23" s="17">
        <v>380.736542</v>
      </c>
      <c r="C23" s="17">
        <v>393.624084</v>
      </c>
      <c r="D23" s="17">
        <v>356.184967</v>
      </c>
      <c r="E23" s="17">
        <v>356.661255</v>
      </c>
      <c r="F23" s="17">
        <v>356.661255</v>
      </c>
      <c r="G23" s="17">
        <v>2.164511484E9</v>
      </c>
    </row>
    <row r="24">
      <c r="A24" s="3">
        <v>44614.0</v>
      </c>
      <c r="B24" s="17">
        <v>356.725464</v>
      </c>
      <c r="C24" s="17">
        <v>374.859344</v>
      </c>
      <c r="D24" s="17">
        <v>350.147583</v>
      </c>
      <c r="E24" s="17">
        <v>374.307465</v>
      </c>
      <c r="F24" s="17">
        <v>374.307465</v>
      </c>
      <c r="G24" s="17">
        <v>2.037210077E9</v>
      </c>
    </row>
    <row r="25">
      <c r="A25" s="3">
        <v>44615.0</v>
      </c>
      <c r="B25" s="17">
        <v>374.299286</v>
      </c>
      <c r="C25" s="17">
        <v>383.24762</v>
      </c>
      <c r="D25" s="17">
        <v>366.53949</v>
      </c>
      <c r="E25" s="17">
        <v>366.53949</v>
      </c>
      <c r="F25" s="17">
        <v>366.53949</v>
      </c>
      <c r="G25" s="17">
        <v>1.644707704E9</v>
      </c>
    </row>
    <row r="26">
      <c r="A26" s="3">
        <v>44616.0</v>
      </c>
      <c r="B26" s="17">
        <v>366.349182</v>
      </c>
      <c r="C26" s="17">
        <v>368.168518</v>
      </c>
      <c r="D26" s="17">
        <v>324.483673</v>
      </c>
      <c r="E26" s="17">
        <v>361.23465</v>
      </c>
      <c r="F26" s="17">
        <v>361.23465</v>
      </c>
      <c r="G26" s="17">
        <v>2.9729519E9</v>
      </c>
    </row>
    <row r="27">
      <c r="A27" s="3">
        <v>44617.0</v>
      </c>
      <c r="B27" s="17">
        <v>361.216003</v>
      </c>
      <c r="C27" s="17">
        <v>376.802612</v>
      </c>
      <c r="D27" s="17">
        <v>357.366547</v>
      </c>
      <c r="E27" s="17">
        <v>374.914948</v>
      </c>
      <c r="F27" s="17">
        <v>374.914948</v>
      </c>
      <c r="G27" s="17">
        <v>1.839035023E9</v>
      </c>
    </row>
    <row r="28">
      <c r="A28" s="3">
        <v>44618.0</v>
      </c>
      <c r="B28" s="17">
        <v>374.88858</v>
      </c>
      <c r="C28" s="17">
        <v>385.210327</v>
      </c>
      <c r="D28" s="17">
        <v>371.475037</v>
      </c>
      <c r="E28" s="17">
        <v>373.638763</v>
      </c>
      <c r="F28" s="17">
        <v>373.638763</v>
      </c>
      <c r="G28" s="17">
        <v>1.319208551E9</v>
      </c>
    </row>
    <row r="29">
      <c r="A29" s="3">
        <v>44619.0</v>
      </c>
      <c r="B29" s="17">
        <v>373.599976</v>
      </c>
      <c r="C29" s="17">
        <v>380.959076</v>
      </c>
      <c r="D29" s="17">
        <v>359.625519</v>
      </c>
      <c r="E29" s="17">
        <v>360.531036</v>
      </c>
      <c r="F29" s="17">
        <v>360.531036</v>
      </c>
      <c r="G29" s="17">
        <v>1.600855952E9</v>
      </c>
    </row>
    <row r="30">
      <c r="A30" s="3">
        <v>44620.0</v>
      </c>
      <c r="B30" s="17">
        <v>360.382172</v>
      </c>
      <c r="C30" s="17">
        <v>396.457336</v>
      </c>
      <c r="D30" s="17">
        <v>356.617584</v>
      </c>
      <c r="E30" s="17">
        <v>395.612427</v>
      </c>
      <c r="F30" s="17">
        <v>395.612427</v>
      </c>
      <c r="G30" s="17">
        <v>1.86834938E9</v>
      </c>
    </row>
    <row r="31">
      <c r="A31" s="3">
        <v>44621.0</v>
      </c>
      <c r="B31" s="17">
        <v>395.624115</v>
      </c>
      <c r="C31" s="17">
        <v>418.48996</v>
      </c>
      <c r="D31" s="17">
        <v>391.329224</v>
      </c>
      <c r="E31" s="17">
        <v>408.4823</v>
      </c>
      <c r="F31" s="17">
        <v>408.4823</v>
      </c>
      <c r="G31" s="17">
        <v>2.885318336E9</v>
      </c>
    </row>
    <row r="32">
      <c r="A32" s="3">
        <v>44622.0</v>
      </c>
      <c r="B32" s="17">
        <v>408.518524</v>
      </c>
      <c r="C32" s="17">
        <v>414.912842</v>
      </c>
      <c r="D32" s="17">
        <v>404.53479</v>
      </c>
      <c r="E32" s="17">
        <v>409.000305</v>
      </c>
      <c r="F32" s="17">
        <v>409.000305</v>
      </c>
      <c r="G32" s="17">
        <v>2.045870796E9</v>
      </c>
    </row>
    <row r="33">
      <c r="A33" s="3">
        <v>44623.0</v>
      </c>
      <c r="B33" s="17">
        <v>409.032745</v>
      </c>
      <c r="C33" s="17">
        <v>412.800598</v>
      </c>
      <c r="D33" s="17">
        <v>397.906342</v>
      </c>
      <c r="E33" s="17">
        <v>402.55069</v>
      </c>
      <c r="F33" s="17">
        <v>402.55069</v>
      </c>
      <c r="G33" s="17">
        <v>1.598018507E9</v>
      </c>
    </row>
    <row r="34">
      <c r="A34" s="3">
        <v>44624.0</v>
      </c>
      <c r="B34" s="17">
        <v>402.575195</v>
      </c>
      <c r="C34" s="17">
        <v>402.916718</v>
      </c>
      <c r="D34" s="17">
        <v>372.868408</v>
      </c>
      <c r="E34" s="17">
        <v>374.280884</v>
      </c>
      <c r="F34" s="17">
        <v>374.280884</v>
      </c>
      <c r="G34" s="17">
        <v>1.740563403E9</v>
      </c>
    </row>
    <row r="35">
      <c r="A35" s="3">
        <v>44625.0</v>
      </c>
      <c r="B35" s="17">
        <v>374.44165</v>
      </c>
      <c r="C35" s="17">
        <v>386.844055</v>
      </c>
      <c r="D35" s="17">
        <v>368.17572</v>
      </c>
      <c r="E35" s="17">
        <v>384.873352</v>
      </c>
      <c r="F35" s="17">
        <v>384.873352</v>
      </c>
      <c r="G35" s="17">
        <v>1.321262776E9</v>
      </c>
    </row>
    <row r="36">
      <c r="A36" s="3">
        <v>44626.0</v>
      </c>
      <c r="B36" s="17">
        <v>384.911804</v>
      </c>
      <c r="C36" s="17">
        <v>387.164093</v>
      </c>
      <c r="D36" s="17">
        <v>373.017944</v>
      </c>
      <c r="E36" s="17">
        <v>375.0112</v>
      </c>
      <c r="F36" s="17">
        <v>375.0112</v>
      </c>
      <c r="G36" s="17">
        <v>1.305295273E9</v>
      </c>
    </row>
    <row r="37">
      <c r="A37" s="3">
        <v>44627.0</v>
      </c>
      <c r="B37" s="17">
        <v>375.071594</v>
      </c>
      <c r="C37" s="17">
        <v>384.417572</v>
      </c>
      <c r="D37" s="17">
        <v>364.431366</v>
      </c>
      <c r="E37" s="17">
        <v>381.344635</v>
      </c>
      <c r="F37" s="17">
        <v>381.344635</v>
      </c>
      <c r="G37" s="17">
        <v>2.058321705E9</v>
      </c>
    </row>
    <row r="38">
      <c r="A38" s="3">
        <v>44628.0</v>
      </c>
      <c r="B38" s="17">
        <v>381.254761</v>
      </c>
      <c r="C38" s="17">
        <v>387.629791</v>
      </c>
      <c r="D38" s="17">
        <v>377.705566</v>
      </c>
      <c r="E38" s="17">
        <v>381.958557</v>
      </c>
      <c r="F38" s="17">
        <v>381.958557</v>
      </c>
      <c r="G38" s="17">
        <v>1.684540144E9</v>
      </c>
    </row>
    <row r="39">
      <c r="A39" s="3">
        <v>44629.0</v>
      </c>
      <c r="B39" s="17">
        <v>382.042633</v>
      </c>
      <c r="C39" s="17">
        <v>402.028076</v>
      </c>
      <c r="D39" s="17">
        <v>381.840546</v>
      </c>
      <c r="E39" s="17">
        <v>393.555756</v>
      </c>
      <c r="F39" s="17">
        <v>393.555756</v>
      </c>
      <c r="G39" s="17">
        <v>2.425559108E9</v>
      </c>
    </row>
    <row r="40">
      <c r="A40" s="3">
        <v>44630.0</v>
      </c>
      <c r="B40" s="17">
        <v>393.480377</v>
      </c>
      <c r="C40" s="17">
        <v>394.404114</v>
      </c>
      <c r="D40" s="17">
        <v>364.087891</v>
      </c>
      <c r="E40" s="17">
        <v>372.159027</v>
      </c>
      <c r="F40" s="17">
        <v>372.159027</v>
      </c>
      <c r="G40" s="17">
        <v>2.105808203E9</v>
      </c>
    </row>
    <row r="41">
      <c r="A41" s="3">
        <v>44631.0</v>
      </c>
      <c r="B41" s="17">
        <v>372.196136</v>
      </c>
      <c r="C41" s="17">
        <v>379.571716</v>
      </c>
      <c r="D41" s="17">
        <v>365.608276</v>
      </c>
      <c r="E41" s="17">
        <v>372.184052</v>
      </c>
      <c r="F41" s="17">
        <v>372.184052</v>
      </c>
      <c r="G41" s="17">
        <v>1.550840418E9</v>
      </c>
    </row>
    <row r="42">
      <c r="A42" s="3">
        <v>44632.0</v>
      </c>
      <c r="B42" s="17">
        <v>372.186188</v>
      </c>
      <c r="C42" s="17">
        <v>379.195648</v>
      </c>
      <c r="D42" s="17">
        <v>372.126862</v>
      </c>
      <c r="E42" s="17">
        <v>372.730377</v>
      </c>
      <c r="F42" s="17">
        <v>372.730377</v>
      </c>
      <c r="G42" s="17">
        <v>1.211417865E9</v>
      </c>
    </row>
    <row r="43">
      <c r="A43" s="3">
        <v>44633.0</v>
      </c>
      <c r="B43" s="17">
        <v>372.608887</v>
      </c>
      <c r="C43" s="17">
        <v>376.928406</v>
      </c>
      <c r="D43" s="17">
        <v>361.150879</v>
      </c>
      <c r="E43" s="17">
        <v>361.849823</v>
      </c>
      <c r="F43" s="17">
        <v>361.849823</v>
      </c>
      <c r="G43" s="17">
        <v>1.24201195E9</v>
      </c>
    </row>
    <row r="44">
      <c r="A44" s="3">
        <v>44634.0</v>
      </c>
      <c r="B44" s="17">
        <v>361.834534</v>
      </c>
      <c r="C44" s="17">
        <v>373.609528</v>
      </c>
      <c r="D44" s="17">
        <v>360.301849</v>
      </c>
      <c r="E44" s="17">
        <v>373.466156</v>
      </c>
      <c r="F44" s="17">
        <v>373.466156</v>
      </c>
      <c r="G44" s="17">
        <v>1.45546555E9</v>
      </c>
    </row>
    <row r="45">
      <c r="A45" s="3">
        <v>44635.0</v>
      </c>
      <c r="B45" s="17">
        <v>373.472412</v>
      </c>
      <c r="C45" s="17">
        <v>374.333282</v>
      </c>
      <c r="D45" s="17">
        <v>362.684753</v>
      </c>
      <c r="E45" s="17">
        <v>371.628845</v>
      </c>
      <c r="F45" s="17">
        <v>371.628845</v>
      </c>
      <c r="G45" s="17">
        <v>1.360640456E9</v>
      </c>
    </row>
    <row r="46">
      <c r="A46" s="3">
        <v>44636.0</v>
      </c>
      <c r="B46" s="17">
        <v>371.542786</v>
      </c>
      <c r="C46" s="17">
        <v>386.363251</v>
      </c>
      <c r="D46" s="17">
        <v>368.481659</v>
      </c>
      <c r="E46" s="17">
        <v>385.528229</v>
      </c>
      <c r="F46" s="17">
        <v>385.528229</v>
      </c>
      <c r="G46" s="17">
        <v>1.788844135E9</v>
      </c>
    </row>
    <row r="47">
      <c r="A47" s="3">
        <v>44637.0</v>
      </c>
      <c r="B47" s="17">
        <v>385.459564</v>
      </c>
      <c r="C47" s="17">
        <v>392.870422</v>
      </c>
      <c r="D47" s="17">
        <v>382.161469</v>
      </c>
      <c r="E47" s="17">
        <v>391.824738</v>
      </c>
      <c r="F47" s="17">
        <v>391.824738</v>
      </c>
      <c r="G47" s="17">
        <v>1.63565739E9</v>
      </c>
    </row>
    <row r="48">
      <c r="A48" s="3">
        <v>44638.0</v>
      </c>
      <c r="B48" s="17">
        <v>391.778778</v>
      </c>
      <c r="C48" s="17">
        <v>399.923523</v>
      </c>
      <c r="D48" s="17">
        <v>384.248322</v>
      </c>
      <c r="E48" s="17">
        <v>397.645508</v>
      </c>
      <c r="F48" s="17">
        <v>397.645508</v>
      </c>
      <c r="G48" s="17">
        <v>1.666543771E9</v>
      </c>
    </row>
    <row r="49">
      <c r="A49" s="3">
        <v>44639.0</v>
      </c>
      <c r="B49" s="17">
        <v>397.561646</v>
      </c>
      <c r="C49" s="17">
        <v>406.003723</v>
      </c>
      <c r="D49" s="17">
        <v>395.414795</v>
      </c>
      <c r="E49" s="17">
        <v>399.853546</v>
      </c>
      <c r="F49" s="17">
        <v>399.853546</v>
      </c>
      <c r="G49" s="17">
        <v>1.532550954E9</v>
      </c>
    </row>
    <row r="50">
      <c r="A50" s="3">
        <v>44640.0</v>
      </c>
      <c r="B50" s="17">
        <v>399.919739</v>
      </c>
      <c r="C50" s="17">
        <v>400.610718</v>
      </c>
      <c r="D50" s="17">
        <v>386.766724</v>
      </c>
      <c r="E50" s="17">
        <v>390.768372</v>
      </c>
      <c r="F50" s="17">
        <v>390.768372</v>
      </c>
      <c r="G50" s="17">
        <v>1.334193471E9</v>
      </c>
    </row>
    <row r="51">
      <c r="A51" s="3">
        <v>44641.0</v>
      </c>
      <c r="B51" s="17">
        <v>390.738953</v>
      </c>
      <c r="C51" s="17">
        <v>398.961731</v>
      </c>
      <c r="D51" s="17">
        <v>386.561371</v>
      </c>
      <c r="E51" s="17">
        <v>396.447815</v>
      </c>
      <c r="F51" s="17">
        <v>396.447815</v>
      </c>
      <c r="G51" s="17">
        <v>1.657341491E9</v>
      </c>
    </row>
    <row r="52">
      <c r="A52" s="3">
        <v>44642.0</v>
      </c>
      <c r="B52" s="17">
        <v>396.355591</v>
      </c>
      <c r="C52" s="17">
        <v>409.642548</v>
      </c>
      <c r="D52" s="17">
        <v>395.575745</v>
      </c>
      <c r="E52" s="17">
        <v>404.314941</v>
      </c>
      <c r="F52" s="17">
        <v>404.314941</v>
      </c>
      <c r="G52" s="17">
        <v>1.795119554E9</v>
      </c>
    </row>
    <row r="53">
      <c r="A53" s="3">
        <v>44643.0</v>
      </c>
      <c r="B53" s="17">
        <v>404.327271</v>
      </c>
      <c r="C53" s="17">
        <v>411.029572</v>
      </c>
      <c r="D53" s="17">
        <v>398.855865</v>
      </c>
      <c r="E53" s="17">
        <v>408.609772</v>
      </c>
      <c r="F53" s="17">
        <v>408.609772</v>
      </c>
      <c r="G53" s="17">
        <v>1.645651129E9</v>
      </c>
    </row>
    <row r="54">
      <c r="A54" s="3">
        <v>44644.0</v>
      </c>
      <c r="B54" s="17">
        <v>408.55426</v>
      </c>
      <c r="C54" s="17">
        <v>416.505402</v>
      </c>
      <c r="D54" s="17">
        <v>406.011566</v>
      </c>
      <c r="E54" s="17">
        <v>414.126984</v>
      </c>
      <c r="F54" s="17">
        <v>414.126984</v>
      </c>
      <c r="G54" s="17">
        <v>1.831451218E9</v>
      </c>
    </row>
    <row r="55">
      <c r="A55" s="3">
        <v>44645.0</v>
      </c>
      <c r="B55" s="17">
        <v>414.148254</v>
      </c>
      <c r="C55" s="17">
        <v>421.153717</v>
      </c>
      <c r="D55" s="17">
        <v>406.296051</v>
      </c>
      <c r="E55" s="17">
        <v>410.811157</v>
      </c>
      <c r="F55" s="17">
        <v>410.811157</v>
      </c>
      <c r="G55" s="17">
        <v>1.678265707E9</v>
      </c>
    </row>
    <row r="56">
      <c r="A56" s="3">
        <v>44646.0</v>
      </c>
      <c r="B56" s="17">
        <v>410.816254</v>
      </c>
      <c r="C56" s="17">
        <v>416.317535</v>
      </c>
      <c r="D56" s="17">
        <v>407.981262</v>
      </c>
      <c r="E56" s="17">
        <v>415.9198</v>
      </c>
      <c r="F56" s="17">
        <v>415.9198</v>
      </c>
      <c r="G56" s="17">
        <v>1.082240527E9</v>
      </c>
    </row>
    <row r="57">
      <c r="A57" s="3">
        <v>44647.0</v>
      </c>
      <c r="B57" s="17">
        <v>415.931366</v>
      </c>
      <c r="C57" s="17">
        <v>431.025574</v>
      </c>
      <c r="D57" s="17">
        <v>412.382904</v>
      </c>
      <c r="E57" s="17">
        <v>430.503265</v>
      </c>
      <c r="F57" s="17">
        <v>430.503265</v>
      </c>
      <c r="G57" s="17">
        <v>1.499505093E9</v>
      </c>
    </row>
    <row r="58">
      <c r="A58" s="3">
        <v>44648.0</v>
      </c>
      <c r="B58" s="17">
        <v>430.546814</v>
      </c>
      <c r="C58" s="17">
        <v>440.728394</v>
      </c>
      <c r="D58" s="17">
        <v>428.565216</v>
      </c>
      <c r="E58" s="17">
        <v>430.390869</v>
      </c>
      <c r="F58" s="17">
        <v>430.390869</v>
      </c>
      <c r="G58" s="17">
        <v>2.1286995E9</v>
      </c>
    </row>
    <row r="59">
      <c r="A59" s="3">
        <v>44649.0</v>
      </c>
      <c r="B59" s="17">
        <v>430.07489</v>
      </c>
      <c r="C59" s="17">
        <v>441.507538</v>
      </c>
      <c r="D59" s="17">
        <v>430.07489</v>
      </c>
      <c r="E59" s="17">
        <v>434.505676</v>
      </c>
      <c r="F59" s="17">
        <v>434.505676</v>
      </c>
      <c r="G59" s="17">
        <v>1.987696098E9</v>
      </c>
    </row>
    <row r="60">
      <c r="A60" s="3">
        <v>44650.0</v>
      </c>
      <c r="B60" s="17">
        <v>434.429718</v>
      </c>
      <c r="C60" s="17">
        <v>448.947174</v>
      </c>
      <c r="D60" s="17">
        <v>427.692078</v>
      </c>
      <c r="E60" s="17">
        <v>442.684845</v>
      </c>
      <c r="F60" s="17">
        <v>442.684845</v>
      </c>
      <c r="G60" s="17">
        <v>2.181737151E9</v>
      </c>
    </row>
    <row r="61">
      <c r="A61" s="3">
        <v>44651.0</v>
      </c>
      <c r="B61" s="17">
        <v>442.658875</v>
      </c>
      <c r="C61" s="17">
        <v>451.96109</v>
      </c>
      <c r="D61" s="17">
        <v>424.950287</v>
      </c>
      <c r="E61" s="17">
        <v>428.916107</v>
      </c>
      <c r="F61" s="17">
        <v>428.916107</v>
      </c>
      <c r="G61" s="17">
        <v>2.632534284E9</v>
      </c>
    </row>
    <row r="62">
      <c r="A62" s="3">
        <v>44652.0</v>
      </c>
      <c r="B62" s="17">
        <v>429.124023</v>
      </c>
      <c r="C62" s="17">
        <v>446.796539</v>
      </c>
      <c r="D62" s="17">
        <v>414.74939</v>
      </c>
      <c r="E62" s="17">
        <v>446.604279</v>
      </c>
      <c r="F62" s="17">
        <v>446.604279</v>
      </c>
      <c r="G62" s="17">
        <v>2.718206274E9</v>
      </c>
    </row>
    <row r="63">
      <c r="A63" s="3">
        <v>44653.0</v>
      </c>
      <c r="B63" s="17">
        <v>446.844208</v>
      </c>
      <c r="C63" s="17">
        <v>453.558472</v>
      </c>
      <c r="D63" s="17">
        <v>436.776703</v>
      </c>
      <c r="E63" s="17">
        <v>436.955353</v>
      </c>
      <c r="F63" s="17">
        <v>436.955353</v>
      </c>
      <c r="G63" s="17">
        <v>2.272901729E9</v>
      </c>
    </row>
    <row r="64">
      <c r="A64" s="3">
        <v>44654.0</v>
      </c>
      <c r="B64" s="17">
        <v>436.865814</v>
      </c>
      <c r="C64" s="17">
        <v>455.228455</v>
      </c>
      <c r="D64" s="17">
        <v>432.821716</v>
      </c>
      <c r="E64" s="17">
        <v>450.348877</v>
      </c>
      <c r="F64" s="17">
        <v>450.348877</v>
      </c>
      <c r="G64" s="17">
        <v>2.128734028E9</v>
      </c>
    </row>
    <row r="65">
      <c r="A65" s="3">
        <v>44655.0</v>
      </c>
      <c r="B65" s="17">
        <v>450.264557</v>
      </c>
      <c r="C65" s="17">
        <v>450.432617</v>
      </c>
      <c r="D65" s="17">
        <v>434.178009</v>
      </c>
      <c r="E65" s="17">
        <v>447.524933</v>
      </c>
      <c r="F65" s="17">
        <v>447.524933</v>
      </c>
      <c r="G65" s="17">
        <v>2.248856403E9</v>
      </c>
    </row>
    <row r="66">
      <c r="A66" s="3">
        <v>44656.0</v>
      </c>
      <c r="B66" s="17">
        <v>447.630035</v>
      </c>
      <c r="C66" s="17">
        <v>459.805573</v>
      </c>
      <c r="D66" s="17">
        <v>445.038605</v>
      </c>
      <c r="E66" s="17">
        <v>445.172607</v>
      </c>
      <c r="F66" s="17">
        <v>445.172607</v>
      </c>
      <c r="G66" s="17">
        <v>2.268650039E9</v>
      </c>
    </row>
    <row r="67">
      <c r="A67" s="3">
        <v>44657.0</v>
      </c>
      <c r="B67" s="17">
        <v>445.001129</v>
      </c>
      <c r="C67" s="17">
        <v>445.027649</v>
      </c>
      <c r="D67" s="17">
        <v>418.881134</v>
      </c>
      <c r="E67" s="17">
        <v>420.146362</v>
      </c>
      <c r="F67" s="17">
        <v>420.146362</v>
      </c>
      <c r="G67" s="17">
        <v>2.323241738E9</v>
      </c>
    </row>
    <row r="68">
      <c r="A68" s="3">
        <v>44658.0</v>
      </c>
      <c r="B68" s="17">
        <v>420.182648</v>
      </c>
      <c r="C68" s="17">
        <v>438.293701</v>
      </c>
      <c r="D68" s="17">
        <v>417.601044</v>
      </c>
      <c r="E68" s="17">
        <v>436.796783</v>
      </c>
      <c r="F68" s="17">
        <v>436.796783</v>
      </c>
      <c r="G68" s="17">
        <v>2.125042415E9</v>
      </c>
    </row>
    <row r="69">
      <c r="A69" s="3">
        <v>44659.0</v>
      </c>
      <c r="B69" s="17">
        <v>436.934509</v>
      </c>
      <c r="C69" s="17">
        <v>440.642975</v>
      </c>
      <c r="D69" s="17">
        <v>419.433289</v>
      </c>
      <c r="E69" s="17">
        <v>421.677246</v>
      </c>
      <c r="F69" s="17">
        <v>421.677246</v>
      </c>
      <c r="G69" s="17">
        <v>1.95192376E9</v>
      </c>
    </row>
    <row r="70">
      <c r="A70" s="3">
        <v>44660.0</v>
      </c>
      <c r="B70" s="17">
        <v>421.665344</v>
      </c>
      <c r="C70" s="17">
        <v>428.020782</v>
      </c>
      <c r="D70" s="17">
        <v>420.272552</v>
      </c>
      <c r="E70" s="17">
        <v>427.153046</v>
      </c>
      <c r="F70" s="17">
        <v>427.153046</v>
      </c>
      <c r="G70" s="17">
        <v>1.399108286E9</v>
      </c>
    </row>
    <row r="71">
      <c r="A71" s="3">
        <v>44661.0</v>
      </c>
      <c r="B71" s="17">
        <v>427.14975</v>
      </c>
      <c r="C71" s="17">
        <v>429.364105</v>
      </c>
      <c r="D71" s="17">
        <v>418.590668</v>
      </c>
      <c r="E71" s="17">
        <v>418.590668</v>
      </c>
      <c r="F71" s="17">
        <v>418.590668</v>
      </c>
      <c r="G71" s="17">
        <v>1.410282903E9</v>
      </c>
    </row>
    <row r="72">
      <c r="A72" s="3">
        <v>44662.0</v>
      </c>
      <c r="B72" s="17">
        <v>418.658447</v>
      </c>
      <c r="C72" s="17">
        <v>419.490784</v>
      </c>
      <c r="D72" s="17">
        <v>392.109924</v>
      </c>
      <c r="E72" s="17">
        <v>394.086884</v>
      </c>
      <c r="F72" s="17">
        <v>394.086884</v>
      </c>
      <c r="G72" s="17">
        <v>2.192782724E9</v>
      </c>
    </row>
    <row r="73">
      <c r="A73" s="3">
        <v>44663.0</v>
      </c>
      <c r="B73" s="17">
        <v>394.288788</v>
      </c>
      <c r="C73" s="17">
        <v>416.635803</v>
      </c>
      <c r="D73" s="17">
        <v>393.166809</v>
      </c>
      <c r="E73" s="17">
        <v>413.873932</v>
      </c>
      <c r="F73" s="17">
        <v>413.873932</v>
      </c>
      <c r="G73" s="17">
        <v>2.140526232E9</v>
      </c>
    </row>
    <row r="74">
      <c r="A74" s="3">
        <v>44664.0</v>
      </c>
      <c r="B74" s="17">
        <v>413.812653</v>
      </c>
      <c r="C74" s="17">
        <v>424.335938</v>
      </c>
      <c r="D74" s="17">
        <v>411.059265</v>
      </c>
      <c r="E74" s="17">
        <v>423.130157</v>
      </c>
      <c r="F74" s="17">
        <v>423.130157</v>
      </c>
      <c r="G74" s="17">
        <v>1.932053164E9</v>
      </c>
    </row>
    <row r="75">
      <c r="A75" s="3">
        <v>44665.0</v>
      </c>
      <c r="B75" s="17">
        <v>423.067017</v>
      </c>
      <c r="C75" s="17">
        <v>426.80722</v>
      </c>
      <c r="D75" s="17">
        <v>412.047119</v>
      </c>
      <c r="E75" s="17">
        <v>414.663727</v>
      </c>
      <c r="F75" s="17">
        <v>414.663727</v>
      </c>
      <c r="G75" s="17">
        <v>1.615484732E9</v>
      </c>
    </row>
    <row r="76">
      <c r="A76" s="3">
        <v>44666.0</v>
      </c>
      <c r="B76" s="17">
        <v>414.667114</v>
      </c>
      <c r="C76" s="17">
        <v>419.796967</v>
      </c>
      <c r="D76" s="17">
        <v>413.272614</v>
      </c>
      <c r="E76" s="17">
        <v>417.293732</v>
      </c>
      <c r="F76" s="17">
        <v>417.293732</v>
      </c>
      <c r="G76" s="17">
        <v>1.242920077E9</v>
      </c>
    </row>
    <row r="77">
      <c r="A77" s="3">
        <v>44667.0</v>
      </c>
      <c r="B77" s="17">
        <v>417.293884</v>
      </c>
      <c r="C77" s="17">
        <v>418.6586</v>
      </c>
      <c r="D77" s="17">
        <v>411.912903</v>
      </c>
      <c r="E77" s="17">
        <v>417.478455</v>
      </c>
      <c r="F77" s="17">
        <v>417.478455</v>
      </c>
      <c r="G77" s="17">
        <v>1.022481382E9</v>
      </c>
    </row>
    <row r="78">
      <c r="A78" s="3">
        <v>44668.0</v>
      </c>
      <c r="B78" s="17">
        <v>417.41153</v>
      </c>
      <c r="C78" s="17">
        <v>417.880676</v>
      </c>
      <c r="D78" s="17">
        <v>406.168304</v>
      </c>
      <c r="E78" s="17">
        <v>407.377716</v>
      </c>
      <c r="F78" s="17">
        <v>407.377716</v>
      </c>
      <c r="G78" s="17">
        <v>1.08830678E9</v>
      </c>
    </row>
    <row r="79">
      <c r="A79" s="3">
        <v>44669.0</v>
      </c>
      <c r="B79" s="17">
        <v>407.432922</v>
      </c>
      <c r="C79" s="17">
        <v>417.94696</v>
      </c>
      <c r="D79" s="17">
        <v>397.149658</v>
      </c>
      <c r="E79" s="17">
        <v>416.968414</v>
      </c>
      <c r="F79" s="17">
        <v>416.968414</v>
      </c>
      <c r="G79" s="17">
        <v>1.925668122E9</v>
      </c>
    </row>
    <row r="80">
      <c r="A80" s="3">
        <v>44670.0</v>
      </c>
      <c r="B80" s="17">
        <v>417.00766</v>
      </c>
      <c r="C80" s="17">
        <v>424.274017</v>
      </c>
      <c r="D80" s="17">
        <v>415.099396</v>
      </c>
      <c r="E80" s="17">
        <v>422.387054</v>
      </c>
      <c r="F80" s="17">
        <v>422.387054</v>
      </c>
      <c r="G80" s="17">
        <v>1.854452731E9</v>
      </c>
    </row>
    <row r="81">
      <c r="A81" s="3">
        <v>44671.0</v>
      </c>
      <c r="B81" s="17">
        <v>422.364288</v>
      </c>
      <c r="C81" s="17">
        <v>430.975159</v>
      </c>
      <c r="D81" s="17">
        <v>415.728394</v>
      </c>
      <c r="E81" s="17">
        <v>418.354248</v>
      </c>
      <c r="F81" s="17">
        <v>418.354248</v>
      </c>
      <c r="G81" s="17">
        <v>2.035166767E9</v>
      </c>
    </row>
    <row r="82">
      <c r="A82" s="3">
        <v>44672.0</v>
      </c>
      <c r="B82" s="17">
        <v>418.316864</v>
      </c>
      <c r="C82" s="17">
        <v>425.474121</v>
      </c>
      <c r="D82" s="17">
        <v>402.079681</v>
      </c>
      <c r="E82" s="17">
        <v>405.021454</v>
      </c>
      <c r="F82" s="17">
        <v>405.021454</v>
      </c>
      <c r="G82" s="17">
        <v>2.190281843E9</v>
      </c>
    </row>
    <row r="83">
      <c r="A83" s="3">
        <v>44673.0</v>
      </c>
      <c r="B83" s="17">
        <v>404.96698</v>
      </c>
      <c r="C83" s="17">
        <v>413.28125</v>
      </c>
      <c r="D83" s="17">
        <v>404.109039</v>
      </c>
      <c r="E83" s="17">
        <v>406.987518</v>
      </c>
      <c r="F83" s="17">
        <v>406.987518</v>
      </c>
      <c r="G83" s="17">
        <v>1.895749713E9</v>
      </c>
    </row>
    <row r="84">
      <c r="A84" s="3">
        <v>44674.0</v>
      </c>
      <c r="B84" s="17">
        <v>406.993347</v>
      </c>
      <c r="C84" s="17">
        <v>407.897064</v>
      </c>
      <c r="D84" s="17">
        <v>399.278412</v>
      </c>
      <c r="E84" s="17">
        <v>401.652466</v>
      </c>
      <c r="F84" s="17">
        <v>401.652466</v>
      </c>
      <c r="G84" s="17">
        <v>1.354484386E9</v>
      </c>
    </row>
    <row r="85">
      <c r="A85" s="3">
        <v>44675.0</v>
      </c>
      <c r="B85" s="17">
        <v>401.525024</v>
      </c>
      <c r="C85" s="17">
        <v>405.430573</v>
      </c>
      <c r="D85" s="17">
        <v>398.346619</v>
      </c>
      <c r="E85" s="17">
        <v>399.105377</v>
      </c>
      <c r="F85" s="17">
        <v>399.105377</v>
      </c>
      <c r="G85" s="17">
        <v>1.222468479E9</v>
      </c>
    </row>
    <row r="86">
      <c r="A86" s="3">
        <v>44676.0</v>
      </c>
      <c r="B86" s="17">
        <v>399.129913</v>
      </c>
      <c r="C86" s="17">
        <v>404.873901</v>
      </c>
      <c r="D86" s="17">
        <v>383.190674</v>
      </c>
      <c r="E86" s="17">
        <v>404.350281</v>
      </c>
      <c r="F86" s="17">
        <v>404.350281</v>
      </c>
      <c r="G86" s="17">
        <v>1.910707893E9</v>
      </c>
    </row>
    <row r="87">
      <c r="A87" s="3">
        <v>44677.0</v>
      </c>
      <c r="B87" s="17">
        <v>404.26886</v>
      </c>
      <c r="C87" s="17">
        <v>407.084503</v>
      </c>
      <c r="D87" s="17">
        <v>382.080994</v>
      </c>
      <c r="E87" s="17">
        <v>385.483063</v>
      </c>
      <c r="F87" s="17">
        <v>385.483063</v>
      </c>
      <c r="G87" s="17">
        <v>1.671963898E9</v>
      </c>
    </row>
    <row r="88">
      <c r="A88" s="3">
        <v>44678.0</v>
      </c>
      <c r="B88" s="17">
        <v>385.562164</v>
      </c>
      <c r="C88" s="17">
        <v>394.458527</v>
      </c>
      <c r="D88" s="17">
        <v>384.077698</v>
      </c>
      <c r="E88" s="17">
        <v>391.445831</v>
      </c>
      <c r="F88" s="17">
        <v>391.445831</v>
      </c>
      <c r="G88" s="17">
        <v>1.512587369E9</v>
      </c>
    </row>
    <row r="89">
      <c r="A89" s="3">
        <v>44679.0</v>
      </c>
      <c r="B89" s="17">
        <v>391.43866</v>
      </c>
      <c r="C89" s="17">
        <v>408.232452</v>
      </c>
      <c r="D89" s="17">
        <v>388.877655</v>
      </c>
      <c r="E89" s="17">
        <v>406.718201</v>
      </c>
      <c r="F89" s="17">
        <v>406.718201</v>
      </c>
      <c r="G89" s="17">
        <v>2.116381172E9</v>
      </c>
    </row>
    <row r="90">
      <c r="A90" s="3">
        <v>44680.0</v>
      </c>
      <c r="B90" s="17">
        <v>406.641724</v>
      </c>
      <c r="C90" s="17">
        <v>410.175781</v>
      </c>
      <c r="D90" s="17">
        <v>390.539978</v>
      </c>
      <c r="E90" s="17">
        <v>393.062164</v>
      </c>
      <c r="F90" s="17">
        <v>393.062164</v>
      </c>
      <c r="G90" s="17">
        <v>1.928209754E9</v>
      </c>
    </row>
    <row r="91">
      <c r="A91" s="3">
        <v>44681.0</v>
      </c>
      <c r="B91" s="17">
        <v>392.998535</v>
      </c>
      <c r="C91" s="17">
        <v>399.593079</v>
      </c>
      <c r="D91" s="17">
        <v>377.767822</v>
      </c>
      <c r="E91" s="17">
        <v>377.767822</v>
      </c>
      <c r="F91" s="17">
        <v>377.767822</v>
      </c>
      <c r="G91" s="17">
        <v>1.46760577E9</v>
      </c>
    </row>
    <row r="92">
      <c r="A92" s="3">
        <v>44682.0</v>
      </c>
      <c r="B92" s="17">
        <v>377.765656</v>
      </c>
      <c r="C92" s="17">
        <v>391.076996</v>
      </c>
      <c r="D92" s="17">
        <v>377.289948</v>
      </c>
      <c r="E92" s="17">
        <v>390.281982</v>
      </c>
      <c r="F92" s="17">
        <v>390.281982</v>
      </c>
      <c r="G92" s="17">
        <v>1.553846706E9</v>
      </c>
    </row>
    <row r="93">
      <c r="A93" s="3">
        <v>44683.0</v>
      </c>
      <c r="B93" s="17">
        <v>390.261261</v>
      </c>
      <c r="C93" s="17">
        <v>392.216705</v>
      </c>
      <c r="D93" s="17">
        <v>382.774414</v>
      </c>
      <c r="E93" s="17">
        <v>389.670654</v>
      </c>
      <c r="F93" s="17">
        <v>389.670654</v>
      </c>
      <c r="G93" s="17">
        <v>1.388077917E9</v>
      </c>
    </row>
    <row r="94">
      <c r="A94" s="3">
        <v>44684.0</v>
      </c>
      <c r="B94" s="17">
        <v>389.634155</v>
      </c>
      <c r="C94" s="17">
        <v>391.754761</v>
      </c>
      <c r="D94" s="17">
        <v>380.346222</v>
      </c>
      <c r="E94" s="17">
        <v>383.4758</v>
      </c>
      <c r="F94" s="17">
        <v>383.4758</v>
      </c>
      <c r="G94" s="17">
        <v>1.295877765E9</v>
      </c>
    </row>
    <row r="95">
      <c r="A95" s="3">
        <v>44685.0</v>
      </c>
      <c r="B95" s="17">
        <v>383.483551</v>
      </c>
      <c r="C95" s="17">
        <v>402.862701</v>
      </c>
      <c r="D95" s="17">
        <v>383.42804</v>
      </c>
      <c r="E95" s="17">
        <v>402.502655</v>
      </c>
      <c r="F95" s="17">
        <v>402.502655</v>
      </c>
      <c r="G95" s="17">
        <v>1.714496792E9</v>
      </c>
    </row>
    <row r="96">
      <c r="A96" s="3">
        <v>44686.0</v>
      </c>
      <c r="B96" s="17">
        <v>402.46521</v>
      </c>
      <c r="C96" s="17">
        <v>412.40036</v>
      </c>
      <c r="D96" s="17">
        <v>372.552765</v>
      </c>
      <c r="E96" s="17">
        <v>378.773621</v>
      </c>
      <c r="F96" s="17">
        <v>378.773621</v>
      </c>
      <c r="G96" s="17">
        <v>2.389487319E9</v>
      </c>
    </row>
    <row r="97">
      <c r="A97" s="3">
        <v>44687.0</v>
      </c>
      <c r="B97" s="17">
        <v>378.756744</v>
      </c>
      <c r="C97" s="17">
        <v>382.681091</v>
      </c>
      <c r="D97" s="17">
        <v>371.973328</v>
      </c>
      <c r="E97" s="17">
        <v>379.304291</v>
      </c>
      <c r="F97" s="17">
        <v>379.304291</v>
      </c>
      <c r="G97" s="17">
        <v>1.834770716E9</v>
      </c>
    </row>
    <row r="98">
      <c r="A98" s="3">
        <v>44688.0</v>
      </c>
      <c r="B98" s="17">
        <v>379.288177</v>
      </c>
      <c r="C98" s="17">
        <v>380.387421</v>
      </c>
      <c r="D98" s="17">
        <v>361.195587</v>
      </c>
      <c r="E98" s="17">
        <v>365.684113</v>
      </c>
      <c r="F98" s="17">
        <v>365.684113</v>
      </c>
      <c r="G98" s="17">
        <v>1.527960119E9</v>
      </c>
    </row>
    <row r="99">
      <c r="A99" s="3">
        <v>44689.0</v>
      </c>
      <c r="B99" s="17">
        <v>365.733002</v>
      </c>
      <c r="C99" s="17">
        <v>366.509583</v>
      </c>
      <c r="D99" s="17">
        <v>351.143768</v>
      </c>
      <c r="E99" s="17">
        <v>355.398743</v>
      </c>
      <c r="F99" s="17">
        <v>355.398743</v>
      </c>
      <c r="G99" s="17">
        <v>1.875845651E9</v>
      </c>
    </row>
    <row r="100">
      <c r="A100" s="3">
        <v>44690.0</v>
      </c>
      <c r="B100" s="17">
        <v>355.377411</v>
      </c>
      <c r="C100" s="17">
        <v>358.950714</v>
      </c>
      <c r="D100" s="17">
        <v>299.348938</v>
      </c>
      <c r="E100" s="17">
        <v>299.348938</v>
      </c>
      <c r="F100" s="17">
        <v>299.348938</v>
      </c>
      <c r="G100" s="17">
        <v>2.943374129E9</v>
      </c>
    </row>
    <row r="101">
      <c r="A101" s="3">
        <v>44691.0</v>
      </c>
      <c r="B101" s="17">
        <v>298.820709</v>
      </c>
      <c r="C101" s="17">
        <v>332.438843</v>
      </c>
      <c r="D101" s="17">
        <v>290.586792</v>
      </c>
      <c r="E101" s="17">
        <v>319.326965</v>
      </c>
      <c r="F101" s="17">
        <v>319.326965</v>
      </c>
      <c r="G101" s="17">
        <v>3.210603809E9</v>
      </c>
    </row>
    <row r="102">
      <c r="A102" s="3">
        <v>44692.0</v>
      </c>
      <c r="B102" s="17">
        <v>319.122772</v>
      </c>
      <c r="C102" s="17">
        <v>322.766815</v>
      </c>
      <c r="D102" s="17">
        <v>262.620453</v>
      </c>
      <c r="E102" s="17">
        <v>269.962769</v>
      </c>
      <c r="F102" s="17">
        <v>269.962769</v>
      </c>
      <c r="G102" s="17">
        <v>3.870618668E9</v>
      </c>
    </row>
    <row r="103">
      <c r="A103" s="3">
        <v>44693.0</v>
      </c>
      <c r="B103" s="17">
        <v>269.888</v>
      </c>
      <c r="C103" s="17">
        <v>283.475128</v>
      </c>
      <c r="D103" s="17">
        <v>216.361496</v>
      </c>
      <c r="E103" s="17">
        <v>269.407257</v>
      </c>
      <c r="F103" s="17">
        <v>269.407257</v>
      </c>
      <c r="G103" s="17">
        <v>4.739990237E9</v>
      </c>
    </row>
    <row r="104">
      <c r="A104" s="3">
        <v>44694.0</v>
      </c>
      <c r="B104" s="17">
        <v>269.142731</v>
      </c>
      <c r="C104" s="17">
        <v>312.688782</v>
      </c>
      <c r="D104" s="17">
        <v>265.709595</v>
      </c>
      <c r="E104" s="17">
        <v>290.584198</v>
      </c>
      <c r="F104" s="17">
        <v>290.584198</v>
      </c>
      <c r="G104" s="17">
        <v>2.774121165E9</v>
      </c>
    </row>
    <row r="105">
      <c r="A105" s="3">
        <v>44695.0</v>
      </c>
      <c r="B105" s="17">
        <v>290.618073</v>
      </c>
      <c r="C105" s="17">
        <v>298.802856</v>
      </c>
      <c r="D105" s="17">
        <v>272.651154</v>
      </c>
      <c r="E105" s="17">
        <v>297.387604</v>
      </c>
      <c r="F105" s="17">
        <v>297.387604</v>
      </c>
      <c r="G105" s="17">
        <v>1.884570404E9</v>
      </c>
    </row>
    <row r="106">
      <c r="A106" s="3">
        <v>44696.0</v>
      </c>
      <c r="B106" s="17">
        <v>297.397369</v>
      </c>
      <c r="C106" s="17">
        <v>312.176544</v>
      </c>
      <c r="D106" s="17">
        <v>286.643768</v>
      </c>
      <c r="E106" s="17">
        <v>312.007721</v>
      </c>
      <c r="F106" s="17">
        <v>312.007721</v>
      </c>
      <c r="G106" s="17">
        <v>1.611088257E9</v>
      </c>
    </row>
    <row r="107">
      <c r="A107" s="3">
        <v>44697.0</v>
      </c>
      <c r="B107" s="17">
        <v>312.084137</v>
      </c>
      <c r="C107" s="17">
        <v>312.144257</v>
      </c>
      <c r="D107" s="17">
        <v>290.461823</v>
      </c>
      <c r="E107" s="17">
        <v>297.710114</v>
      </c>
      <c r="F107" s="17">
        <v>297.710114</v>
      </c>
      <c r="G107" s="17">
        <v>1.754184298E9</v>
      </c>
    </row>
    <row r="108">
      <c r="A108" s="3">
        <v>44698.0</v>
      </c>
      <c r="B108" s="17">
        <v>297.69931</v>
      </c>
      <c r="C108" s="17">
        <v>310.194458</v>
      </c>
      <c r="D108" s="17">
        <v>296.961792</v>
      </c>
      <c r="E108" s="17">
        <v>305.96344</v>
      </c>
      <c r="F108" s="17">
        <v>305.96344</v>
      </c>
      <c r="G108" s="17">
        <v>1.584497815E9</v>
      </c>
    </row>
    <row r="109">
      <c r="A109" s="3">
        <v>44699.0</v>
      </c>
      <c r="B109" s="17">
        <v>305.989868</v>
      </c>
      <c r="C109" s="17">
        <v>307.711456</v>
      </c>
      <c r="D109" s="17">
        <v>287.438782</v>
      </c>
      <c r="E109" s="17">
        <v>287.438782</v>
      </c>
      <c r="F109" s="17">
        <v>287.438782</v>
      </c>
      <c r="G109" s="17">
        <v>1.520090732E9</v>
      </c>
    </row>
    <row r="110">
      <c r="A110" s="3">
        <v>44700.0</v>
      </c>
      <c r="B110" s="17">
        <v>287.45047</v>
      </c>
      <c r="C110" s="17">
        <v>307.959808</v>
      </c>
      <c r="D110" s="17">
        <v>287.2146</v>
      </c>
      <c r="E110" s="17">
        <v>306.791565</v>
      </c>
      <c r="F110" s="17">
        <v>306.791565</v>
      </c>
      <c r="G110" s="17">
        <v>1.64688295E9</v>
      </c>
    </row>
    <row r="111">
      <c r="A111" s="3">
        <v>44701.0</v>
      </c>
      <c r="B111" s="17">
        <v>306.781067</v>
      </c>
      <c r="C111" s="17">
        <v>315.273865</v>
      </c>
      <c r="D111" s="17">
        <v>294.760803</v>
      </c>
      <c r="E111" s="17">
        <v>302.359222</v>
      </c>
      <c r="F111" s="17">
        <v>302.359222</v>
      </c>
      <c r="G111" s="17">
        <v>1.756670714E9</v>
      </c>
    </row>
    <row r="112">
      <c r="A112" s="3">
        <v>44702.0</v>
      </c>
      <c r="B112" s="17">
        <v>302.365936</v>
      </c>
      <c r="C112" s="17">
        <v>313.660156</v>
      </c>
      <c r="D112" s="17">
        <v>300.130066</v>
      </c>
      <c r="E112" s="17">
        <v>312.466034</v>
      </c>
      <c r="F112" s="17">
        <v>312.466034</v>
      </c>
      <c r="G112" s="17">
        <v>1.318736979E9</v>
      </c>
    </row>
    <row r="113">
      <c r="A113" s="3">
        <v>44703.0</v>
      </c>
      <c r="B113" s="17">
        <v>312.488037</v>
      </c>
      <c r="C113" s="17">
        <v>322.857025</v>
      </c>
      <c r="D113" s="17">
        <v>311.827332</v>
      </c>
      <c r="E113" s="17">
        <v>319.609009</v>
      </c>
      <c r="F113" s="17">
        <v>319.609009</v>
      </c>
      <c r="G113" s="17">
        <v>1.604297406E9</v>
      </c>
    </row>
    <row r="114">
      <c r="A114" s="3">
        <v>44704.0</v>
      </c>
      <c r="B114" s="17">
        <v>319.51712</v>
      </c>
      <c r="C114" s="17">
        <v>336.307526</v>
      </c>
      <c r="D114" s="17">
        <v>316.349731</v>
      </c>
      <c r="E114" s="17">
        <v>316.760559</v>
      </c>
      <c r="F114" s="17">
        <v>316.760559</v>
      </c>
      <c r="G114" s="17">
        <v>2.228144099E9</v>
      </c>
    </row>
    <row r="115">
      <c r="A115" s="3">
        <v>44705.0</v>
      </c>
      <c r="B115" s="17">
        <v>316.85083</v>
      </c>
      <c r="C115" s="17">
        <v>329.818665</v>
      </c>
      <c r="D115" s="17">
        <v>313.550903</v>
      </c>
      <c r="E115" s="17">
        <v>328.189331</v>
      </c>
      <c r="F115" s="17">
        <v>328.189331</v>
      </c>
      <c r="G115" s="17">
        <v>2.002782969E9</v>
      </c>
    </row>
    <row r="116">
      <c r="A116" s="3">
        <v>44706.0</v>
      </c>
      <c r="B116" s="17">
        <v>328.195679</v>
      </c>
      <c r="C116" s="17">
        <v>336.666046</v>
      </c>
      <c r="D116" s="17">
        <v>324.548553</v>
      </c>
      <c r="E116" s="17">
        <v>325.734802</v>
      </c>
      <c r="F116" s="17">
        <v>325.734802</v>
      </c>
      <c r="G116" s="17">
        <v>2.008481372E9</v>
      </c>
    </row>
    <row r="117">
      <c r="A117" s="3">
        <v>44707.0</v>
      </c>
      <c r="B117" s="17">
        <v>325.75528</v>
      </c>
      <c r="C117" s="17">
        <v>330.892334</v>
      </c>
      <c r="D117" s="17">
        <v>298.786591</v>
      </c>
      <c r="E117" s="17">
        <v>304.963928</v>
      </c>
      <c r="F117" s="17">
        <v>304.963928</v>
      </c>
      <c r="G117" s="17">
        <v>2.686414043E9</v>
      </c>
    </row>
    <row r="118">
      <c r="A118" s="3">
        <v>44708.0</v>
      </c>
      <c r="B118" s="17">
        <v>304.790833</v>
      </c>
      <c r="C118" s="17">
        <v>308.864929</v>
      </c>
      <c r="D118" s="17">
        <v>292.141876</v>
      </c>
      <c r="E118" s="17">
        <v>300.972046</v>
      </c>
      <c r="F118" s="17">
        <v>300.972046</v>
      </c>
      <c r="G118" s="17">
        <v>2.593113824E9</v>
      </c>
    </row>
    <row r="119">
      <c r="A119" s="3">
        <v>44709.0</v>
      </c>
      <c r="B119" s="17">
        <v>302.435028</v>
      </c>
      <c r="C119" s="17">
        <v>309.209045</v>
      </c>
      <c r="D119" s="17">
        <v>297.716919</v>
      </c>
      <c r="E119" s="17">
        <v>307.81543</v>
      </c>
      <c r="F119" s="17">
        <v>307.81543</v>
      </c>
      <c r="G119" s="17">
        <v>1.471633413E9</v>
      </c>
    </row>
    <row r="120">
      <c r="A120" s="3">
        <v>44710.0</v>
      </c>
      <c r="B120" s="17">
        <v>307.752533</v>
      </c>
      <c r="C120" s="17">
        <v>307.944397</v>
      </c>
      <c r="D120" s="17">
        <v>299.306183</v>
      </c>
      <c r="E120" s="17">
        <v>305.975067</v>
      </c>
      <c r="F120" s="17">
        <v>305.975067</v>
      </c>
      <c r="G120" s="17">
        <v>1.208835E9</v>
      </c>
    </row>
    <row r="121">
      <c r="A121" s="3">
        <v>44711.0</v>
      </c>
      <c r="B121" s="17">
        <v>305.944092</v>
      </c>
      <c r="C121" s="17">
        <v>323.257782</v>
      </c>
      <c r="D121" s="17">
        <v>304.336578</v>
      </c>
      <c r="E121" s="17">
        <v>321.752899</v>
      </c>
      <c r="F121" s="17">
        <v>321.752899</v>
      </c>
      <c r="G121" s="17">
        <v>2.064357375E9</v>
      </c>
    </row>
    <row r="122">
      <c r="A122" s="3">
        <v>44712.0</v>
      </c>
      <c r="B122" s="17">
        <v>321.720306</v>
      </c>
      <c r="C122" s="17">
        <v>323.701355</v>
      </c>
      <c r="D122" s="17">
        <v>314.275513</v>
      </c>
      <c r="E122" s="17">
        <v>320.485107</v>
      </c>
      <c r="F122" s="17">
        <v>320.485107</v>
      </c>
      <c r="G122" s="17">
        <v>1.71153296E9</v>
      </c>
    </row>
    <row r="123">
      <c r="A123" s="3">
        <v>44713.0</v>
      </c>
      <c r="B123" s="17">
        <v>320.472015</v>
      </c>
      <c r="C123" s="17">
        <v>323.885071</v>
      </c>
      <c r="D123" s="17">
        <v>297.968597</v>
      </c>
      <c r="E123" s="17">
        <v>300.504059</v>
      </c>
      <c r="F123" s="17">
        <v>300.504059</v>
      </c>
      <c r="G123" s="17">
        <v>1.763624947E9</v>
      </c>
    </row>
    <row r="124">
      <c r="A124" s="3">
        <v>44714.0</v>
      </c>
      <c r="B124" s="17">
        <v>300.466461</v>
      </c>
      <c r="C124" s="17">
        <v>309.040894</v>
      </c>
      <c r="D124" s="17">
        <v>298.671204</v>
      </c>
      <c r="E124" s="17">
        <v>308.101776</v>
      </c>
      <c r="F124" s="17">
        <v>308.101776</v>
      </c>
      <c r="G124" s="17">
        <v>1.22818085E9</v>
      </c>
    </row>
    <row r="125">
      <c r="A125" s="3">
        <v>44715.0</v>
      </c>
      <c r="B125" s="17">
        <v>308.194183</v>
      </c>
      <c r="C125" s="17">
        <v>309.85672</v>
      </c>
      <c r="D125" s="17">
        <v>293.863068</v>
      </c>
      <c r="E125" s="17">
        <v>298.397888</v>
      </c>
      <c r="F125" s="17">
        <v>298.397888</v>
      </c>
      <c r="G125" s="17">
        <v>1.115211127E9</v>
      </c>
    </row>
    <row r="126">
      <c r="A126" s="3">
        <v>44716.0</v>
      </c>
      <c r="B126" s="17">
        <v>298.502838</v>
      </c>
      <c r="C126" s="17">
        <v>302.637787</v>
      </c>
      <c r="D126" s="17">
        <v>295.283905</v>
      </c>
      <c r="E126" s="17">
        <v>301.631134</v>
      </c>
      <c r="F126" s="17">
        <v>301.631134</v>
      </c>
      <c r="G126" s="17">
        <v>8.0595497E8</v>
      </c>
    </row>
    <row r="127">
      <c r="A127" s="3">
        <v>44717.0</v>
      </c>
      <c r="B127" s="17">
        <v>301.5979</v>
      </c>
      <c r="C127" s="17">
        <v>301.940765</v>
      </c>
      <c r="D127" s="17">
        <v>295.425262</v>
      </c>
      <c r="E127" s="17">
        <v>298.934723</v>
      </c>
      <c r="F127" s="17">
        <v>298.934723</v>
      </c>
      <c r="G127" s="17">
        <v>7.79603321E8</v>
      </c>
    </row>
    <row r="128">
      <c r="A128" s="3">
        <v>44718.0</v>
      </c>
      <c r="B128" s="17">
        <v>298.984589</v>
      </c>
      <c r="C128" s="17">
        <v>311.699707</v>
      </c>
      <c r="D128" s="17">
        <v>289.428284</v>
      </c>
      <c r="E128" s="17">
        <v>295.396027</v>
      </c>
      <c r="F128" s="17">
        <v>295.396027</v>
      </c>
      <c r="G128" s="17">
        <v>1.470941103E9</v>
      </c>
    </row>
    <row r="129">
      <c r="A129" s="3">
        <v>44719.0</v>
      </c>
      <c r="B129" s="17">
        <v>295.373413</v>
      </c>
      <c r="C129" s="17">
        <v>295.373413</v>
      </c>
      <c r="D129" s="17">
        <v>274.427765</v>
      </c>
      <c r="E129" s="17">
        <v>290.341125</v>
      </c>
      <c r="F129" s="17">
        <v>290.341125</v>
      </c>
      <c r="G129" s="17">
        <v>1.752763456E9</v>
      </c>
    </row>
    <row r="130">
      <c r="A130" s="3">
        <v>44720.0</v>
      </c>
      <c r="B130" s="17">
        <v>290.298828</v>
      </c>
      <c r="C130" s="17">
        <v>294.039948</v>
      </c>
      <c r="D130" s="17">
        <v>284.373322</v>
      </c>
      <c r="E130" s="17">
        <v>288.616089</v>
      </c>
      <c r="F130" s="17">
        <v>288.616089</v>
      </c>
      <c r="G130" s="17">
        <v>1.136631692E9</v>
      </c>
    </row>
    <row r="131">
      <c r="A131" s="3">
        <v>44721.0</v>
      </c>
      <c r="B131" s="17">
        <v>288.617554</v>
      </c>
      <c r="C131" s="17">
        <v>292.980652</v>
      </c>
      <c r="D131" s="17">
        <v>286.479279</v>
      </c>
      <c r="E131" s="17">
        <v>289.919647</v>
      </c>
      <c r="F131" s="17">
        <v>289.919647</v>
      </c>
      <c r="G131" s="17">
        <v>8.00984464E8</v>
      </c>
    </row>
    <row r="132">
      <c r="A132" s="3">
        <v>44722.0</v>
      </c>
      <c r="B132" s="17">
        <v>289.88858</v>
      </c>
      <c r="C132" s="17">
        <v>297.231293</v>
      </c>
      <c r="D132" s="17">
        <v>283.478546</v>
      </c>
      <c r="E132" s="17">
        <v>286.046692</v>
      </c>
      <c r="F132" s="17">
        <v>286.046692</v>
      </c>
      <c r="G132" s="17">
        <v>1.362797648E9</v>
      </c>
    </row>
    <row r="133">
      <c r="A133" s="3">
        <v>44723.0</v>
      </c>
      <c r="B133" s="17">
        <v>286.105377</v>
      </c>
      <c r="C133" s="17">
        <v>290.371796</v>
      </c>
      <c r="D133" s="17">
        <v>265.629791</v>
      </c>
      <c r="E133" s="17">
        <v>269.487</v>
      </c>
      <c r="F133" s="17">
        <v>269.487</v>
      </c>
      <c r="G133" s="17">
        <v>1.220361307E9</v>
      </c>
    </row>
    <row r="134">
      <c r="A134" s="3">
        <v>44724.0</v>
      </c>
      <c r="B134" s="17">
        <v>269.662567</v>
      </c>
      <c r="C134" s="17">
        <v>271.379883</v>
      </c>
      <c r="D134" s="17">
        <v>251.99144</v>
      </c>
      <c r="E134" s="17">
        <v>255.950882</v>
      </c>
      <c r="F134" s="17">
        <v>255.950882</v>
      </c>
      <c r="G134" s="17">
        <v>1.380200465E9</v>
      </c>
    </row>
    <row r="135">
      <c r="A135" s="3">
        <v>44725.0</v>
      </c>
      <c r="B135" s="17">
        <v>255.667725</v>
      </c>
      <c r="C135" s="17">
        <v>256.854309</v>
      </c>
      <c r="D135" s="17">
        <v>214.605301</v>
      </c>
      <c r="E135" s="17">
        <v>222.505783</v>
      </c>
      <c r="F135" s="17">
        <v>222.505783</v>
      </c>
      <c r="G135" s="17">
        <v>2.47157071E9</v>
      </c>
    </row>
    <row r="136">
      <c r="A136" s="3">
        <v>44726.0</v>
      </c>
      <c r="B136" s="17">
        <v>222.5522</v>
      </c>
      <c r="C136" s="17">
        <v>230.365631</v>
      </c>
      <c r="D136" s="17">
        <v>205.393173</v>
      </c>
      <c r="E136" s="17">
        <v>223.221252</v>
      </c>
      <c r="F136" s="17">
        <v>223.221252</v>
      </c>
      <c r="G136" s="17">
        <v>2.027226914E9</v>
      </c>
    </row>
    <row r="137">
      <c r="A137" s="3">
        <v>44727.0</v>
      </c>
      <c r="B137" s="17">
        <v>223.189438</v>
      </c>
      <c r="C137" s="17">
        <v>234.01709</v>
      </c>
      <c r="D137" s="17">
        <v>199.292221</v>
      </c>
      <c r="E137" s="17">
        <v>233.396713</v>
      </c>
      <c r="F137" s="17">
        <v>233.396713</v>
      </c>
      <c r="G137" s="17">
        <v>2.244407305E9</v>
      </c>
    </row>
    <row r="138">
      <c r="A138" s="3">
        <v>44728.0</v>
      </c>
      <c r="B138" s="17">
        <v>233.467865</v>
      </c>
      <c r="C138" s="17">
        <v>236.328537</v>
      </c>
      <c r="D138" s="17">
        <v>208.065598</v>
      </c>
      <c r="E138" s="17">
        <v>209.538742</v>
      </c>
      <c r="F138" s="17">
        <v>209.538742</v>
      </c>
      <c r="G138" s="17">
        <v>1.483212957E9</v>
      </c>
    </row>
    <row r="139">
      <c r="A139" s="3">
        <v>44729.0</v>
      </c>
      <c r="B139" s="17">
        <v>209.708679</v>
      </c>
      <c r="C139" s="17">
        <v>221.641342</v>
      </c>
      <c r="D139" s="17">
        <v>208.102921</v>
      </c>
      <c r="E139" s="17">
        <v>215.8918</v>
      </c>
      <c r="F139" s="17">
        <v>215.8918</v>
      </c>
      <c r="G139" s="17">
        <v>1.108538874E9</v>
      </c>
    </row>
    <row r="140">
      <c r="A140" s="3">
        <v>44730.0</v>
      </c>
      <c r="B140" s="17">
        <v>215.815613</v>
      </c>
      <c r="C140" s="17">
        <v>218.550201</v>
      </c>
      <c r="D140" s="17">
        <v>184.540054</v>
      </c>
      <c r="E140" s="17">
        <v>197.042999</v>
      </c>
      <c r="F140" s="17">
        <v>197.042999</v>
      </c>
      <c r="G140" s="17">
        <v>1.579731402E9</v>
      </c>
    </row>
    <row r="141">
      <c r="A141" s="3">
        <v>44731.0</v>
      </c>
      <c r="B141" s="17">
        <v>196.955795</v>
      </c>
      <c r="C141" s="17">
        <v>216.082474</v>
      </c>
      <c r="D141" s="17">
        <v>190.12149</v>
      </c>
      <c r="E141" s="17">
        <v>214.920532</v>
      </c>
      <c r="F141" s="17">
        <v>214.920532</v>
      </c>
      <c r="G141" s="17">
        <v>1.333254615E9</v>
      </c>
    </row>
    <row r="142">
      <c r="A142" s="3">
        <v>44732.0</v>
      </c>
      <c r="B142" s="17">
        <v>214.879745</v>
      </c>
      <c r="C142" s="17">
        <v>218.079712</v>
      </c>
      <c r="D142" s="17">
        <v>205.166824</v>
      </c>
      <c r="E142" s="17">
        <v>216.934265</v>
      </c>
      <c r="F142" s="17">
        <v>216.934265</v>
      </c>
      <c r="G142" s="17">
        <v>1.2358389E9</v>
      </c>
    </row>
    <row r="143">
      <c r="A143" s="3">
        <v>44733.0</v>
      </c>
      <c r="B143" s="17">
        <v>216.901108</v>
      </c>
      <c r="C143" s="17">
        <v>227.642212</v>
      </c>
      <c r="D143" s="17">
        <v>213.550812</v>
      </c>
      <c r="E143" s="17">
        <v>219.498627</v>
      </c>
      <c r="F143" s="17">
        <v>219.498627</v>
      </c>
      <c r="G143" s="17">
        <v>1.165714518E9</v>
      </c>
    </row>
    <row r="144">
      <c r="A144" s="3">
        <v>44734.0</v>
      </c>
      <c r="B144" s="17">
        <v>219.673401</v>
      </c>
      <c r="C144" s="17">
        <v>220.526932</v>
      </c>
      <c r="D144" s="17">
        <v>211.591934</v>
      </c>
      <c r="E144" s="17">
        <v>214.261917</v>
      </c>
      <c r="F144" s="17">
        <v>214.261917</v>
      </c>
      <c r="G144" s="17">
        <v>1.050984086E9</v>
      </c>
    </row>
    <row r="145">
      <c r="A145" s="3">
        <v>44735.0</v>
      </c>
      <c r="B145" s="17">
        <v>214.231033</v>
      </c>
      <c r="C145" s="17">
        <v>229.771423</v>
      </c>
      <c r="D145" s="17">
        <v>214.231033</v>
      </c>
      <c r="E145" s="17">
        <v>228.953751</v>
      </c>
      <c r="F145" s="17">
        <v>228.953751</v>
      </c>
      <c r="G145" s="17">
        <v>1.148541185E9</v>
      </c>
    </row>
    <row r="146">
      <c r="A146" s="3">
        <v>44736.0</v>
      </c>
      <c r="B146" s="17">
        <v>228.922867</v>
      </c>
      <c r="C146" s="17">
        <v>242.816254</v>
      </c>
      <c r="D146" s="17">
        <v>228.630035</v>
      </c>
      <c r="E146" s="17">
        <v>240.238312</v>
      </c>
      <c r="F146" s="17">
        <v>240.238312</v>
      </c>
      <c r="G146" s="17">
        <v>1.127877901E9</v>
      </c>
    </row>
    <row r="147">
      <c r="A147" s="3">
        <v>44737.0</v>
      </c>
      <c r="B147" s="17">
        <v>240.262177</v>
      </c>
      <c r="C147" s="17">
        <v>241.497726</v>
      </c>
      <c r="D147" s="17">
        <v>230.446213</v>
      </c>
      <c r="E147" s="17">
        <v>239.690659</v>
      </c>
      <c r="F147" s="17">
        <v>239.690659</v>
      </c>
      <c r="G147" s="17">
        <v>9.15553554E8</v>
      </c>
    </row>
    <row r="148">
      <c r="A148" s="3">
        <v>44738.0</v>
      </c>
      <c r="B148" s="17">
        <v>239.612579</v>
      </c>
      <c r="C148" s="17">
        <v>244.665466</v>
      </c>
      <c r="D148" s="17">
        <v>233.632187</v>
      </c>
      <c r="E148" s="17">
        <v>233.858749</v>
      </c>
      <c r="F148" s="17">
        <v>233.858749</v>
      </c>
      <c r="G148" s="17">
        <v>8.2387589E8</v>
      </c>
    </row>
    <row r="149">
      <c r="A149" s="3">
        <v>44739.0</v>
      </c>
      <c r="B149" s="17">
        <v>233.833664</v>
      </c>
      <c r="C149" s="17">
        <v>240.61821</v>
      </c>
      <c r="D149" s="17">
        <v>230.50708</v>
      </c>
      <c r="E149" s="17">
        <v>233.654022</v>
      </c>
      <c r="F149" s="17">
        <v>233.654022</v>
      </c>
      <c r="G149" s="17">
        <v>8.41135242E8</v>
      </c>
    </row>
    <row r="150">
      <c r="A150" s="3">
        <v>44740.0</v>
      </c>
      <c r="B150" s="17">
        <v>233.572845</v>
      </c>
      <c r="C150" s="17">
        <v>241.423248</v>
      </c>
      <c r="D150" s="17">
        <v>226.150101</v>
      </c>
      <c r="E150" s="17">
        <v>226.927338</v>
      </c>
      <c r="F150" s="17">
        <v>226.927338</v>
      </c>
      <c r="G150" s="17">
        <v>1.082126615E9</v>
      </c>
    </row>
    <row r="151">
      <c r="A151" s="3">
        <v>44741.0</v>
      </c>
      <c r="B151" s="17">
        <v>226.904602</v>
      </c>
      <c r="C151" s="17">
        <v>229.434708</v>
      </c>
      <c r="D151" s="17">
        <v>215.947815</v>
      </c>
      <c r="E151" s="17">
        <v>219.28447</v>
      </c>
      <c r="F151" s="17">
        <v>219.28447</v>
      </c>
      <c r="G151" s="17">
        <v>1.062609997E9</v>
      </c>
    </row>
    <row r="152">
      <c r="A152" s="3">
        <v>44742.0</v>
      </c>
      <c r="B152" s="17">
        <v>219.387573</v>
      </c>
      <c r="C152" s="17">
        <v>219.88707</v>
      </c>
      <c r="D152" s="17">
        <v>205.926666</v>
      </c>
      <c r="E152" s="17">
        <v>219.300095</v>
      </c>
      <c r="F152" s="17">
        <v>219.300095</v>
      </c>
      <c r="G152" s="17">
        <v>1.088852065E9</v>
      </c>
    </row>
    <row r="153">
      <c r="A153" s="3">
        <v>44743.0</v>
      </c>
      <c r="B153" s="17">
        <v>219.528992</v>
      </c>
      <c r="C153" s="17">
        <v>226.379623</v>
      </c>
      <c r="D153" s="17">
        <v>213.665634</v>
      </c>
      <c r="E153" s="17">
        <v>216.015457</v>
      </c>
      <c r="F153" s="17">
        <v>216.015457</v>
      </c>
      <c r="G153" s="17">
        <v>1.234215934E9</v>
      </c>
    </row>
    <row r="154">
      <c r="A154" s="3">
        <v>44744.0</v>
      </c>
      <c r="B154" s="17">
        <v>216.231979</v>
      </c>
      <c r="C154" s="17">
        <v>219.422012</v>
      </c>
      <c r="D154" s="17">
        <v>214.210449</v>
      </c>
      <c r="E154" s="17">
        <v>218.035233</v>
      </c>
      <c r="F154" s="17">
        <v>218.035233</v>
      </c>
      <c r="G154" s="17">
        <v>7.67361243E8</v>
      </c>
    </row>
    <row r="155">
      <c r="A155" s="3">
        <v>44745.0</v>
      </c>
      <c r="B155" s="17">
        <v>218.047577</v>
      </c>
      <c r="C155" s="17">
        <v>219.788712</v>
      </c>
      <c r="D155" s="17">
        <v>214.464493</v>
      </c>
      <c r="E155" s="17">
        <v>218.980316</v>
      </c>
      <c r="F155" s="17">
        <v>218.980316</v>
      </c>
      <c r="G155" s="17">
        <v>7.24525676E8</v>
      </c>
    </row>
    <row r="156">
      <c r="A156" s="3">
        <v>44746.0</v>
      </c>
      <c r="B156" s="17">
        <v>218.978607</v>
      </c>
      <c r="C156" s="17">
        <v>231.768204</v>
      </c>
      <c r="D156" s="17">
        <v>215.21373</v>
      </c>
      <c r="E156" s="17">
        <v>231.574127</v>
      </c>
      <c r="F156" s="17">
        <v>231.574127</v>
      </c>
      <c r="G156" s="17">
        <v>1.03937264E9</v>
      </c>
    </row>
    <row r="157">
      <c r="A157" s="3">
        <v>44747.0</v>
      </c>
      <c r="B157" s="17">
        <v>231.484116</v>
      </c>
      <c r="C157" s="17">
        <v>235.759155</v>
      </c>
      <c r="D157" s="17">
        <v>223.228378</v>
      </c>
      <c r="E157" s="17">
        <v>230.846359</v>
      </c>
      <c r="F157" s="17">
        <v>230.846359</v>
      </c>
      <c r="G157" s="17">
        <v>1.310031377E9</v>
      </c>
    </row>
    <row r="158">
      <c r="A158" s="3">
        <v>44748.0</v>
      </c>
      <c r="B158" s="17">
        <v>230.911087</v>
      </c>
      <c r="C158" s="17">
        <v>239.490601</v>
      </c>
      <c r="D158" s="17">
        <v>229.297928</v>
      </c>
      <c r="E158" s="17">
        <v>238.499939</v>
      </c>
      <c r="F158" s="17">
        <v>238.499939</v>
      </c>
      <c r="G158" s="17">
        <v>1.266715664E9</v>
      </c>
    </row>
    <row r="159">
      <c r="A159" s="3">
        <v>44749.0</v>
      </c>
      <c r="B159" s="17">
        <v>238.50296</v>
      </c>
      <c r="C159" s="17">
        <v>243.302887</v>
      </c>
      <c r="D159" s="17">
        <v>235.4366</v>
      </c>
      <c r="E159" s="17">
        <v>241.54451</v>
      </c>
      <c r="F159" s="17">
        <v>241.54451</v>
      </c>
      <c r="G159" s="17">
        <v>1.10813793E9</v>
      </c>
    </row>
    <row r="160">
      <c r="A160" s="3">
        <v>44750.0</v>
      </c>
      <c r="B160" s="17">
        <v>241.544434</v>
      </c>
      <c r="C160" s="17">
        <v>246.683014</v>
      </c>
      <c r="D160" s="17">
        <v>237.140396</v>
      </c>
      <c r="E160" s="17">
        <v>240.750717</v>
      </c>
      <c r="F160" s="17">
        <v>240.750717</v>
      </c>
      <c r="G160" s="17">
        <v>1.34161838E9</v>
      </c>
    </row>
    <row r="161">
      <c r="A161" s="3">
        <v>44751.0</v>
      </c>
      <c r="B161" s="17">
        <v>240.756577</v>
      </c>
      <c r="C161" s="17">
        <v>244.693466</v>
      </c>
      <c r="D161" s="17">
        <v>240.668823</v>
      </c>
      <c r="E161" s="17">
        <v>243.241074</v>
      </c>
      <c r="F161" s="17">
        <v>243.241074</v>
      </c>
      <c r="G161" s="17">
        <v>8.51653424E8</v>
      </c>
    </row>
    <row r="162">
      <c r="A162" s="3">
        <v>44752.0</v>
      </c>
      <c r="B162" s="17">
        <v>243.250931</v>
      </c>
      <c r="C162" s="17">
        <v>243.327133</v>
      </c>
      <c r="D162" s="17">
        <v>232.101974</v>
      </c>
      <c r="E162" s="17">
        <v>234.655579</v>
      </c>
      <c r="F162" s="17">
        <v>234.655579</v>
      </c>
      <c r="G162" s="17">
        <v>8.81096013E8</v>
      </c>
    </row>
    <row r="163">
      <c r="A163" s="3">
        <v>44753.0</v>
      </c>
      <c r="B163" s="17">
        <v>234.599365</v>
      </c>
      <c r="C163" s="17">
        <v>234.649933</v>
      </c>
      <c r="D163" s="17">
        <v>225.501419</v>
      </c>
      <c r="E163" s="17">
        <v>225.858505</v>
      </c>
      <c r="F163" s="17">
        <v>225.858505</v>
      </c>
      <c r="G163" s="17">
        <v>1.021066311E9</v>
      </c>
    </row>
    <row r="164">
      <c r="A164" s="3">
        <v>44754.0</v>
      </c>
      <c r="B164" s="17">
        <v>225.868393</v>
      </c>
      <c r="C164" s="17">
        <v>228.190842</v>
      </c>
      <c r="D164" s="17">
        <v>220.464554</v>
      </c>
      <c r="E164" s="17">
        <v>220.464554</v>
      </c>
      <c r="F164" s="17">
        <v>220.464554</v>
      </c>
      <c r="G164" s="17">
        <v>1.140033692E9</v>
      </c>
    </row>
    <row r="165">
      <c r="A165" s="3">
        <v>44755.0</v>
      </c>
      <c r="B165" s="17">
        <v>220.492416</v>
      </c>
      <c r="C165" s="17">
        <v>230.538712</v>
      </c>
      <c r="D165" s="17">
        <v>216.816803</v>
      </c>
      <c r="E165" s="17">
        <v>230.524765</v>
      </c>
      <c r="F165" s="17">
        <v>230.524765</v>
      </c>
      <c r="G165" s="17">
        <v>1.431776142E9</v>
      </c>
    </row>
    <row r="166">
      <c r="A166" s="3">
        <v>44756.0</v>
      </c>
      <c r="B166" s="17">
        <v>230.512329</v>
      </c>
      <c r="C166" s="17">
        <v>239.660156</v>
      </c>
      <c r="D166" s="17">
        <v>227.57991</v>
      </c>
      <c r="E166" s="17">
        <v>238.164474</v>
      </c>
      <c r="F166" s="17">
        <v>238.164474</v>
      </c>
      <c r="G166" s="17">
        <v>1.609361574E9</v>
      </c>
    </row>
    <row r="167">
      <c r="A167" s="3">
        <v>44757.0</v>
      </c>
      <c r="B167" s="17">
        <v>238.226624</v>
      </c>
      <c r="C167" s="17">
        <v>241.83342</v>
      </c>
      <c r="D167" s="17">
        <v>235.683151</v>
      </c>
      <c r="E167" s="17">
        <v>238.57399</v>
      </c>
      <c r="F167" s="17">
        <v>238.57399</v>
      </c>
      <c r="G167" s="17">
        <v>1.151260376E9</v>
      </c>
    </row>
    <row r="168">
      <c r="A168" s="3">
        <v>44758.0</v>
      </c>
      <c r="B168" s="17">
        <v>238.559067</v>
      </c>
      <c r="C168" s="17">
        <v>250.758759</v>
      </c>
      <c r="D168" s="17">
        <v>234.117676</v>
      </c>
      <c r="E168" s="17">
        <v>249.593872</v>
      </c>
      <c r="F168" s="17">
        <v>249.593872</v>
      </c>
      <c r="G168" s="17">
        <v>1.030985968E9</v>
      </c>
    </row>
    <row r="169">
      <c r="A169" s="3">
        <v>44759.0</v>
      </c>
      <c r="B169" s="17">
        <v>249.640808</v>
      </c>
      <c r="C169" s="17">
        <v>255.296494</v>
      </c>
      <c r="D169" s="17">
        <v>246.950806</v>
      </c>
      <c r="E169" s="17">
        <v>247.84848</v>
      </c>
      <c r="F169" s="17">
        <v>247.84848</v>
      </c>
      <c r="G169" s="17">
        <v>1.050861669E9</v>
      </c>
    </row>
    <row r="170">
      <c r="A170" s="3">
        <v>44760.0</v>
      </c>
      <c r="B170" s="17">
        <v>247.834473</v>
      </c>
      <c r="C170" s="17">
        <v>264.886047</v>
      </c>
      <c r="D170" s="17">
        <v>247.821823</v>
      </c>
      <c r="E170" s="17">
        <v>264.886047</v>
      </c>
      <c r="F170" s="17">
        <v>264.886047</v>
      </c>
      <c r="G170" s="17">
        <v>1.632324536E9</v>
      </c>
    </row>
    <row r="171">
      <c r="A171" s="3">
        <v>44761.0</v>
      </c>
      <c r="B171" s="17">
        <v>264.494934</v>
      </c>
      <c r="C171" s="17">
        <v>274.243652</v>
      </c>
      <c r="D171" s="17">
        <v>256.699188</v>
      </c>
      <c r="E171" s="17">
        <v>268.817322</v>
      </c>
      <c r="F171" s="17">
        <v>268.817322</v>
      </c>
      <c r="G171" s="17">
        <v>1.925805446E9</v>
      </c>
    </row>
    <row r="172">
      <c r="A172" s="3">
        <v>44762.0</v>
      </c>
      <c r="B172" s="17">
        <v>268.772705</v>
      </c>
      <c r="C172" s="17">
        <v>271.790253</v>
      </c>
      <c r="D172" s="17">
        <v>256.99649</v>
      </c>
      <c r="E172" s="17">
        <v>258.338806</v>
      </c>
      <c r="F172" s="17">
        <v>258.338806</v>
      </c>
      <c r="G172" s="17">
        <v>1.675018362E9</v>
      </c>
    </row>
    <row r="173">
      <c r="A173" s="3">
        <v>44763.0</v>
      </c>
      <c r="B173" s="17">
        <v>258.340118</v>
      </c>
      <c r="C173" s="17">
        <v>265.907532</v>
      </c>
      <c r="D173" s="17">
        <v>251.545654</v>
      </c>
      <c r="E173" s="17">
        <v>265.462555</v>
      </c>
      <c r="F173" s="17">
        <v>265.462555</v>
      </c>
      <c r="G173" s="17">
        <v>1.220055525E9</v>
      </c>
    </row>
    <row r="174">
      <c r="A174" s="3">
        <v>44764.0</v>
      </c>
      <c r="B174" s="17">
        <v>265.47702</v>
      </c>
      <c r="C174" s="17">
        <v>271.151978</v>
      </c>
      <c r="D174" s="17">
        <v>261.612457</v>
      </c>
      <c r="E174" s="17">
        <v>262.877441</v>
      </c>
      <c r="F174" s="17">
        <v>262.877441</v>
      </c>
      <c r="G174" s="17">
        <v>1.173778496E9</v>
      </c>
    </row>
    <row r="175">
      <c r="A175" s="3">
        <v>44765.0</v>
      </c>
      <c r="B175" s="17">
        <v>262.720154</v>
      </c>
      <c r="C175" s="17">
        <v>271.613861</v>
      </c>
      <c r="D175" s="17">
        <v>253.223862</v>
      </c>
      <c r="E175" s="17">
        <v>259.463013</v>
      </c>
      <c r="F175" s="17">
        <v>259.463013</v>
      </c>
      <c r="G175" s="17">
        <v>1.108172504E9</v>
      </c>
    </row>
    <row r="176">
      <c r="A176" s="3">
        <v>44766.0</v>
      </c>
      <c r="B176" s="17">
        <v>259.473877</v>
      </c>
      <c r="C176" s="17">
        <v>265.886688</v>
      </c>
      <c r="D176" s="17">
        <v>257.432953</v>
      </c>
      <c r="E176" s="17">
        <v>261.864868</v>
      </c>
      <c r="F176" s="17">
        <v>261.864868</v>
      </c>
      <c r="G176" s="17">
        <v>9.13146574E8</v>
      </c>
    </row>
    <row r="177">
      <c r="A177" s="3">
        <v>44767.0</v>
      </c>
      <c r="B177" s="17">
        <v>261.841003</v>
      </c>
      <c r="C177" s="17">
        <v>262.436127</v>
      </c>
      <c r="D177" s="17">
        <v>245.148499</v>
      </c>
      <c r="E177" s="17">
        <v>245.148499</v>
      </c>
      <c r="F177" s="17">
        <v>245.148499</v>
      </c>
      <c r="G177" s="17">
        <v>1.005244476E9</v>
      </c>
    </row>
    <row r="178">
      <c r="A178" s="3">
        <v>44768.0</v>
      </c>
      <c r="B178" s="17">
        <v>245.123672</v>
      </c>
      <c r="C178" s="17">
        <v>248.958374</v>
      </c>
      <c r="D178" s="17">
        <v>240.113297</v>
      </c>
      <c r="E178" s="17">
        <v>248.958374</v>
      </c>
      <c r="F178" s="17">
        <v>248.958374</v>
      </c>
      <c r="G178" s="17">
        <v>9.26779355E8</v>
      </c>
    </row>
    <row r="179">
      <c r="A179" s="3">
        <v>44769.0</v>
      </c>
      <c r="B179" s="17">
        <v>249.015808</v>
      </c>
      <c r="C179" s="17">
        <v>271.504364</v>
      </c>
      <c r="D179" s="17">
        <v>247.804108</v>
      </c>
      <c r="E179" s="17">
        <v>271.504364</v>
      </c>
      <c r="F179" s="17">
        <v>271.504364</v>
      </c>
      <c r="G179" s="17">
        <v>1.405510237E9</v>
      </c>
    </row>
    <row r="180">
      <c r="A180" s="3">
        <v>44770.0</v>
      </c>
      <c r="B180" s="17">
        <v>271.51535</v>
      </c>
      <c r="C180" s="17">
        <v>280.12738</v>
      </c>
      <c r="D180" s="17">
        <v>264.739105</v>
      </c>
      <c r="E180" s="17">
        <v>277.293915</v>
      </c>
      <c r="F180" s="17">
        <v>277.293915</v>
      </c>
      <c r="G180" s="17">
        <v>1.648592412E9</v>
      </c>
    </row>
    <row r="181">
      <c r="A181" s="3">
        <v>44771.0</v>
      </c>
      <c r="B181" s="17">
        <v>277.314117</v>
      </c>
      <c r="C181" s="17">
        <v>301.209686</v>
      </c>
      <c r="D181" s="17">
        <v>275.304352</v>
      </c>
      <c r="E181" s="17">
        <v>293.953339</v>
      </c>
      <c r="F181" s="17">
        <v>293.953339</v>
      </c>
      <c r="G181" s="17">
        <v>2.562325488E9</v>
      </c>
    </row>
    <row r="182">
      <c r="A182" s="3">
        <v>44772.0</v>
      </c>
      <c r="B182" s="17">
        <v>293.9151</v>
      </c>
      <c r="C182" s="17">
        <v>299.723969</v>
      </c>
      <c r="D182" s="17">
        <v>285.408813</v>
      </c>
      <c r="E182" s="17">
        <v>287.536133</v>
      </c>
      <c r="F182" s="17">
        <v>287.536133</v>
      </c>
      <c r="G182" s="17">
        <v>1.578905327E9</v>
      </c>
    </row>
    <row r="183">
      <c r="A183" s="3">
        <v>44773.0</v>
      </c>
      <c r="B183" s="17">
        <v>287.57724</v>
      </c>
      <c r="C183" s="17">
        <v>296.210205</v>
      </c>
      <c r="D183" s="17">
        <v>282.609314</v>
      </c>
      <c r="E183" s="17">
        <v>283.579468</v>
      </c>
      <c r="F183" s="17">
        <v>283.579468</v>
      </c>
      <c r="G183" s="17">
        <v>1.313531523E9</v>
      </c>
    </row>
    <row r="184">
      <c r="A184" s="3">
        <v>44774.0</v>
      </c>
      <c r="B184" s="17">
        <v>283.629486</v>
      </c>
      <c r="C184" s="17">
        <v>290.084778</v>
      </c>
      <c r="D184" s="17">
        <v>278.343536</v>
      </c>
      <c r="E184" s="17">
        <v>283.53949</v>
      </c>
      <c r="F184" s="17">
        <v>283.53949</v>
      </c>
      <c r="G184" s="17">
        <v>1.314157614E9</v>
      </c>
    </row>
    <row r="185">
      <c r="A185" s="3">
        <v>44775.0</v>
      </c>
      <c r="B185" s="17">
        <v>283.476349</v>
      </c>
      <c r="C185" s="17">
        <v>290.536774</v>
      </c>
      <c r="D185" s="17">
        <v>274.820465</v>
      </c>
      <c r="E185" s="17">
        <v>283.820984</v>
      </c>
      <c r="F185" s="17">
        <v>283.820984</v>
      </c>
      <c r="G185" s="17">
        <v>1.768344106E9</v>
      </c>
    </row>
    <row r="186">
      <c r="A186" s="3">
        <v>44776.0</v>
      </c>
      <c r="B186" s="17">
        <v>283.87384</v>
      </c>
      <c r="C186" s="17">
        <v>305.186859</v>
      </c>
      <c r="D186" s="17">
        <v>278.811829</v>
      </c>
      <c r="E186" s="17">
        <v>298.356781</v>
      </c>
      <c r="F186" s="17">
        <v>298.356781</v>
      </c>
      <c r="G186" s="17">
        <v>2.13358448E9</v>
      </c>
    </row>
    <row r="187">
      <c r="A187" s="3">
        <v>44777.0</v>
      </c>
      <c r="B187" s="17">
        <v>298.370117</v>
      </c>
      <c r="C187" s="17">
        <v>312.748108</v>
      </c>
      <c r="D187" s="17">
        <v>297.432037</v>
      </c>
      <c r="E187" s="17">
        <v>310.706055</v>
      </c>
      <c r="F187" s="17">
        <v>310.706055</v>
      </c>
      <c r="G187" s="17">
        <v>1.926587001E9</v>
      </c>
    </row>
    <row r="188">
      <c r="A188" s="3">
        <v>44778.0</v>
      </c>
      <c r="B188" s="17">
        <v>310.693604</v>
      </c>
      <c r="C188" s="17">
        <v>320.956604</v>
      </c>
      <c r="D188" s="17">
        <v>308.606812</v>
      </c>
      <c r="E188" s="17">
        <v>315.185547</v>
      </c>
      <c r="F188" s="17">
        <v>315.185547</v>
      </c>
      <c r="G188" s="17">
        <v>1.585061398E9</v>
      </c>
    </row>
    <row r="189">
      <c r="A189" s="3">
        <v>44779.0</v>
      </c>
      <c r="B189" s="17">
        <v>315.196991</v>
      </c>
      <c r="C189" s="17">
        <v>321.839691</v>
      </c>
      <c r="D189" s="17">
        <v>313.733643</v>
      </c>
      <c r="E189" s="17">
        <v>315.068909</v>
      </c>
      <c r="F189" s="17">
        <v>315.068909</v>
      </c>
      <c r="G189" s="17">
        <v>1.151509385E9</v>
      </c>
    </row>
    <row r="190">
      <c r="A190" s="3">
        <v>44780.0</v>
      </c>
      <c r="B190" s="17">
        <v>315.123108</v>
      </c>
      <c r="C190" s="17">
        <v>325.171661</v>
      </c>
      <c r="D190" s="17">
        <v>309.024872</v>
      </c>
      <c r="E190" s="17">
        <v>322.921143</v>
      </c>
      <c r="F190" s="17">
        <v>322.921143</v>
      </c>
      <c r="G190" s="17">
        <v>1.012978419E9</v>
      </c>
    </row>
    <row r="191">
      <c r="A191" s="3">
        <v>44781.0</v>
      </c>
      <c r="B191" s="17">
        <v>322.954803</v>
      </c>
      <c r="C191" s="17">
        <v>332.881104</v>
      </c>
      <c r="D191" s="17">
        <v>322.539368</v>
      </c>
      <c r="E191" s="17">
        <v>324.800415</v>
      </c>
      <c r="F191" s="17">
        <v>324.800415</v>
      </c>
      <c r="G191" s="17">
        <v>1.318773332E9</v>
      </c>
    </row>
    <row r="192">
      <c r="A192" s="3">
        <v>44782.0</v>
      </c>
      <c r="B192" s="17">
        <v>324.836365</v>
      </c>
      <c r="C192" s="17">
        <v>327.82547</v>
      </c>
      <c r="D192" s="17">
        <v>313.496918</v>
      </c>
      <c r="E192" s="17">
        <v>324.912323</v>
      </c>
      <c r="F192" s="17">
        <v>324.912323</v>
      </c>
      <c r="G192" s="17">
        <v>1.139003043E9</v>
      </c>
    </row>
    <row r="193">
      <c r="A193" s="3">
        <v>44783.0</v>
      </c>
      <c r="B193" s="17">
        <v>324.859039</v>
      </c>
      <c r="C193" s="17">
        <v>336.283691</v>
      </c>
      <c r="D193" s="17">
        <v>314.412598</v>
      </c>
      <c r="E193" s="17">
        <v>328.471161</v>
      </c>
      <c r="F193" s="17">
        <v>328.471161</v>
      </c>
      <c r="G193" s="17">
        <v>1.738218767E9</v>
      </c>
    </row>
    <row r="194">
      <c r="A194" s="3">
        <v>44784.0</v>
      </c>
      <c r="B194" s="17">
        <v>328.460205</v>
      </c>
      <c r="C194" s="17">
        <v>334.097229</v>
      </c>
      <c r="D194" s="17">
        <v>322.307556</v>
      </c>
      <c r="E194" s="17">
        <v>323.800232</v>
      </c>
      <c r="F194" s="17">
        <v>323.800232</v>
      </c>
      <c r="G194" s="17">
        <v>1.511577808E9</v>
      </c>
    </row>
    <row r="195">
      <c r="A195" s="3">
        <v>44785.0</v>
      </c>
      <c r="B195" s="17">
        <v>323.772125</v>
      </c>
      <c r="C195" s="17">
        <v>327.514679</v>
      </c>
      <c r="D195" s="17">
        <v>318.265167</v>
      </c>
      <c r="E195" s="17">
        <v>327.514679</v>
      </c>
      <c r="F195" s="17">
        <v>327.514679</v>
      </c>
      <c r="G195" s="17">
        <v>9.80643843E8</v>
      </c>
    </row>
    <row r="196">
      <c r="A196" s="3">
        <v>44786.0</v>
      </c>
      <c r="B196" s="17">
        <v>327.574158</v>
      </c>
      <c r="C196" s="17">
        <v>332.516754</v>
      </c>
      <c r="D196" s="17">
        <v>323.478882</v>
      </c>
      <c r="E196" s="17">
        <v>323.870148</v>
      </c>
      <c r="F196" s="17">
        <v>323.870148</v>
      </c>
      <c r="G196" s="17">
        <v>9.91712327E8</v>
      </c>
    </row>
    <row r="197">
      <c r="A197" s="3">
        <v>44787.0</v>
      </c>
      <c r="B197" s="17">
        <v>323.974091</v>
      </c>
      <c r="C197" s="17">
        <v>330.805298</v>
      </c>
      <c r="D197" s="17">
        <v>316.659271</v>
      </c>
      <c r="E197" s="17">
        <v>317.986633</v>
      </c>
      <c r="F197" s="17">
        <v>317.986633</v>
      </c>
      <c r="G197" s="17">
        <v>9.3617815E8</v>
      </c>
    </row>
    <row r="198">
      <c r="A198" s="3">
        <v>44788.0</v>
      </c>
      <c r="B198" s="17">
        <v>318.032471</v>
      </c>
      <c r="C198" s="17">
        <v>326.833649</v>
      </c>
      <c r="D198" s="17">
        <v>314.858093</v>
      </c>
      <c r="E198" s="17">
        <v>319.887299</v>
      </c>
      <c r="F198" s="17">
        <v>319.887299</v>
      </c>
      <c r="G198" s="17">
        <v>1.141553086E9</v>
      </c>
    </row>
    <row r="199">
      <c r="A199" s="3">
        <v>44789.0</v>
      </c>
      <c r="B199" s="17">
        <v>319.712769</v>
      </c>
      <c r="C199" s="17">
        <v>322.158295</v>
      </c>
      <c r="D199" s="17">
        <v>312.806061</v>
      </c>
      <c r="E199" s="17">
        <v>316.423676</v>
      </c>
      <c r="F199" s="17">
        <v>316.423676</v>
      </c>
      <c r="G199" s="17">
        <v>9.63072351E8</v>
      </c>
    </row>
    <row r="200">
      <c r="A200" s="3">
        <v>44790.0</v>
      </c>
      <c r="B200" s="17">
        <v>316.401611</v>
      </c>
      <c r="C200" s="17">
        <v>323.235992</v>
      </c>
      <c r="D200" s="17">
        <v>305.3349</v>
      </c>
      <c r="E200" s="17">
        <v>306.636414</v>
      </c>
      <c r="F200" s="17">
        <v>306.636414</v>
      </c>
      <c r="G200" s="17">
        <v>1.111784114E9</v>
      </c>
    </row>
    <row r="201">
      <c r="A201" s="3">
        <v>44791.0</v>
      </c>
      <c r="B201" s="17">
        <v>306.796478</v>
      </c>
      <c r="C201" s="17">
        <v>310.187958</v>
      </c>
      <c r="D201" s="17">
        <v>297.026428</v>
      </c>
      <c r="E201" s="17">
        <v>298.141235</v>
      </c>
      <c r="F201" s="17">
        <v>298.141235</v>
      </c>
      <c r="G201" s="17">
        <v>1.041814513E9</v>
      </c>
    </row>
    <row r="202">
      <c r="A202" s="3">
        <v>44792.0</v>
      </c>
      <c r="B202" s="17">
        <v>298.152771</v>
      </c>
      <c r="C202" s="17">
        <v>298.190704</v>
      </c>
      <c r="D202" s="17">
        <v>278.579437</v>
      </c>
      <c r="E202" s="17">
        <v>279.718719</v>
      </c>
      <c r="F202" s="17">
        <v>279.718719</v>
      </c>
      <c r="G202" s="17">
        <v>1.598319492E9</v>
      </c>
    </row>
    <row r="203">
      <c r="A203" s="3">
        <v>44793.0</v>
      </c>
      <c r="B203" s="17">
        <v>279.620117</v>
      </c>
      <c r="C203" s="17">
        <v>288.905518</v>
      </c>
      <c r="D203" s="17">
        <v>278.332062</v>
      </c>
      <c r="E203" s="17">
        <v>283.693146</v>
      </c>
      <c r="F203" s="17">
        <v>283.693146</v>
      </c>
      <c r="G203" s="17">
        <v>1.31536773E9</v>
      </c>
    </row>
    <row r="204">
      <c r="A204" s="3">
        <v>44794.0</v>
      </c>
      <c r="B204" s="17">
        <v>283.639099</v>
      </c>
      <c r="C204" s="17">
        <v>303.657928</v>
      </c>
      <c r="D204" s="17">
        <v>283.639099</v>
      </c>
      <c r="E204" s="17">
        <v>302.056274</v>
      </c>
      <c r="F204" s="17">
        <v>302.056274</v>
      </c>
      <c r="G204" s="17">
        <v>1.249205607E9</v>
      </c>
    </row>
    <row r="205">
      <c r="A205" s="3">
        <v>44795.0</v>
      </c>
      <c r="B205" s="17">
        <v>302.03418</v>
      </c>
      <c r="C205" s="17">
        <v>303.823792</v>
      </c>
      <c r="D205" s="17">
        <v>289.306702</v>
      </c>
      <c r="E205" s="17">
        <v>300.559113</v>
      </c>
      <c r="F205" s="17">
        <v>300.559113</v>
      </c>
      <c r="G205" s="17">
        <v>1.463703478E9</v>
      </c>
    </row>
    <row r="206">
      <c r="A206" s="3">
        <v>44796.0</v>
      </c>
      <c r="B206" s="17">
        <v>300.570923</v>
      </c>
      <c r="C206" s="17">
        <v>301.195007</v>
      </c>
      <c r="D206" s="17">
        <v>294.319672</v>
      </c>
      <c r="E206" s="17">
        <v>299.029938</v>
      </c>
      <c r="F206" s="17">
        <v>299.029938</v>
      </c>
      <c r="G206" s="17">
        <v>1.034959891E9</v>
      </c>
    </row>
    <row r="207">
      <c r="A207" s="3">
        <v>44797.0</v>
      </c>
      <c r="B207" s="17">
        <v>299.015106</v>
      </c>
      <c r="C207" s="17">
        <v>299.958679</v>
      </c>
      <c r="D207" s="17">
        <v>294.712036</v>
      </c>
      <c r="E207" s="17">
        <v>296.449677</v>
      </c>
      <c r="F207" s="17">
        <v>296.449677</v>
      </c>
      <c r="G207" s="17">
        <v>9.35405757E8</v>
      </c>
    </row>
    <row r="208">
      <c r="A208" s="3">
        <v>44798.0</v>
      </c>
      <c r="B208" s="17">
        <v>296.487305</v>
      </c>
      <c r="C208" s="17">
        <v>306.138153</v>
      </c>
      <c r="D208" s="17">
        <v>296.202087</v>
      </c>
      <c r="E208" s="17">
        <v>301.583649</v>
      </c>
      <c r="F208" s="17">
        <v>301.583649</v>
      </c>
      <c r="G208" s="17">
        <v>9.73529233E8</v>
      </c>
    </row>
    <row r="209">
      <c r="A209" s="3">
        <v>44799.0</v>
      </c>
      <c r="B209" s="17">
        <v>301.556</v>
      </c>
      <c r="C209" s="17">
        <v>301.556</v>
      </c>
      <c r="D209" s="17">
        <v>277.851654</v>
      </c>
      <c r="E209" s="17">
        <v>279.598175</v>
      </c>
      <c r="F209" s="17">
        <v>279.598175</v>
      </c>
      <c r="G209" s="17">
        <v>1.210077085E9</v>
      </c>
    </row>
    <row r="210">
      <c r="A210" s="3">
        <v>44800.0</v>
      </c>
      <c r="B210" s="17">
        <v>279.571838</v>
      </c>
      <c r="C210" s="17">
        <v>283.850098</v>
      </c>
      <c r="D210" s="17">
        <v>274.544373</v>
      </c>
      <c r="E210" s="17">
        <v>277.801575</v>
      </c>
      <c r="F210" s="17">
        <v>277.801575</v>
      </c>
      <c r="G210" s="17">
        <v>9.62669292E8</v>
      </c>
    </row>
    <row r="211">
      <c r="A211" s="3">
        <v>44801.0</v>
      </c>
      <c r="B211" s="17">
        <v>277.803436</v>
      </c>
      <c r="C211" s="17">
        <v>283.628326</v>
      </c>
      <c r="D211" s="17">
        <v>276.250885</v>
      </c>
      <c r="E211" s="17">
        <v>276.250885</v>
      </c>
      <c r="F211" s="17">
        <v>276.250885</v>
      </c>
      <c r="G211" s="17">
        <v>7.58285305E8</v>
      </c>
    </row>
    <row r="212">
      <c r="A212" s="3">
        <v>44802.0</v>
      </c>
      <c r="B212" s="17">
        <v>276.280609</v>
      </c>
      <c r="C212" s="17">
        <v>286.331024</v>
      </c>
      <c r="D212" s="17">
        <v>272.805969</v>
      </c>
      <c r="E212" s="17">
        <v>286.221405</v>
      </c>
      <c r="F212" s="17">
        <v>286.221405</v>
      </c>
      <c r="G212" s="17">
        <v>1.009161525E9</v>
      </c>
    </row>
    <row r="213">
      <c r="A213" s="3">
        <v>44803.0</v>
      </c>
      <c r="B213" s="17">
        <v>286.215271</v>
      </c>
      <c r="C213" s="17">
        <v>291.663086</v>
      </c>
      <c r="D213" s="17">
        <v>277.074463</v>
      </c>
      <c r="E213" s="17">
        <v>281.425354</v>
      </c>
      <c r="F213" s="17">
        <v>281.425354</v>
      </c>
      <c r="G213" s="17">
        <v>9.79620743E8</v>
      </c>
    </row>
    <row r="214">
      <c r="A214" s="3">
        <v>44804.0</v>
      </c>
      <c r="B214" s="17">
        <v>281.456482</v>
      </c>
      <c r="C214" s="17">
        <v>289.771118</v>
      </c>
      <c r="D214" s="17">
        <v>278.078796</v>
      </c>
      <c r="E214" s="17">
        <v>279.238098</v>
      </c>
      <c r="F214" s="17">
        <v>279.238098</v>
      </c>
      <c r="G214" s="17">
        <v>9.52486877E8</v>
      </c>
    </row>
    <row r="215">
      <c r="A215" s="3">
        <v>44805.0</v>
      </c>
      <c r="B215" s="17">
        <v>279.251343</v>
      </c>
      <c r="C215" s="17">
        <v>280.221313</v>
      </c>
      <c r="D215" s="17">
        <v>271.472809</v>
      </c>
      <c r="E215" s="17">
        <v>278.417236</v>
      </c>
      <c r="F215" s="17">
        <v>278.417236</v>
      </c>
      <c r="G215" s="17">
        <v>9.54919263E8</v>
      </c>
    </row>
    <row r="216">
      <c r="A216" s="3">
        <v>44806.0</v>
      </c>
      <c r="B216" s="17">
        <v>278.38797</v>
      </c>
      <c r="C216" s="17">
        <v>282.905914</v>
      </c>
      <c r="D216" s="17">
        <v>274.487915</v>
      </c>
      <c r="E216" s="17">
        <v>277.416107</v>
      </c>
      <c r="F216" s="17">
        <v>277.416107</v>
      </c>
      <c r="G216" s="17">
        <v>8.07053745E8</v>
      </c>
    </row>
    <row r="217">
      <c r="A217" s="3">
        <v>44807.0</v>
      </c>
      <c r="B217" s="17">
        <v>277.431122</v>
      </c>
      <c r="C217" s="17">
        <v>278.432281</v>
      </c>
      <c r="D217" s="17">
        <v>274.775452</v>
      </c>
      <c r="E217" s="17">
        <v>277.775574</v>
      </c>
      <c r="F217" s="17">
        <v>277.775574</v>
      </c>
      <c r="G217" s="17">
        <v>4.90102253E8</v>
      </c>
    </row>
    <row r="218">
      <c r="A218" s="3">
        <v>44808.0</v>
      </c>
      <c r="B218" s="17">
        <v>277.781921</v>
      </c>
      <c r="C218" s="17">
        <v>279.813141</v>
      </c>
      <c r="D218" s="17">
        <v>275.453217</v>
      </c>
      <c r="E218" s="17">
        <v>278.841858</v>
      </c>
      <c r="F218" s="17">
        <v>278.841858</v>
      </c>
      <c r="G218" s="17">
        <v>5.12014471E8</v>
      </c>
    </row>
    <row r="219">
      <c r="A219" s="3">
        <v>44809.0</v>
      </c>
      <c r="B219" s="17">
        <v>278.854492</v>
      </c>
      <c r="C219" s="17">
        <v>280.61264</v>
      </c>
      <c r="D219" s="17">
        <v>273.719513</v>
      </c>
      <c r="E219" s="17">
        <v>276.685913</v>
      </c>
      <c r="F219" s="17">
        <v>276.685913</v>
      </c>
      <c r="G219" s="17">
        <v>6.65273781E8</v>
      </c>
    </row>
    <row r="220">
      <c r="A220" s="3">
        <v>44810.0</v>
      </c>
      <c r="B220" s="17">
        <v>276.751862</v>
      </c>
      <c r="C220" s="17">
        <v>285.754181</v>
      </c>
      <c r="D220" s="17">
        <v>262.597565</v>
      </c>
      <c r="E220" s="17">
        <v>262.668396</v>
      </c>
      <c r="F220" s="17">
        <v>262.668396</v>
      </c>
      <c r="G220" s="17">
        <v>1.173656468E9</v>
      </c>
    </row>
    <row r="221">
      <c r="A221" s="3">
        <v>44811.0</v>
      </c>
      <c r="B221" s="17">
        <v>262.61264</v>
      </c>
      <c r="C221" s="17">
        <v>279.763855</v>
      </c>
      <c r="D221" s="17">
        <v>259.993958</v>
      </c>
      <c r="E221" s="17">
        <v>278.761322</v>
      </c>
      <c r="F221" s="17">
        <v>278.761322</v>
      </c>
      <c r="G221" s="17">
        <v>9.6373456E8</v>
      </c>
    </row>
    <row r="222">
      <c r="A222" s="3">
        <v>44812.0</v>
      </c>
      <c r="B222" s="17">
        <v>278.760223</v>
      </c>
      <c r="C222" s="17">
        <v>282.063324</v>
      </c>
      <c r="D222" s="17">
        <v>276.04892</v>
      </c>
      <c r="E222" s="17">
        <v>280.577484</v>
      </c>
      <c r="F222" s="17">
        <v>280.577484</v>
      </c>
      <c r="G222" s="17">
        <v>8.70477242E8</v>
      </c>
    </row>
    <row r="223">
      <c r="A223" s="3">
        <v>44813.0</v>
      </c>
      <c r="B223" s="17">
        <v>280.537018</v>
      </c>
      <c r="C223" s="17">
        <v>294.955933</v>
      </c>
      <c r="D223" s="17">
        <v>280.220825</v>
      </c>
      <c r="E223" s="17">
        <v>293.407135</v>
      </c>
      <c r="F223" s="17">
        <v>293.407135</v>
      </c>
      <c r="G223" s="17">
        <v>1.139680146E9</v>
      </c>
    </row>
    <row r="224">
      <c r="A224" s="3">
        <v>44814.0</v>
      </c>
      <c r="B224" s="17">
        <v>293.395081</v>
      </c>
      <c r="C224" s="17">
        <v>298.441864</v>
      </c>
      <c r="D224" s="17">
        <v>291.247498</v>
      </c>
      <c r="E224" s="17">
        <v>296.969055</v>
      </c>
      <c r="F224" s="17">
        <v>296.969055</v>
      </c>
      <c r="G224" s="17">
        <v>8.51195253E8</v>
      </c>
    </row>
    <row r="225">
      <c r="A225" s="3">
        <v>44815.0</v>
      </c>
      <c r="B225" s="17">
        <v>296.919739</v>
      </c>
      <c r="C225" s="17">
        <v>297.875214</v>
      </c>
      <c r="D225" s="17">
        <v>291.303497</v>
      </c>
      <c r="E225" s="17">
        <v>295.161865</v>
      </c>
      <c r="F225" s="17">
        <v>295.161865</v>
      </c>
      <c r="G225" s="17">
        <v>7.00835025E8</v>
      </c>
    </row>
    <row r="226">
      <c r="A226" s="3">
        <v>44816.0</v>
      </c>
      <c r="B226" s="17">
        <v>295.174103</v>
      </c>
      <c r="C226" s="17">
        <v>299.1763</v>
      </c>
      <c r="D226" s="17">
        <v>291.150696</v>
      </c>
      <c r="E226" s="17">
        <v>293.658722</v>
      </c>
      <c r="F226" s="17">
        <v>293.658722</v>
      </c>
      <c r="G226" s="17">
        <v>9.98624528E8</v>
      </c>
    </row>
    <row r="227">
      <c r="A227" s="3">
        <v>44817.0</v>
      </c>
      <c r="B227" s="17">
        <v>293.649231</v>
      </c>
      <c r="C227" s="17">
        <v>297.687714</v>
      </c>
      <c r="D227" s="17">
        <v>275.968964</v>
      </c>
      <c r="E227" s="17">
        <v>277.576935</v>
      </c>
      <c r="F227" s="17">
        <v>277.576935</v>
      </c>
      <c r="G227" s="17">
        <v>1.136956066E9</v>
      </c>
    </row>
    <row r="228">
      <c r="A228" s="3">
        <v>44818.0</v>
      </c>
      <c r="B228" s="17">
        <v>277.4133</v>
      </c>
      <c r="C228" s="17">
        <v>282.150269</v>
      </c>
      <c r="D228" s="17">
        <v>274.830566</v>
      </c>
      <c r="E228" s="17">
        <v>279.385864</v>
      </c>
      <c r="F228" s="17">
        <v>279.385864</v>
      </c>
      <c r="G228" s="17">
        <v>9.56413768E8</v>
      </c>
    </row>
    <row r="229">
      <c r="A229" s="3">
        <v>44819.0</v>
      </c>
      <c r="B229" s="17">
        <v>279.383057</v>
      </c>
      <c r="C229" s="17">
        <v>280.246796</v>
      </c>
      <c r="D229" s="17">
        <v>268.010223</v>
      </c>
      <c r="E229" s="17">
        <v>270.806885</v>
      </c>
      <c r="F229" s="17">
        <v>270.806885</v>
      </c>
      <c r="G229" s="17">
        <v>1.080164338E9</v>
      </c>
    </row>
    <row r="230">
      <c r="A230" s="3">
        <v>44820.0</v>
      </c>
      <c r="B230" s="17">
        <v>270.812256</v>
      </c>
      <c r="C230" s="17">
        <v>276.263245</v>
      </c>
      <c r="D230" s="17">
        <v>269.129517</v>
      </c>
      <c r="E230" s="17">
        <v>274.654572</v>
      </c>
      <c r="F230" s="17">
        <v>274.654572</v>
      </c>
      <c r="G230" s="17">
        <v>8.03452434E8</v>
      </c>
    </row>
    <row r="231">
      <c r="A231" s="3">
        <v>44821.0</v>
      </c>
      <c r="B231" s="17">
        <v>274.730011</v>
      </c>
      <c r="C231" s="17">
        <v>279.531708</v>
      </c>
      <c r="D231" s="17">
        <v>274.730011</v>
      </c>
      <c r="E231" s="17">
        <v>279.249329</v>
      </c>
      <c r="F231" s="17">
        <v>279.249329</v>
      </c>
      <c r="G231" s="17">
        <v>5.60951664E8</v>
      </c>
    </row>
    <row r="232">
      <c r="A232" s="3">
        <v>44822.0</v>
      </c>
      <c r="B232" s="17">
        <v>279.220734</v>
      </c>
      <c r="C232" s="17">
        <v>279.620758</v>
      </c>
      <c r="D232" s="17">
        <v>264.743652</v>
      </c>
      <c r="E232" s="17">
        <v>266.313171</v>
      </c>
      <c r="F232" s="17">
        <v>266.313171</v>
      </c>
      <c r="G232" s="17">
        <v>7.89437105E8</v>
      </c>
    </row>
    <row r="233">
      <c r="A233" s="3">
        <v>44823.0</v>
      </c>
      <c r="B233" s="17">
        <v>266.251923</v>
      </c>
      <c r="C233" s="17">
        <v>272.61911</v>
      </c>
      <c r="D233" s="17">
        <v>257.186829</v>
      </c>
      <c r="E233" s="17">
        <v>272.069824</v>
      </c>
      <c r="F233" s="17">
        <v>272.069824</v>
      </c>
      <c r="G233" s="17">
        <v>1.074224923E9</v>
      </c>
    </row>
    <row r="234">
      <c r="A234" s="3">
        <v>44824.0</v>
      </c>
      <c r="B234" s="17">
        <v>272.130554</v>
      </c>
      <c r="C234" s="17">
        <v>273.203125</v>
      </c>
      <c r="D234" s="17">
        <v>265.693207</v>
      </c>
      <c r="E234" s="17">
        <v>266.369598</v>
      </c>
      <c r="F234" s="17">
        <v>266.369598</v>
      </c>
      <c r="G234" s="17">
        <v>8.45702947E8</v>
      </c>
    </row>
    <row r="235">
      <c r="A235" s="3">
        <v>44825.0</v>
      </c>
      <c r="B235" s="17">
        <v>266.394745</v>
      </c>
      <c r="C235" s="17">
        <v>275.833557</v>
      </c>
      <c r="D235" s="17">
        <v>261.275177</v>
      </c>
      <c r="E235" s="17">
        <v>264.792084</v>
      </c>
      <c r="F235" s="17">
        <v>264.792084</v>
      </c>
      <c r="G235" s="17">
        <v>1.057177278E9</v>
      </c>
    </row>
    <row r="236">
      <c r="A236" s="3">
        <v>44826.0</v>
      </c>
      <c r="B236" s="17">
        <v>264.607758</v>
      </c>
      <c r="C236" s="17">
        <v>275.907654</v>
      </c>
      <c r="D236" s="17">
        <v>264.028107</v>
      </c>
      <c r="E236" s="17">
        <v>275.500275</v>
      </c>
      <c r="F236" s="17">
        <v>275.500275</v>
      </c>
      <c r="G236" s="17">
        <v>8.43345381E8</v>
      </c>
    </row>
    <row r="237">
      <c r="A237" s="3">
        <v>44827.0</v>
      </c>
      <c r="B237" s="17">
        <v>275.4935</v>
      </c>
      <c r="C237" s="17">
        <v>277.381714</v>
      </c>
      <c r="D237" s="17">
        <v>269.669464</v>
      </c>
      <c r="E237" s="17">
        <v>276.626251</v>
      </c>
      <c r="F237" s="17">
        <v>276.626251</v>
      </c>
      <c r="G237" s="17">
        <v>8.69618433E8</v>
      </c>
    </row>
    <row r="238">
      <c r="A238" s="3">
        <v>44828.0</v>
      </c>
      <c r="B238" s="17">
        <v>276.627045</v>
      </c>
      <c r="C238" s="17">
        <v>284.632446</v>
      </c>
      <c r="D238" s="17">
        <v>275.135376</v>
      </c>
      <c r="E238" s="17">
        <v>275.135376</v>
      </c>
      <c r="F238" s="17">
        <v>275.135376</v>
      </c>
      <c r="G238" s="17">
        <v>8.18302597E8</v>
      </c>
    </row>
    <row r="239">
      <c r="A239" s="3">
        <v>44829.0</v>
      </c>
      <c r="B239" s="17">
        <v>275.10434</v>
      </c>
      <c r="C239" s="17">
        <v>279.201691</v>
      </c>
      <c r="D239" s="17">
        <v>271.673126</v>
      </c>
      <c r="E239" s="17">
        <v>274.061249</v>
      </c>
      <c r="F239" s="17">
        <v>274.061249</v>
      </c>
      <c r="G239" s="17">
        <v>6.4053392E8</v>
      </c>
    </row>
    <row r="240">
      <c r="A240" s="3">
        <v>44830.0</v>
      </c>
      <c r="B240" s="17">
        <v>274.141785</v>
      </c>
      <c r="C240" s="17">
        <v>276.446991</v>
      </c>
      <c r="D240" s="17">
        <v>271.188324</v>
      </c>
      <c r="E240" s="17">
        <v>275.927856</v>
      </c>
      <c r="F240" s="17">
        <v>275.927856</v>
      </c>
      <c r="G240" s="17">
        <v>7.16989161E8</v>
      </c>
    </row>
    <row r="241">
      <c r="A241" s="3">
        <v>44831.0</v>
      </c>
      <c r="B241" s="17">
        <v>275.925964</v>
      </c>
      <c r="C241" s="17">
        <v>286.067993</v>
      </c>
      <c r="D241" s="17">
        <v>270.822083</v>
      </c>
      <c r="E241" s="17">
        <v>272.40155</v>
      </c>
      <c r="F241" s="17">
        <v>272.40155</v>
      </c>
      <c r="G241" s="17">
        <v>9.27431127E8</v>
      </c>
    </row>
    <row r="242">
      <c r="A242" s="3">
        <v>44832.0</v>
      </c>
      <c r="B242" s="17">
        <v>272.334442</v>
      </c>
      <c r="C242" s="17">
        <v>283.342438</v>
      </c>
      <c r="D242" s="17">
        <v>266.976563</v>
      </c>
      <c r="E242" s="17">
        <v>281.781219</v>
      </c>
      <c r="F242" s="17">
        <v>281.781219</v>
      </c>
      <c r="G242" s="17">
        <v>8.57467325E8</v>
      </c>
    </row>
    <row r="243">
      <c r="A243" s="3">
        <v>44833.0</v>
      </c>
      <c r="B243" s="17">
        <v>281.766663</v>
      </c>
      <c r="C243" s="17">
        <v>285.233765</v>
      </c>
      <c r="D243" s="17">
        <v>277.500641</v>
      </c>
      <c r="E243" s="17">
        <v>283.789032</v>
      </c>
      <c r="F243" s="17">
        <v>283.789032</v>
      </c>
      <c r="G243" s="17">
        <v>8.0088808E8</v>
      </c>
    </row>
    <row r="244">
      <c r="A244" s="3">
        <v>44834.0</v>
      </c>
      <c r="B244" s="17">
        <v>283.83429</v>
      </c>
      <c r="C244" s="17">
        <v>289.537109</v>
      </c>
      <c r="D244" s="17">
        <v>280.893005</v>
      </c>
      <c r="E244" s="17">
        <v>284.192291</v>
      </c>
      <c r="F244" s="17">
        <v>284.192291</v>
      </c>
      <c r="G244" s="17">
        <v>9.05481572E8</v>
      </c>
    </row>
    <row r="245">
      <c r="A245" s="3">
        <v>44835.0</v>
      </c>
      <c r="B245" s="17">
        <v>284.273407</v>
      </c>
      <c r="C245" s="17">
        <v>285.192871</v>
      </c>
      <c r="D245" s="17">
        <v>278.360901</v>
      </c>
      <c r="E245" s="17">
        <v>282.871918</v>
      </c>
      <c r="F245" s="17">
        <v>282.871918</v>
      </c>
      <c r="G245" s="17">
        <v>5.93375648E8</v>
      </c>
    </row>
    <row r="246">
      <c r="A246" s="3">
        <v>44836.0</v>
      </c>
      <c r="B246" s="17">
        <v>282.89505</v>
      </c>
      <c r="C246" s="17">
        <v>287.379517</v>
      </c>
      <c r="D246" s="17">
        <v>279.954437</v>
      </c>
      <c r="E246" s="17">
        <v>284.433105</v>
      </c>
      <c r="F246" s="17">
        <v>284.433105</v>
      </c>
      <c r="G246" s="17">
        <v>5.56343468E8</v>
      </c>
    </row>
    <row r="247">
      <c r="A247" s="3">
        <v>44837.0</v>
      </c>
      <c r="B247" s="17">
        <v>284.414886</v>
      </c>
      <c r="C247" s="17">
        <v>288.632904</v>
      </c>
      <c r="D247" s="17">
        <v>283.898651</v>
      </c>
      <c r="E247" s="17">
        <v>287.031982</v>
      </c>
      <c r="F247" s="17">
        <v>287.031982</v>
      </c>
      <c r="G247" s="17">
        <v>7.00566674E8</v>
      </c>
    </row>
    <row r="248">
      <c r="A248" s="3">
        <v>44838.0</v>
      </c>
      <c r="B248" s="17">
        <v>287.02417</v>
      </c>
      <c r="C248" s="17">
        <v>297.994659</v>
      </c>
      <c r="D248" s="17">
        <v>286.528961</v>
      </c>
      <c r="E248" s="17">
        <v>296.298462</v>
      </c>
      <c r="F248" s="17">
        <v>296.298462</v>
      </c>
      <c r="G248" s="17">
        <v>7.94566055E8</v>
      </c>
    </row>
    <row r="249">
      <c r="A249" s="3">
        <v>44839.0</v>
      </c>
      <c r="B249" s="17">
        <v>296.289459</v>
      </c>
      <c r="C249" s="17">
        <v>296.333069</v>
      </c>
      <c r="D249" s="17">
        <v>289.903748</v>
      </c>
      <c r="E249" s="17">
        <v>294.137665</v>
      </c>
      <c r="F249" s="17">
        <v>294.137665</v>
      </c>
      <c r="G249" s="17">
        <v>6.56837388E8</v>
      </c>
    </row>
    <row r="250">
      <c r="A250" s="3">
        <v>44840.0</v>
      </c>
      <c r="B250" s="17">
        <v>294.155273</v>
      </c>
      <c r="C250" s="17">
        <v>297.699371</v>
      </c>
      <c r="D250" s="17">
        <v>279.803558</v>
      </c>
      <c r="E250" s="17">
        <v>286.634155</v>
      </c>
      <c r="F250" s="17">
        <v>286.634155</v>
      </c>
      <c r="G250" s="17">
        <v>1.010110227E9</v>
      </c>
    </row>
    <row r="251">
      <c r="A251" s="3">
        <v>44841.0</v>
      </c>
      <c r="B251" s="17">
        <v>286.771942</v>
      </c>
      <c r="C251" s="17">
        <v>286.958618</v>
      </c>
      <c r="D251" s="17">
        <v>280.191467</v>
      </c>
      <c r="E251" s="17">
        <v>283.182678</v>
      </c>
      <c r="F251" s="17">
        <v>283.182678</v>
      </c>
      <c r="G251" s="17">
        <v>9.52606066E8</v>
      </c>
    </row>
    <row r="252">
      <c r="A252" s="3">
        <v>44842.0</v>
      </c>
      <c r="B252" s="17">
        <v>282.994202</v>
      </c>
      <c r="C252" s="17">
        <v>282.994202</v>
      </c>
      <c r="D252" s="17">
        <v>276.049866</v>
      </c>
      <c r="E252" s="17">
        <v>276.469574</v>
      </c>
      <c r="F252" s="17">
        <v>276.469574</v>
      </c>
      <c r="G252" s="17">
        <v>6.04706997E8</v>
      </c>
    </row>
    <row r="253">
      <c r="A253" s="3">
        <v>44843.0</v>
      </c>
      <c r="B253" s="17">
        <v>276.449554</v>
      </c>
      <c r="C253" s="17">
        <v>279.280029</v>
      </c>
      <c r="D253" s="17">
        <v>275.463043</v>
      </c>
      <c r="E253" s="17">
        <v>278.238068</v>
      </c>
      <c r="F253" s="17">
        <v>278.238068</v>
      </c>
      <c r="G253" s="17">
        <v>5.70350814E8</v>
      </c>
    </row>
    <row r="254">
      <c r="A254" s="3">
        <v>44844.0</v>
      </c>
      <c r="B254" s="17">
        <v>278.244568</v>
      </c>
      <c r="C254" s="17">
        <v>279.064301</v>
      </c>
      <c r="D254" s="17">
        <v>271.806061</v>
      </c>
      <c r="E254" s="17">
        <v>271.806061</v>
      </c>
      <c r="F254" s="17">
        <v>271.806061</v>
      </c>
      <c r="G254" s="17">
        <v>6.55201928E8</v>
      </c>
    </row>
    <row r="255">
      <c r="A255" s="3">
        <v>44845.0</v>
      </c>
      <c r="B255" s="17">
        <v>271.731537</v>
      </c>
      <c r="C255" s="17">
        <v>273.662842</v>
      </c>
      <c r="D255" s="17">
        <v>268.446838</v>
      </c>
      <c r="E255" s="17">
        <v>271.371399</v>
      </c>
      <c r="F255" s="17">
        <v>271.371399</v>
      </c>
      <c r="G255" s="17">
        <v>5.84301468E8</v>
      </c>
    </row>
    <row r="256">
      <c r="A256" s="3">
        <v>44846.0</v>
      </c>
      <c r="B256" s="17">
        <v>271.406616</v>
      </c>
      <c r="C256" s="17">
        <v>272.735229</v>
      </c>
      <c r="D256" s="17">
        <v>269.660156</v>
      </c>
      <c r="E256" s="17">
        <v>270.971008</v>
      </c>
      <c r="F256" s="17">
        <v>270.971008</v>
      </c>
      <c r="G256" s="17">
        <v>5.46926291E8</v>
      </c>
    </row>
    <row r="257">
      <c r="A257" s="3">
        <v>44847.0</v>
      </c>
      <c r="B257" s="17">
        <v>270.95871</v>
      </c>
      <c r="C257" s="17">
        <v>273.492645</v>
      </c>
      <c r="D257" s="17">
        <v>257.974518</v>
      </c>
      <c r="E257" s="17">
        <v>271.85141</v>
      </c>
      <c r="F257" s="17">
        <v>271.85141</v>
      </c>
      <c r="G257" s="17">
        <v>1.124480167E9</v>
      </c>
    </row>
    <row r="258">
      <c r="A258" s="3">
        <v>44848.0</v>
      </c>
      <c r="B258" s="17">
        <v>271.845917</v>
      </c>
      <c r="C258" s="17">
        <v>276.52887</v>
      </c>
      <c r="D258" s="17">
        <v>268.343018</v>
      </c>
      <c r="E258" s="17">
        <v>269.567169</v>
      </c>
      <c r="F258" s="17">
        <v>269.567169</v>
      </c>
      <c r="G258" s="17">
        <v>8.0914493E8</v>
      </c>
    </row>
    <row r="259">
      <c r="A259" s="3">
        <v>44849.0</v>
      </c>
      <c r="B259" s="17">
        <v>269.559021</v>
      </c>
      <c r="C259" s="17">
        <v>271.364502</v>
      </c>
      <c r="D259" s="17">
        <v>267.884827</v>
      </c>
      <c r="E259" s="17">
        <v>268.404083</v>
      </c>
      <c r="F259" s="17">
        <v>268.404083</v>
      </c>
      <c r="G259" s="17">
        <v>4.91674298E8</v>
      </c>
    </row>
    <row r="260">
      <c r="A260" s="3">
        <v>44850.0</v>
      </c>
      <c r="B260" s="17">
        <v>268.411591</v>
      </c>
      <c r="C260" s="17">
        <v>273.743042</v>
      </c>
      <c r="D260" s="17">
        <v>268.362305</v>
      </c>
      <c r="E260" s="17">
        <v>272.519958</v>
      </c>
      <c r="F260" s="17">
        <v>272.519958</v>
      </c>
      <c r="G260" s="17">
        <v>5.63344666E8</v>
      </c>
    </row>
    <row r="261">
      <c r="A261" s="3">
        <v>44851.0</v>
      </c>
      <c r="B261" s="17">
        <v>272.501923</v>
      </c>
      <c r="C261" s="17">
        <v>275.841522</v>
      </c>
      <c r="D261" s="17">
        <v>270.427338</v>
      </c>
      <c r="E261" s="17">
        <v>275.512573</v>
      </c>
      <c r="F261" s="17">
        <v>275.512573</v>
      </c>
      <c r="G261" s="17">
        <v>5.94844795E8</v>
      </c>
    </row>
    <row r="262">
      <c r="A262" s="3">
        <v>44852.0</v>
      </c>
      <c r="B262" s="17">
        <v>275.534515</v>
      </c>
      <c r="C262" s="17">
        <v>275.815247</v>
      </c>
      <c r="D262" s="17">
        <v>270.533203</v>
      </c>
      <c r="E262" s="17">
        <v>273.214569</v>
      </c>
      <c r="F262" s="17">
        <v>273.214569</v>
      </c>
      <c r="G262" s="17">
        <v>5.99934776E8</v>
      </c>
    </row>
    <row r="263">
      <c r="A263" s="3">
        <v>44853.0</v>
      </c>
      <c r="B263" s="17">
        <v>273.22345</v>
      </c>
      <c r="C263" s="17">
        <v>273.647705</v>
      </c>
      <c r="D263" s="17">
        <v>270.684357</v>
      </c>
      <c r="E263" s="17">
        <v>271.981354</v>
      </c>
      <c r="F263" s="17">
        <v>271.981354</v>
      </c>
      <c r="G263" s="17">
        <v>4.97761035E8</v>
      </c>
    </row>
    <row r="264">
      <c r="A264" s="3">
        <v>44854.0</v>
      </c>
      <c r="B264" s="17">
        <v>271.953735</v>
      </c>
      <c r="C264" s="17">
        <v>273.285156</v>
      </c>
      <c r="D264" s="17">
        <v>267.860474</v>
      </c>
      <c r="E264" s="17">
        <v>269.271271</v>
      </c>
      <c r="F264" s="17">
        <v>269.271271</v>
      </c>
      <c r="G264" s="17">
        <v>5.39795617E8</v>
      </c>
    </row>
    <row r="265">
      <c r="A265" s="3">
        <v>44855.0</v>
      </c>
      <c r="B265" s="17">
        <v>269.244904</v>
      </c>
      <c r="C265" s="17">
        <v>271.047913</v>
      </c>
      <c r="D265" s="17">
        <v>264.52298</v>
      </c>
      <c r="E265" s="17">
        <v>270.038422</v>
      </c>
      <c r="F265" s="17">
        <v>270.038422</v>
      </c>
      <c r="G265" s="17">
        <v>5.93811687E8</v>
      </c>
    </row>
    <row r="266">
      <c r="A266" s="3">
        <v>44856.0</v>
      </c>
      <c r="B266" s="17">
        <v>270.033081</v>
      </c>
      <c r="C266" s="17">
        <v>271.007416</v>
      </c>
      <c r="D266" s="17">
        <v>268.566895</v>
      </c>
      <c r="E266" s="17">
        <v>270.479492</v>
      </c>
      <c r="F266" s="17">
        <v>270.479492</v>
      </c>
      <c r="G266" s="17">
        <v>3.91459296E8</v>
      </c>
    </row>
    <row r="267">
      <c r="A267" s="3">
        <v>44857.0</v>
      </c>
      <c r="B267" s="17">
        <v>270.47998</v>
      </c>
      <c r="C267" s="17">
        <v>276.569794</v>
      </c>
      <c r="D267" s="17">
        <v>269.102539</v>
      </c>
      <c r="E267" s="17">
        <v>276.008179</v>
      </c>
      <c r="F267" s="17">
        <v>276.008179</v>
      </c>
      <c r="G267" s="17">
        <v>4.837655E8</v>
      </c>
    </row>
    <row r="268">
      <c r="A268" s="3">
        <v>44858.0</v>
      </c>
      <c r="B268" s="17">
        <v>276.000763</v>
      </c>
      <c r="C268" s="17">
        <v>276.875458</v>
      </c>
      <c r="D268" s="17">
        <v>271.884888</v>
      </c>
      <c r="E268" s="17">
        <v>273.977417</v>
      </c>
      <c r="F268" s="17">
        <v>273.977417</v>
      </c>
      <c r="G268" s="17">
        <v>5.35946814E8</v>
      </c>
    </row>
    <row r="269">
      <c r="A269" s="3">
        <v>44859.0</v>
      </c>
      <c r="B269" s="17">
        <v>273.951355</v>
      </c>
      <c r="C269" s="17">
        <v>289.601807</v>
      </c>
      <c r="D269" s="17">
        <v>272.366516</v>
      </c>
      <c r="E269" s="17">
        <v>284.432526</v>
      </c>
      <c r="F269" s="17">
        <v>284.432526</v>
      </c>
      <c r="G269" s="17">
        <v>9.40035659E8</v>
      </c>
    </row>
    <row r="270">
      <c r="A270" s="3">
        <v>44860.0</v>
      </c>
      <c r="B270" s="17">
        <v>284.356201</v>
      </c>
      <c r="C270" s="17">
        <v>291.702393</v>
      </c>
      <c r="D270" s="17">
        <v>284.163818</v>
      </c>
      <c r="E270" s="17">
        <v>290.376984</v>
      </c>
      <c r="F270" s="17">
        <v>290.376984</v>
      </c>
      <c r="G270" s="17">
        <v>1.017326051E9</v>
      </c>
    </row>
    <row r="271">
      <c r="A271" s="3">
        <v>44861.0</v>
      </c>
      <c r="B271" s="17">
        <v>290.391998</v>
      </c>
      <c r="C271" s="17">
        <v>293.069458</v>
      </c>
      <c r="D271" s="17">
        <v>285.225311</v>
      </c>
      <c r="E271" s="17">
        <v>286.844116</v>
      </c>
      <c r="F271" s="17">
        <v>286.844116</v>
      </c>
      <c r="G271" s="17">
        <v>8.74526054E8</v>
      </c>
    </row>
    <row r="272">
      <c r="A272" s="3">
        <v>44862.0</v>
      </c>
      <c r="B272" s="17">
        <v>286.841156</v>
      </c>
      <c r="C272" s="17">
        <v>300.721802</v>
      </c>
      <c r="D272" s="17">
        <v>286.136688</v>
      </c>
      <c r="E272" s="17">
        <v>298.014191</v>
      </c>
      <c r="F272" s="17">
        <v>298.014191</v>
      </c>
      <c r="G272" s="17">
        <v>1.072756219E9</v>
      </c>
    </row>
    <row r="273">
      <c r="A273" s="3">
        <v>44863.0</v>
      </c>
      <c r="B273" s="17">
        <v>298.003784</v>
      </c>
      <c r="C273" s="17">
        <v>307.914978</v>
      </c>
      <c r="D273" s="17">
        <v>295.945251</v>
      </c>
      <c r="E273" s="17">
        <v>304.217957</v>
      </c>
      <c r="F273" s="17">
        <v>304.217957</v>
      </c>
      <c r="G273" s="17">
        <v>1.397370727E9</v>
      </c>
    </row>
    <row r="274">
      <c r="A274" s="3">
        <v>44864.0</v>
      </c>
      <c r="B274" s="17">
        <v>304.229919</v>
      </c>
      <c r="C274" s="17">
        <v>318.069275</v>
      </c>
      <c r="D274" s="17">
        <v>302.534363</v>
      </c>
      <c r="E274" s="17">
        <v>313.754791</v>
      </c>
      <c r="F274" s="17">
        <v>313.754791</v>
      </c>
      <c r="G274" s="17">
        <v>1.451550019E9</v>
      </c>
    </row>
    <row r="275">
      <c r="A275" s="3">
        <v>44865.0</v>
      </c>
      <c r="B275" s="17">
        <v>313.671356</v>
      </c>
      <c r="C275" s="17">
        <v>336.795319</v>
      </c>
      <c r="D275" s="17">
        <v>307.625336</v>
      </c>
      <c r="E275" s="17">
        <v>326.360718</v>
      </c>
      <c r="F275" s="17">
        <v>326.360718</v>
      </c>
      <c r="G275" s="17">
        <v>2.168405759E9</v>
      </c>
    </row>
    <row r="276">
      <c r="A276" s="3">
        <v>44866.0</v>
      </c>
      <c r="B276" s="17">
        <v>326.277863</v>
      </c>
      <c r="C276" s="17">
        <v>334.206238</v>
      </c>
      <c r="D276" s="17">
        <v>317.935516</v>
      </c>
      <c r="E276" s="17">
        <v>324.579437</v>
      </c>
      <c r="F276" s="17">
        <v>324.579437</v>
      </c>
      <c r="G276" s="17">
        <v>1.329110451E9</v>
      </c>
    </row>
    <row r="277">
      <c r="A277" s="3">
        <v>44867.0</v>
      </c>
      <c r="B277" s="17">
        <v>324.467987</v>
      </c>
      <c r="C277" s="17">
        <v>329.039459</v>
      </c>
      <c r="D277" s="17">
        <v>316.280914</v>
      </c>
      <c r="E277" s="17">
        <v>320.150543</v>
      </c>
      <c r="F277" s="17">
        <v>320.150543</v>
      </c>
      <c r="G277" s="17">
        <v>1.41102975E9</v>
      </c>
    </row>
    <row r="278">
      <c r="A278" s="3">
        <v>44868.0</v>
      </c>
      <c r="B278" s="17">
        <v>320.174438</v>
      </c>
      <c r="C278" s="17">
        <v>338.642578</v>
      </c>
      <c r="D278" s="17">
        <v>318.495575</v>
      </c>
      <c r="E278" s="17">
        <v>329.71698</v>
      </c>
      <c r="F278" s="17">
        <v>329.71698</v>
      </c>
      <c r="G278" s="17">
        <v>1.514834239E9</v>
      </c>
    </row>
    <row r="279">
      <c r="A279" s="3">
        <v>44869.0</v>
      </c>
      <c r="B279" s="17">
        <v>329.670959</v>
      </c>
      <c r="C279" s="17">
        <v>358.182007</v>
      </c>
      <c r="D279" s="17">
        <v>328.739838</v>
      </c>
      <c r="E279" s="17">
        <v>354.406372</v>
      </c>
      <c r="F279" s="17">
        <v>354.406372</v>
      </c>
      <c r="G279" s="17">
        <v>1.938879952E9</v>
      </c>
    </row>
    <row r="280">
      <c r="A280" s="3">
        <v>44870.0</v>
      </c>
      <c r="B280" s="17">
        <v>354.419464</v>
      </c>
      <c r="C280" s="17">
        <v>360.309326</v>
      </c>
      <c r="D280" s="17">
        <v>347.019623</v>
      </c>
      <c r="E280" s="17">
        <v>349.253723</v>
      </c>
      <c r="F280" s="17">
        <v>349.253723</v>
      </c>
      <c r="G280" s="17">
        <v>1.231594445E9</v>
      </c>
    </row>
    <row r="281">
      <c r="A281" s="3">
        <v>44871.0</v>
      </c>
      <c r="B281" s="17">
        <v>349.288147</v>
      </c>
      <c r="C281" s="17">
        <v>354.488098</v>
      </c>
      <c r="D281" s="17">
        <v>339.192413</v>
      </c>
      <c r="E281" s="17">
        <v>339.389374</v>
      </c>
      <c r="F281" s="17">
        <v>339.389374</v>
      </c>
      <c r="G281" s="17">
        <v>1.14350573E9</v>
      </c>
    </row>
    <row r="282">
      <c r="A282" s="3">
        <v>44872.0</v>
      </c>
      <c r="B282" s="17">
        <v>338.897156</v>
      </c>
      <c r="C282" s="17">
        <v>344.041901</v>
      </c>
      <c r="D282" s="17">
        <v>327.683777</v>
      </c>
      <c r="E282" s="17">
        <v>337.014557</v>
      </c>
      <c r="F282" s="17">
        <v>337.014557</v>
      </c>
      <c r="G282" s="17">
        <v>1.811518274E9</v>
      </c>
    </row>
    <row r="283">
      <c r="A283" s="3">
        <v>44873.0</v>
      </c>
      <c r="B283" s="17">
        <v>336.98764</v>
      </c>
      <c r="C283" s="17">
        <v>388.715515</v>
      </c>
      <c r="D283" s="17">
        <v>302.751892</v>
      </c>
      <c r="E283" s="17">
        <v>327.690277</v>
      </c>
      <c r="F283" s="17">
        <v>327.690277</v>
      </c>
      <c r="G283" s="17">
        <v>5.390603525E9</v>
      </c>
    </row>
    <row r="284">
      <c r="A284" s="3">
        <v>44874.0</v>
      </c>
      <c r="B284" s="17">
        <v>327.819672</v>
      </c>
      <c r="C284" s="17">
        <v>332.061005</v>
      </c>
      <c r="D284" s="17">
        <v>261.730255</v>
      </c>
      <c r="E284" s="17">
        <v>266.853119</v>
      </c>
      <c r="F284" s="17">
        <v>266.853119</v>
      </c>
      <c r="G284" s="17">
        <v>3.191459132E9</v>
      </c>
    </row>
    <row r="285">
      <c r="A285" s="3">
        <v>44875.0</v>
      </c>
      <c r="B285" s="17">
        <v>266.885773</v>
      </c>
      <c r="C285" s="17">
        <v>311.074005</v>
      </c>
      <c r="D285" s="17">
        <v>264.467743</v>
      </c>
      <c r="E285" s="17">
        <v>304.080048</v>
      </c>
      <c r="F285" s="17">
        <v>304.080048</v>
      </c>
      <c r="G285" s="17">
        <v>2.461275687E9</v>
      </c>
    </row>
    <row r="286">
      <c r="A286" s="3">
        <v>44876.0</v>
      </c>
      <c r="B286" s="17">
        <v>303.986877</v>
      </c>
      <c r="C286" s="17">
        <v>304.912781</v>
      </c>
      <c r="D286" s="17">
        <v>280.626862</v>
      </c>
      <c r="E286" s="17">
        <v>289.820557</v>
      </c>
      <c r="F286" s="17">
        <v>289.820557</v>
      </c>
      <c r="G286" s="17">
        <v>1.625174426E9</v>
      </c>
    </row>
    <row r="287">
      <c r="A287" s="3">
        <v>44877.0</v>
      </c>
      <c r="B287" s="17">
        <v>289.857635</v>
      </c>
      <c r="C287" s="17">
        <v>290.369171</v>
      </c>
      <c r="D287" s="17">
        <v>272.046112</v>
      </c>
      <c r="E287" s="17">
        <v>282.341278</v>
      </c>
      <c r="F287" s="17">
        <v>282.341278</v>
      </c>
      <c r="G287" s="17">
        <v>1.189401392E9</v>
      </c>
    </row>
    <row r="288">
      <c r="A288" s="3">
        <v>44878.0</v>
      </c>
      <c r="B288" s="17">
        <v>282.365265</v>
      </c>
      <c r="C288" s="17">
        <v>286.084473</v>
      </c>
      <c r="D288" s="17">
        <v>274.052704</v>
      </c>
      <c r="E288" s="17">
        <v>276.579437</v>
      </c>
      <c r="F288" s="17">
        <v>276.579437</v>
      </c>
      <c r="G288" s="17">
        <v>9.56106804E8</v>
      </c>
    </row>
    <row r="289">
      <c r="A289" s="3">
        <v>44879.0</v>
      </c>
      <c r="B289" s="17">
        <v>276.622253</v>
      </c>
      <c r="C289" s="17">
        <v>290.719635</v>
      </c>
      <c r="D289" s="17">
        <v>268.233032</v>
      </c>
      <c r="E289" s="17">
        <v>278.57843</v>
      </c>
      <c r="F289" s="17">
        <v>278.57843</v>
      </c>
      <c r="G289" s="17">
        <v>1.54133042E9</v>
      </c>
    </row>
    <row r="290">
      <c r="A290" s="3">
        <v>44880.0</v>
      </c>
      <c r="B290" s="17">
        <v>278.628021</v>
      </c>
      <c r="C290" s="17">
        <v>281.882538</v>
      </c>
      <c r="D290" s="17">
        <v>274.093109</v>
      </c>
      <c r="E290" s="17">
        <v>276.874023</v>
      </c>
      <c r="F290" s="17">
        <v>276.874023</v>
      </c>
      <c r="G290" s="17">
        <v>1.11629106E9</v>
      </c>
    </row>
    <row r="291">
      <c r="A291" s="3">
        <v>44881.0</v>
      </c>
      <c r="B291" s="17">
        <v>276.863007</v>
      </c>
      <c r="C291" s="17">
        <v>279.791992</v>
      </c>
      <c r="D291" s="17">
        <v>269.650177</v>
      </c>
      <c r="E291" s="17">
        <v>272.081604</v>
      </c>
      <c r="F291" s="17">
        <v>272.081604</v>
      </c>
      <c r="G291" s="17">
        <v>9.08816092E8</v>
      </c>
    </row>
    <row r="292">
      <c r="A292" s="3">
        <v>44882.0</v>
      </c>
      <c r="B292" s="17">
        <v>272.088318</v>
      </c>
      <c r="C292" s="17">
        <v>273.222473</v>
      </c>
      <c r="D292" s="17">
        <v>264.398499</v>
      </c>
      <c r="E292" s="17">
        <v>267.911316</v>
      </c>
      <c r="F292" s="17">
        <v>267.911316</v>
      </c>
      <c r="G292" s="17">
        <v>8.54777255E8</v>
      </c>
    </row>
    <row r="293">
      <c r="A293" s="3">
        <v>44883.0</v>
      </c>
      <c r="B293" s="17">
        <v>267.914124</v>
      </c>
      <c r="C293" s="17">
        <v>274.505951</v>
      </c>
      <c r="D293" s="17">
        <v>267.913544</v>
      </c>
      <c r="E293" s="17">
        <v>273.919983</v>
      </c>
      <c r="F293" s="17">
        <v>273.919983</v>
      </c>
      <c r="G293" s="17">
        <v>6.85307608E8</v>
      </c>
    </row>
    <row r="294">
      <c r="A294" s="3">
        <v>44884.0</v>
      </c>
      <c r="B294" s="17">
        <v>273.887207</v>
      </c>
      <c r="C294" s="17">
        <v>274.262451</v>
      </c>
      <c r="D294" s="17">
        <v>269.649536</v>
      </c>
      <c r="E294" s="17">
        <v>272.397675</v>
      </c>
      <c r="F294" s="17">
        <v>272.397675</v>
      </c>
      <c r="G294" s="17">
        <v>5.51451228E8</v>
      </c>
    </row>
    <row r="295">
      <c r="A295" s="3">
        <v>44885.0</v>
      </c>
      <c r="B295" s="17">
        <v>272.430298</v>
      </c>
      <c r="C295" s="17">
        <v>273.650482</v>
      </c>
      <c r="D295" s="17">
        <v>262.555298</v>
      </c>
      <c r="E295" s="17">
        <v>264.235138</v>
      </c>
      <c r="F295" s="17">
        <v>264.235138</v>
      </c>
      <c r="G295" s="17">
        <v>7.20361905E8</v>
      </c>
    </row>
    <row r="296">
      <c r="A296" s="3">
        <v>44886.0</v>
      </c>
      <c r="B296" s="17">
        <v>264.235779</v>
      </c>
      <c r="C296" s="17">
        <v>264.742554</v>
      </c>
      <c r="D296" s="17">
        <v>250.656937</v>
      </c>
      <c r="E296" s="17">
        <v>254.168259</v>
      </c>
      <c r="F296" s="17">
        <v>254.168259</v>
      </c>
      <c r="G296" s="17">
        <v>1.094850661E9</v>
      </c>
    </row>
    <row r="297">
      <c r="A297" s="3">
        <v>44887.0</v>
      </c>
      <c r="B297" s="17">
        <v>254.019089</v>
      </c>
      <c r="C297" s="17">
        <v>266.892151</v>
      </c>
      <c r="D297" s="17">
        <v>252.389954</v>
      </c>
      <c r="E297" s="17">
        <v>266.324341</v>
      </c>
      <c r="F297" s="17">
        <v>266.324341</v>
      </c>
      <c r="G297" s="17">
        <v>8.00429058E8</v>
      </c>
    </row>
    <row r="298">
      <c r="A298" s="3">
        <v>44888.0</v>
      </c>
      <c r="B298" s="17">
        <v>266.420349</v>
      </c>
      <c r="C298" s="17">
        <v>300.020203</v>
      </c>
      <c r="D298" s="17">
        <v>265.034973</v>
      </c>
      <c r="E298" s="17">
        <v>297.847443</v>
      </c>
      <c r="F298" s="17">
        <v>297.847443</v>
      </c>
      <c r="G298" s="17">
        <v>1.920236928E9</v>
      </c>
    </row>
    <row r="299">
      <c r="A299" s="3">
        <v>44889.0</v>
      </c>
      <c r="B299" s="17">
        <v>297.945862</v>
      </c>
      <c r="C299" s="17">
        <v>303.064636</v>
      </c>
      <c r="D299" s="17">
        <v>294.531555</v>
      </c>
      <c r="E299" s="17">
        <v>300.427826</v>
      </c>
      <c r="F299" s="17">
        <v>300.427826</v>
      </c>
      <c r="G299" s="17">
        <v>1.219177799E9</v>
      </c>
    </row>
    <row r="300">
      <c r="A300" s="3">
        <v>44890.0</v>
      </c>
      <c r="B300" s="17">
        <v>300.333832</v>
      </c>
      <c r="C300" s="17">
        <v>304.163269</v>
      </c>
      <c r="D300" s="17">
        <v>294.912323</v>
      </c>
      <c r="E300" s="17">
        <v>300.577698</v>
      </c>
      <c r="F300" s="17">
        <v>300.577698</v>
      </c>
      <c r="G300" s="17">
        <v>9.49045515E8</v>
      </c>
    </row>
    <row r="301">
      <c r="A301" s="3">
        <v>44891.0</v>
      </c>
      <c r="B301" s="17">
        <v>300.571747</v>
      </c>
      <c r="C301" s="17">
        <v>316.962128</v>
      </c>
      <c r="D301" s="17">
        <v>300.389465</v>
      </c>
      <c r="E301" s="17">
        <v>311.388458</v>
      </c>
      <c r="F301" s="17">
        <v>311.388458</v>
      </c>
      <c r="G301" s="17">
        <v>1.221554861E9</v>
      </c>
    </row>
    <row r="302">
      <c r="A302" s="3">
        <v>44892.0</v>
      </c>
      <c r="B302" s="17">
        <v>311.37204</v>
      </c>
      <c r="C302" s="17">
        <v>316.219879</v>
      </c>
      <c r="D302" s="17">
        <v>307.156372</v>
      </c>
      <c r="E302" s="17">
        <v>307.429291</v>
      </c>
      <c r="F302" s="17">
        <v>307.429291</v>
      </c>
      <c r="G302" s="17">
        <v>7.93779029E8</v>
      </c>
    </row>
    <row r="303">
      <c r="A303" s="3">
        <v>44893.0</v>
      </c>
      <c r="B303" s="17">
        <v>307.399567</v>
      </c>
      <c r="C303" s="17">
        <v>309.0961</v>
      </c>
      <c r="D303" s="17">
        <v>289.493683</v>
      </c>
      <c r="E303" s="17">
        <v>293.527252</v>
      </c>
      <c r="F303" s="17">
        <v>293.527252</v>
      </c>
      <c r="G303" s="17">
        <v>1.154829072E9</v>
      </c>
    </row>
    <row r="304">
      <c r="A304" s="3">
        <v>44894.0</v>
      </c>
      <c r="B304" s="17">
        <v>293.491821</v>
      </c>
      <c r="C304" s="17">
        <v>304.822815</v>
      </c>
      <c r="D304" s="17">
        <v>289.763641</v>
      </c>
      <c r="E304" s="17">
        <v>295.498169</v>
      </c>
      <c r="F304" s="17">
        <v>295.498169</v>
      </c>
      <c r="G304" s="17">
        <v>9.8645164E8</v>
      </c>
    </row>
    <row r="305">
      <c r="A305" s="3">
        <v>44895.0</v>
      </c>
      <c r="B305" s="17">
        <v>295.548218</v>
      </c>
      <c r="C305" s="17">
        <v>304.65097</v>
      </c>
      <c r="D305" s="17">
        <v>294.382263</v>
      </c>
      <c r="E305" s="17">
        <v>300.794342</v>
      </c>
      <c r="F305" s="17">
        <v>300.794342</v>
      </c>
      <c r="G305" s="17">
        <v>1.009620336E9</v>
      </c>
    </row>
    <row r="306">
      <c r="A306" s="3">
        <v>44896.0</v>
      </c>
      <c r="B306" s="17">
        <v>300.754364</v>
      </c>
      <c r="C306" s="17">
        <v>301.479675</v>
      </c>
      <c r="D306" s="17">
        <v>290.553711</v>
      </c>
      <c r="E306" s="17">
        <v>292.016205</v>
      </c>
      <c r="F306" s="17">
        <v>292.016205</v>
      </c>
      <c r="G306" s="17">
        <v>1.43308634E9</v>
      </c>
    </row>
    <row r="307">
      <c r="A307" s="3">
        <v>44897.0</v>
      </c>
      <c r="B307" s="17">
        <v>292.028564</v>
      </c>
      <c r="C307" s="17">
        <v>293.527496</v>
      </c>
      <c r="D307" s="17">
        <v>286.140686</v>
      </c>
      <c r="E307" s="17">
        <v>293.527496</v>
      </c>
      <c r="F307" s="17">
        <v>293.527496</v>
      </c>
      <c r="G307" s="17">
        <v>8.54253818E8</v>
      </c>
    </row>
    <row r="308">
      <c r="A308" s="3">
        <v>44898.0</v>
      </c>
      <c r="B308" s="17">
        <v>293.500366</v>
      </c>
      <c r="C308" s="17">
        <v>294.04303</v>
      </c>
      <c r="D308" s="17">
        <v>289.704468</v>
      </c>
      <c r="E308" s="17">
        <v>290.563141</v>
      </c>
      <c r="F308" s="17">
        <v>290.563141</v>
      </c>
      <c r="G308" s="17">
        <v>6.34607105E8</v>
      </c>
    </row>
    <row r="309">
      <c r="A309" s="3">
        <v>44899.0</v>
      </c>
      <c r="B309" s="17">
        <v>290.553101</v>
      </c>
      <c r="C309" s="17">
        <v>292.337616</v>
      </c>
      <c r="D309" s="17">
        <v>288.504059</v>
      </c>
      <c r="E309" s="17">
        <v>292.2883</v>
      </c>
      <c r="F309" s="17">
        <v>292.2883</v>
      </c>
      <c r="G309" s="17">
        <v>6.33441009E8</v>
      </c>
    </row>
    <row r="310">
      <c r="A310" s="3">
        <v>44900.0</v>
      </c>
      <c r="B310" s="17">
        <v>292.208893</v>
      </c>
      <c r="C310" s="17">
        <v>296.91217</v>
      </c>
      <c r="D310" s="17">
        <v>286.538696</v>
      </c>
      <c r="E310" s="17">
        <v>288.474274</v>
      </c>
      <c r="F310" s="17">
        <v>288.474274</v>
      </c>
      <c r="G310" s="17">
        <v>7.05616866E8</v>
      </c>
    </row>
    <row r="311">
      <c r="A311" s="3">
        <v>44901.0</v>
      </c>
      <c r="B311" s="17">
        <v>288.461761</v>
      </c>
      <c r="C311" s="17">
        <v>290.601624</v>
      </c>
      <c r="D311" s="17">
        <v>287.10788</v>
      </c>
      <c r="E311" s="17">
        <v>290.354462</v>
      </c>
      <c r="F311" s="17">
        <v>290.354462</v>
      </c>
      <c r="G311" s="17">
        <v>6.10280514E8</v>
      </c>
    </row>
    <row r="312">
      <c r="A312" s="3">
        <v>44902.0</v>
      </c>
      <c r="B312" s="17">
        <v>290.384613</v>
      </c>
      <c r="C312" s="17">
        <v>290.485687</v>
      </c>
      <c r="D312" s="17">
        <v>282.020813</v>
      </c>
      <c r="E312" s="17">
        <v>284.284424</v>
      </c>
      <c r="F312" s="17">
        <v>284.284424</v>
      </c>
      <c r="G312" s="17">
        <v>7.59320494E8</v>
      </c>
    </row>
    <row r="313">
      <c r="A313" s="3">
        <v>44903.0</v>
      </c>
      <c r="B313" s="17">
        <v>284.295166</v>
      </c>
      <c r="C313" s="17">
        <v>291.511719</v>
      </c>
      <c r="D313" s="17">
        <v>282.809204</v>
      </c>
      <c r="E313" s="17">
        <v>290.53717</v>
      </c>
      <c r="F313" s="17">
        <v>290.53717</v>
      </c>
      <c r="G313" s="17">
        <v>6.46645162E8</v>
      </c>
    </row>
    <row r="314">
      <c r="A314" s="3">
        <v>44904.0</v>
      </c>
      <c r="B314" s="17">
        <v>290.522003</v>
      </c>
      <c r="C314" s="17">
        <v>291.570587</v>
      </c>
      <c r="D314" s="17">
        <v>285.575623</v>
      </c>
      <c r="E314" s="17">
        <v>286.090424</v>
      </c>
      <c r="F314" s="17">
        <v>286.090424</v>
      </c>
      <c r="G314" s="17">
        <v>6.4423975E8</v>
      </c>
    </row>
    <row r="315">
      <c r="A315" s="3">
        <v>44905.0</v>
      </c>
      <c r="B315" s="17">
        <v>286.106506</v>
      </c>
      <c r="C315" s="17">
        <v>289.492615</v>
      </c>
      <c r="D315" s="17">
        <v>286.106506</v>
      </c>
      <c r="E315" s="17">
        <v>288.125214</v>
      </c>
      <c r="F315" s="17">
        <v>288.125214</v>
      </c>
      <c r="G315" s="17">
        <v>4.397352E8</v>
      </c>
    </row>
    <row r="316">
      <c r="A316" s="3">
        <v>44906.0</v>
      </c>
      <c r="B316" s="17">
        <v>288.144257</v>
      </c>
      <c r="C316" s="17">
        <v>290.936432</v>
      </c>
      <c r="D316" s="17">
        <v>284.188293</v>
      </c>
      <c r="E316" s="17">
        <v>284.390411</v>
      </c>
      <c r="F316" s="17">
        <v>284.390411</v>
      </c>
      <c r="G316" s="17">
        <v>4.96833486E8</v>
      </c>
    </row>
    <row r="317">
      <c r="A317" s="3">
        <v>44907.0</v>
      </c>
      <c r="B317" s="17">
        <v>284.434387</v>
      </c>
      <c r="C317" s="17">
        <v>285.537445</v>
      </c>
      <c r="D317" s="17">
        <v>273.530853</v>
      </c>
      <c r="E317" s="17">
        <v>276.278198</v>
      </c>
      <c r="F317" s="17">
        <v>276.278198</v>
      </c>
      <c r="G317" s="17">
        <v>9.74762447E8</v>
      </c>
    </row>
    <row r="318">
      <c r="A318" s="3">
        <v>44908.0</v>
      </c>
      <c r="B318" s="17">
        <v>276.284485</v>
      </c>
      <c r="C318" s="17">
        <v>280.687347</v>
      </c>
      <c r="D318" s="17">
        <v>257.440369</v>
      </c>
      <c r="E318" s="17">
        <v>271.951691</v>
      </c>
      <c r="F318" s="17">
        <v>271.951691</v>
      </c>
      <c r="G318" s="17">
        <v>1.925504273E9</v>
      </c>
    </row>
    <row r="319">
      <c r="A319" s="3">
        <v>44909.0</v>
      </c>
      <c r="B319" s="17">
        <v>271.958069</v>
      </c>
      <c r="C319" s="17">
        <v>277.857086</v>
      </c>
      <c r="D319" s="17">
        <v>266.14624</v>
      </c>
      <c r="E319" s="17">
        <v>268.231537</v>
      </c>
      <c r="F319" s="17">
        <v>268.231537</v>
      </c>
      <c r="G319" s="17">
        <v>1.026628081E9</v>
      </c>
    </row>
    <row r="320">
      <c r="A320" s="3">
        <v>44910.0</v>
      </c>
      <c r="B320" s="17">
        <v>268.15036</v>
      </c>
      <c r="C320" s="17">
        <v>268.15036</v>
      </c>
      <c r="D320" s="17">
        <v>257.081207</v>
      </c>
      <c r="E320" s="17">
        <v>258.273712</v>
      </c>
      <c r="F320" s="17">
        <v>258.273712</v>
      </c>
      <c r="G320" s="17">
        <v>7.09349174E8</v>
      </c>
    </row>
    <row r="321">
      <c r="A321" s="3">
        <v>44911.0</v>
      </c>
      <c r="B321" s="17">
        <v>258.268768</v>
      </c>
      <c r="C321" s="17">
        <v>264.247589</v>
      </c>
      <c r="D321" s="17">
        <v>227.34523</v>
      </c>
      <c r="E321" s="17">
        <v>231.232437</v>
      </c>
      <c r="F321" s="17">
        <v>231.232437</v>
      </c>
      <c r="G321" s="17">
        <v>1.264053277E9</v>
      </c>
    </row>
    <row r="322">
      <c r="A322" s="3">
        <v>44912.0</v>
      </c>
      <c r="B322" s="17">
        <v>231.220749</v>
      </c>
      <c r="C322" s="17">
        <v>243.581955</v>
      </c>
      <c r="D322" s="17">
        <v>221.003189</v>
      </c>
      <c r="E322" s="17">
        <v>242.529282</v>
      </c>
      <c r="F322" s="17">
        <v>242.529282</v>
      </c>
      <c r="G322" s="17">
        <v>1.196953526E9</v>
      </c>
    </row>
    <row r="323">
      <c r="A323" s="3">
        <v>44913.0</v>
      </c>
      <c r="B323" s="17">
        <v>242.516907</v>
      </c>
      <c r="C323" s="17">
        <v>253.339691</v>
      </c>
      <c r="D323" s="17">
        <v>240.03653</v>
      </c>
      <c r="E323" s="17">
        <v>251.156387</v>
      </c>
      <c r="F323" s="17">
        <v>251.156387</v>
      </c>
      <c r="G323" s="17">
        <v>9.2548711E8</v>
      </c>
    </row>
    <row r="324">
      <c r="A324" s="3">
        <v>44914.0</v>
      </c>
      <c r="B324" s="17">
        <v>251.242676</v>
      </c>
      <c r="C324" s="17">
        <v>252.933014</v>
      </c>
      <c r="D324" s="17">
        <v>238.650787</v>
      </c>
      <c r="E324" s="17">
        <v>240.657806</v>
      </c>
      <c r="F324" s="17">
        <v>240.657806</v>
      </c>
      <c r="G324" s="17">
        <v>7.51196285E8</v>
      </c>
    </row>
    <row r="325">
      <c r="A325" s="3">
        <v>44915.0</v>
      </c>
      <c r="B325" s="17">
        <v>240.668228</v>
      </c>
      <c r="C325" s="17">
        <v>252.628662</v>
      </c>
      <c r="D325" s="17">
        <v>239.801437</v>
      </c>
      <c r="E325" s="17">
        <v>251.744537</v>
      </c>
      <c r="F325" s="17">
        <v>251.744537</v>
      </c>
      <c r="G325" s="17">
        <v>6.67866377E8</v>
      </c>
    </row>
    <row r="326">
      <c r="A326" s="3">
        <v>44916.0</v>
      </c>
      <c r="B326" s="17">
        <v>251.694321</v>
      </c>
      <c r="C326" s="17">
        <v>251.694321</v>
      </c>
      <c r="D326" s="17">
        <v>245.757248</v>
      </c>
      <c r="E326" s="17">
        <v>246.046982</v>
      </c>
      <c r="F326" s="17">
        <v>246.046982</v>
      </c>
      <c r="G326" s="17">
        <v>4.79296549E8</v>
      </c>
    </row>
    <row r="327">
      <c r="A327" s="3">
        <v>44917.0</v>
      </c>
      <c r="B327" s="17">
        <v>246.068329</v>
      </c>
      <c r="C327" s="17">
        <v>248.032028</v>
      </c>
      <c r="D327" s="17">
        <v>240.4832</v>
      </c>
      <c r="E327" s="17">
        <v>245.890625</v>
      </c>
      <c r="F327" s="17">
        <v>245.890625</v>
      </c>
      <c r="G327" s="17">
        <v>5.43367184E8</v>
      </c>
    </row>
    <row r="328">
      <c r="A328" s="3">
        <v>44918.0</v>
      </c>
      <c r="B328" s="17">
        <v>245.894135</v>
      </c>
      <c r="C328" s="17">
        <v>248.274719</v>
      </c>
      <c r="D328" s="17">
        <v>244.452942</v>
      </c>
      <c r="E328" s="17">
        <v>246.148178</v>
      </c>
      <c r="F328" s="17">
        <v>246.148178</v>
      </c>
      <c r="G328" s="17">
        <v>3.88929772E8</v>
      </c>
    </row>
    <row r="329">
      <c r="A329" s="3">
        <v>44919.0</v>
      </c>
      <c r="B329" s="17">
        <v>246.151642</v>
      </c>
      <c r="C329" s="17">
        <v>246.181717</v>
      </c>
      <c r="D329" s="17">
        <v>243.953049</v>
      </c>
      <c r="E329" s="17">
        <v>244.635529</v>
      </c>
      <c r="F329" s="17">
        <v>244.635529</v>
      </c>
      <c r="G329" s="17">
        <v>2.80627376E8</v>
      </c>
    </row>
    <row r="330">
      <c r="A330" s="3">
        <v>44920.0</v>
      </c>
      <c r="B330" s="17">
        <v>244.636398</v>
      </c>
      <c r="C330" s="17">
        <v>245.730988</v>
      </c>
      <c r="D330" s="17">
        <v>241.7005</v>
      </c>
      <c r="E330" s="17">
        <v>243.141495</v>
      </c>
      <c r="F330" s="17">
        <v>243.141495</v>
      </c>
      <c r="G330" s="17">
        <v>2.98063868E8</v>
      </c>
    </row>
    <row r="331">
      <c r="A331" s="3">
        <v>44921.0</v>
      </c>
      <c r="B331" s="17">
        <v>243.147934</v>
      </c>
      <c r="C331" s="17">
        <v>244.595947</v>
      </c>
      <c r="D331" s="17">
        <v>242.224426</v>
      </c>
      <c r="E331" s="17">
        <v>244.198288</v>
      </c>
      <c r="F331" s="17">
        <v>244.198288</v>
      </c>
      <c r="G331" s="17">
        <v>2.7611528E8</v>
      </c>
    </row>
    <row r="332">
      <c r="A332" s="3">
        <v>44922.0</v>
      </c>
      <c r="B332" s="17">
        <v>244.202652</v>
      </c>
      <c r="C332" s="17">
        <v>247.679688</v>
      </c>
      <c r="D332" s="17">
        <v>242.56218</v>
      </c>
      <c r="E332" s="17">
        <v>246.59668</v>
      </c>
      <c r="F332" s="17">
        <v>246.59668</v>
      </c>
      <c r="G332" s="17">
        <v>3.91342277E8</v>
      </c>
    </row>
    <row r="333">
      <c r="A333" s="3">
        <v>44923.0</v>
      </c>
      <c r="B333" s="17">
        <v>246.607117</v>
      </c>
      <c r="C333" s="17">
        <v>246.840042</v>
      </c>
      <c r="D333" s="17">
        <v>242.109283</v>
      </c>
      <c r="E333" s="17">
        <v>244.141922</v>
      </c>
      <c r="F333" s="17">
        <v>244.141922</v>
      </c>
      <c r="G333" s="17">
        <v>4.14698978E8</v>
      </c>
    </row>
    <row r="334">
      <c r="A334" s="3">
        <v>44924.0</v>
      </c>
      <c r="B334" s="17">
        <v>244.171417</v>
      </c>
      <c r="C334" s="17">
        <v>246.600998</v>
      </c>
      <c r="D334" s="17">
        <v>243.57991</v>
      </c>
      <c r="E334" s="17">
        <v>246.479721</v>
      </c>
      <c r="F334" s="17">
        <v>246.479721</v>
      </c>
      <c r="G334" s="17">
        <v>3.45312528E8</v>
      </c>
    </row>
    <row r="335">
      <c r="A335" s="3">
        <v>44925.0</v>
      </c>
      <c r="B335" s="17">
        <v>246.458008</v>
      </c>
      <c r="C335" s="17">
        <v>246.497238</v>
      </c>
      <c r="D335" s="17">
        <v>243.127472</v>
      </c>
      <c r="E335" s="17">
        <v>245.779221</v>
      </c>
      <c r="F335" s="17">
        <v>245.779221</v>
      </c>
      <c r="G335" s="17">
        <v>3.42300809E8</v>
      </c>
    </row>
    <row r="336">
      <c r="A336" s="3">
        <v>44926.0</v>
      </c>
      <c r="B336" s="17">
        <v>245.788681</v>
      </c>
      <c r="C336" s="17">
        <v>247.583618</v>
      </c>
      <c r="D336" s="17">
        <v>245.108246</v>
      </c>
      <c r="E336" s="17">
        <v>246.349197</v>
      </c>
      <c r="F336" s="17">
        <v>246.349197</v>
      </c>
      <c r="G336" s="17">
        <v>3.07551853E8</v>
      </c>
    </row>
    <row r="337">
      <c r="A337" s="3">
        <v>44927.0</v>
      </c>
      <c r="B337" s="17">
        <v>246.332901</v>
      </c>
      <c r="C337" s="17">
        <v>246.485809</v>
      </c>
      <c r="D337" s="17">
        <v>243.575287</v>
      </c>
      <c r="E337" s="17">
        <v>244.136978</v>
      </c>
      <c r="F337" s="17">
        <v>244.136978</v>
      </c>
      <c r="G337" s="17">
        <v>2.78651737E8</v>
      </c>
    </row>
    <row r="338">
      <c r="A338" s="3">
        <v>44928.0</v>
      </c>
      <c r="B338" s="17">
        <v>244.152222</v>
      </c>
      <c r="C338" s="17">
        <v>247.715271</v>
      </c>
      <c r="D338" s="17">
        <v>241.69249</v>
      </c>
      <c r="E338" s="17">
        <v>245.535904</v>
      </c>
      <c r="F338" s="17">
        <v>245.535904</v>
      </c>
      <c r="G338" s="17">
        <v>3.57733262E8</v>
      </c>
    </row>
    <row r="339">
      <c r="A339" s="3">
        <v>44929.0</v>
      </c>
      <c r="B339" s="17">
        <v>245.552139</v>
      </c>
      <c r="C339" s="17">
        <v>246.831451</v>
      </c>
      <c r="D339" s="17">
        <v>244.784042</v>
      </c>
      <c r="E339" s="17">
        <v>246.133362</v>
      </c>
      <c r="F339" s="17">
        <v>246.133362</v>
      </c>
      <c r="G339" s="17">
        <v>3.7745241E8</v>
      </c>
    </row>
    <row r="340">
      <c r="A340" s="3">
        <v>44930.0</v>
      </c>
      <c r="B340" s="17">
        <v>246.1409</v>
      </c>
      <c r="C340" s="17">
        <v>260.516052</v>
      </c>
      <c r="D340" s="17">
        <v>245.704971</v>
      </c>
      <c r="E340" s="17">
        <v>259.11969</v>
      </c>
      <c r="F340" s="17">
        <v>259.11969</v>
      </c>
      <c r="G340" s="17">
        <v>6.32924961E8</v>
      </c>
    </row>
    <row r="341">
      <c r="A341" s="3">
        <v>44931.0</v>
      </c>
      <c r="B341" s="17">
        <v>259.076477</v>
      </c>
      <c r="C341" s="17">
        <v>259.076477</v>
      </c>
      <c r="D341" s="17">
        <v>255.596558</v>
      </c>
      <c r="E341" s="17">
        <v>256.422852</v>
      </c>
      <c r="F341" s="17">
        <v>256.422852</v>
      </c>
      <c r="G341" s="17">
        <v>3.42934041E8</v>
      </c>
    </row>
    <row r="342">
      <c r="A342" s="3">
        <v>44932.0</v>
      </c>
      <c r="B342" s="17">
        <v>256.450195</v>
      </c>
      <c r="C342" s="17">
        <v>260.221741</v>
      </c>
      <c r="D342" s="17">
        <v>255.067703</v>
      </c>
      <c r="E342" s="17">
        <v>259.867157</v>
      </c>
      <c r="F342" s="17">
        <v>259.867157</v>
      </c>
      <c r="G342" s="17">
        <v>4.17893264E8</v>
      </c>
    </row>
    <row r="343">
      <c r="A343" s="3">
        <v>44933.0</v>
      </c>
      <c r="B343" s="17">
        <v>259.854889</v>
      </c>
      <c r="C343" s="17">
        <v>262.963654</v>
      </c>
      <c r="D343" s="17">
        <v>259.593292</v>
      </c>
      <c r="E343" s="17">
        <v>261.282837</v>
      </c>
      <c r="F343" s="17">
        <v>261.282837</v>
      </c>
      <c r="G343" s="17">
        <v>3.27712514E8</v>
      </c>
    </row>
    <row r="344">
      <c r="A344" s="3">
        <v>44934.0</v>
      </c>
      <c r="B344" s="17">
        <v>261.25293</v>
      </c>
      <c r="C344" s="17">
        <v>274.385071</v>
      </c>
      <c r="D344" s="17">
        <v>260.516907</v>
      </c>
      <c r="E344" s="17">
        <v>274.385071</v>
      </c>
      <c r="F344" s="17">
        <v>274.385071</v>
      </c>
      <c r="G344" s="17">
        <v>4.9173403E8</v>
      </c>
    </row>
    <row r="345">
      <c r="A345" s="3">
        <v>44935.0</v>
      </c>
      <c r="B345" s="17">
        <v>274.442444</v>
      </c>
      <c r="C345" s="17">
        <v>283.025421</v>
      </c>
      <c r="D345" s="17">
        <v>271.899384</v>
      </c>
      <c r="E345" s="17">
        <v>272.701538</v>
      </c>
      <c r="F345" s="17">
        <v>272.701538</v>
      </c>
      <c r="G345" s="17">
        <v>7.83671054E8</v>
      </c>
    </row>
    <row r="346">
      <c r="A346" s="3">
        <v>44936.0</v>
      </c>
      <c r="B346" s="17">
        <v>272.655182</v>
      </c>
      <c r="C346" s="17">
        <v>278.26767</v>
      </c>
      <c r="D346" s="17">
        <v>271.149841</v>
      </c>
      <c r="E346" s="17">
        <v>277.289642</v>
      </c>
      <c r="F346" s="17">
        <v>277.289642</v>
      </c>
      <c r="G346" s="17">
        <v>4.70259383E8</v>
      </c>
    </row>
    <row r="347">
      <c r="A347" s="3">
        <v>44937.0</v>
      </c>
      <c r="B347" s="17">
        <v>277.293518</v>
      </c>
      <c r="C347" s="17">
        <v>285.172394</v>
      </c>
      <c r="D347" s="17">
        <v>274.526398</v>
      </c>
      <c r="E347" s="17">
        <v>285.046509</v>
      </c>
      <c r="F347" s="17">
        <v>285.046509</v>
      </c>
      <c r="G347" s="17">
        <v>4.66458216E8</v>
      </c>
    </row>
    <row r="348">
      <c r="A348" s="3">
        <v>44938.0</v>
      </c>
      <c r="B348" s="17">
        <v>286.900665</v>
      </c>
      <c r="C348" s="17">
        <v>287.951385</v>
      </c>
      <c r="D348" s="17">
        <v>279.741028</v>
      </c>
      <c r="E348" s="17">
        <v>287.812347</v>
      </c>
      <c r="F348" s="17">
        <v>287.812347</v>
      </c>
      <c r="G348" s="17">
        <v>6.55903255E8</v>
      </c>
    </row>
    <row r="349">
      <c r="A349" s="3">
        <v>44939.0</v>
      </c>
      <c r="B349" s="17">
        <v>287.811493</v>
      </c>
      <c r="C349" s="17">
        <v>295.27478</v>
      </c>
      <c r="D349" s="17">
        <v>285.191223</v>
      </c>
      <c r="E349" s="17">
        <v>293.733002</v>
      </c>
      <c r="F349" s="17">
        <v>293.733002</v>
      </c>
      <c r="G349" s="17">
        <v>5.61853825E8</v>
      </c>
    </row>
    <row r="350">
      <c r="A350" s="3">
        <v>44940.0</v>
      </c>
      <c r="B350" s="17">
        <v>293.719666</v>
      </c>
      <c r="C350" s="17">
        <v>314.003357</v>
      </c>
      <c r="D350" s="17">
        <v>293.600616</v>
      </c>
      <c r="E350" s="17">
        <v>305.241119</v>
      </c>
      <c r="F350" s="17">
        <v>305.241119</v>
      </c>
      <c r="G350" s="17">
        <v>1.087358891E9</v>
      </c>
    </row>
    <row r="351">
      <c r="A351" s="3">
        <v>44941.0</v>
      </c>
      <c r="B351" s="17">
        <v>305.328735</v>
      </c>
      <c r="C351" s="17">
        <v>305.763855</v>
      </c>
      <c r="D351" s="17">
        <v>292.924591</v>
      </c>
      <c r="E351" s="17">
        <v>302.070648</v>
      </c>
      <c r="F351" s="17">
        <v>302.070648</v>
      </c>
      <c r="G351" s="17">
        <v>5.62889882E8</v>
      </c>
    </row>
    <row r="352">
      <c r="A352" s="3">
        <v>44942.0</v>
      </c>
      <c r="B352" s="17">
        <v>302.079987</v>
      </c>
      <c r="C352" s="17">
        <v>307.597382</v>
      </c>
      <c r="D352" s="17">
        <v>294.181946</v>
      </c>
      <c r="E352" s="17">
        <v>298.999237</v>
      </c>
      <c r="F352" s="17">
        <v>298.999237</v>
      </c>
      <c r="G352" s="17">
        <v>6.02126315E8</v>
      </c>
    </row>
    <row r="353">
      <c r="A353" s="3">
        <v>44943.0</v>
      </c>
      <c r="B353" s="17">
        <v>299.059113</v>
      </c>
      <c r="C353" s="17">
        <v>304.788147</v>
      </c>
      <c r="D353" s="17">
        <v>296.974792</v>
      </c>
      <c r="E353" s="17">
        <v>299.824524</v>
      </c>
      <c r="F353" s="17">
        <v>299.824524</v>
      </c>
      <c r="G353" s="17">
        <v>5.29752305E8</v>
      </c>
    </row>
    <row r="354">
      <c r="A354" s="3">
        <v>44944.0</v>
      </c>
      <c r="B354" s="17">
        <v>299.831451</v>
      </c>
      <c r="C354" s="17">
        <v>304.889771</v>
      </c>
      <c r="D354" s="17">
        <v>282.631042</v>
      </c>
      <c r="E354" s="17">
        <v>286.991058</v>
      </c>
      <c r="F354" s="17">
        <v>286.991058</v>
      </c>
      <c r="G354" s="17">
        <v>8.44268123E8</v>
      </c>
    </row>
    <row r="355">
      <c r="A355" s="3">
        <v>44945.0</v>
      </c>
      <c r="B355" s="17">
        <v>286.885498</v>
      </c>
      <c r="C355" s="17">
        <v>295.11853</v>
      </c>
      <c r="D355" s="17">
        <v>286.870453</v>
      </c>
      <c r="E355" s="17">
        <v>294.852203</v>
      </c>
      <c r="F355" s="17">
        <v>294.852203</v>
      </c>
      <c r="G355" s="17">
        <v>4.3138213E8</v>
      </c>
    </row>
    <row r="356">
      <c r="A356" s="3">
        <v>44946.0</v>
      </c>
      <c r="B356" s="17">
        <v>294.84552</v>
      </c>
      <c r="C356" s="17">
        <v>305.020935</v>
      </c>
      <c r="D356" s="17">
        <v>287.22644</v>
      </c>
      <c r="E356" s="17">
        <v>304.973175</v>
      </c>
      <c r="F356" s="17">
        <v>304.973175</v>
      </c>
      <c r="G356" s="17">
        <v>6.69836014E8</v>
      </c>
    </row>
    <row r="357">
      <c r="A357" s="3">
        <v>44947.0</v>
      </c>
      <c r="B357" s="17">
        <v>305.020477</v>
      </c>
      <c r="C357" s="17">
        <v>309.616577</v>
      </c>
      <c r="D357" s="17">
        <v>299.06424</v>
      </c>
      <c r="E357" s="17">
        <v>299.261169</v>
      </c>
      <c r="F357" s="17">
        <v>299.261169</v>
      </c>
      <c r="G357" s="17">
        <v>7.55028964E8</v>
      </c>
    </row>
    <row r="358">
      <c r="A358" s="3">
        <v>44948.0</v>
      </c>
      <c r="B358" s="17">
        <v>299.239105</v>
      </c>
      <c r="C358" s="17">
        <v>310.602417</v>
      </c>
      <c r="D358" s="17">
        <v>299.103577</v>
      </c>
      <c r="E358" s="17">
        <v>303.046448</v>
      </c>
      <c r="F358" s="17">
        <v>303.046448</v>
      </c>
      <c r="G358" s="17">
        <v>5.71771274E8</v>
      </c>
    </row>
    <row r="359">
      <c r="A359" s="3">
        <v>44949.0</v>
      </c>
      <c r="B359" s="17">
        <v>303.020325</v>
      </c>
      <c r="C359" s="17">
        <v>307.42926</v>
      </c>
      <c r="D359" s="17">
        <v>302.331696</v>
      </c>
      <c r="E359" s="17">
        <v>305.504089</v>
      </c>
      <c r="F359" s="17">
        <v>305.504089</v>
      </c>
      <c r="G359" s="17">
        <v>5.20678637E8</v>
      </c>
    </row>
    <row r="360">
      <c r="A360" s="3">
        <v>44950.0</v>
      </c>
      <c r="B360" s="17">
        <v>305.3909</v>
      </c>
      <c r="C360" s="17">
        <v>322.746216</v>
      </c>
      <c r="D360" s="17">
        <v>299.699615</v>
      </c>
      <c r="E360" s="17">
        <v>300.612335</v>
      </c>
      <c r="F360" s="17">
        <v>300.612335</v>
      </c>
      <c r="G360" s="17">
        <v>8.87528741E8</v>
      </c>
    </row>
    <row r="361">
      <c r="A361" s="3">
        <v>44951.0</v>
      </c>
      <c r="B361" s="17">
        <v>300.638153</v>
      </c>
      <c r="C361" s="17">
        <v>313.200745</v>
      </c>
      <c r="D361" s="17">
        <v>294.714661</v>
      </c>
      <c r="E361" s="17">
        <v>307.307648</v>
      </c>
      <c r="F361" s="17">
        <v>307.307648</v>
      </c>
      <c r="G361" s="17">
        <v>6.67706772E8</v>
      </c>
    </row>
    <row r="362">
      <c r="A362" s="3">
        <v>44952.0</v>
      </c>
      <c r="B362" s="17">
        <v>307.096405</v>
      </c>
      <c r="C362" s="17">
        <v>309.263092</v>
      </c>
      <c r="D362" s="17">
        <v>302.39267</v>
      </c>
      <c r="E362" s="17">
        <v>304.866547</v>
      </c>
      <c r="F362" s="17">
        <v>304.866547</v>
      </c>
      <c r="G362" s="17">
        <v>5.40954388E8</v>
      </c>
    </row>
    <row r="363">
      <c r="A363" s="3">
        <v>44953.0</v>
      </c>
      <c r="B363" s="17">
        <v>304.874451</v>
      </c>
      <c r="C363" s="17">
        <v>309.89447</v>
      </c>
      <c r="D363" s="17">
        <v>300.320587</v>
      </c>
      <c r="E363" s="17">
        <v>308.123108</v>
      </c>
      <c r="F363" s="17">
        <v>308.123108</v>
      </c>
      <c r="G363" s="17">
        <v>4.84897937E8</v>
      </c>
    </row>
    <row r="364">
      <c r="A364" s="3">
        <v>44954.0</v>
      </c>
      <c r="B364" s="17">
        <v>308.157135</v>
      </c>
      <c r="C364" s="17">
        <v>313.077362</v>
      </c>
      <c r="D364" s="17">
        <v>304.093323</v>
      </c>
      <c r="E364" s="17">
        <v>306.244324</v>
      </c>
      <c r="F364" s="17">
        <v>306.244324</v>
      </c>
      <c r="G364" s="17">
        <v>4.34715822E8</v>
      </c>
    </row>
    <row r="365">
      <c r="A365" s="3">
        <v>44955.0</v>
      </c>
      <c r="B365" s="17">
        <v>306.236298</v>
      </c>
      <c r="C365" s="17">
        <v>320.118561</v>
      </c>
      <c r="D365" s="17">
        <v>305.19809</v>
      </c>
      <c r="E365" s="17">
        <v>317.336212</v>
      </c>
      <c r="F365" s="17">
        <v>317.336212</v>
      </c>
      <c r="G365" s="17">
        <v>6.64644693E8</v>
      </c>
    </row>
    <row r="366">
      <c r="A366" s="3">
        <v>44956.0</v>
      </c>
      <c r="B366" s="17">
        <v>317.375397</v>
      </c>
      <c r="C366" s="17">
        <v>320.254822</v>
      </c>
      <c r="D366" s="17">
        <v>303.58075</v>
      </c>
      <c r="E366" s="17">
        <v>307.068878</v>
      </c>
      <c r="F366" s="17">
        <v>307.068878</v>
      </c>
      <c r="G366" s="17">
        <v>6.30938594E8</v>
      </c>
    </row>
    <row r="367">
      <c r="A367" s="3">
        <v>44957.0</v>
      </c>
      <c r="B367" s="17">
        <v>307.096558</v>
      </c>
      <c r="C367" s="17">
        <v>313.824799</v>
      </c>
      <c r="D367" s="17">
        <v>305.681366</v>
      </c>
      <c r="E367" s="17">
        <v>312.361053</v>
      </c>
      <c r="F367" s="17">
        <v>312.361053</v>
      </c>
      <c r="G367" s="17">
        <v>4.87472184E8</v>
      </c>
    </row>
    <row r="368">
      <c r="A368" s="3">
        <v>44958.0</v>
      </c>
      <c r="B368" s="17">
        <v>312.27713</v>
      </c>
      <c r="C368" s="17">
        <v>319.207672</v>
      </c>
      <c r="D368" s="17">
        <v>306.148285</v>
      </c>
      <c r="E368" s="17">
        <v>317.472595</v>
      </c>
      <c r="F368" s="17">
        <v>317.472595</v>
      </c>
      <c r="G368" s="17">
        <v>6.16638893E8</v>
      </c>
    </row>
    <row r="369">
      <c r="A369" s="3">
        <v>44959.0</v>
      </c>
      <c r="B369" s="17">
        <v>317.346191</v>
      </c>
      <c r="C369" s="17">
        <v>333.495544</v>
      </c>
      <c r="D369" s="17">
        <v>316.71106</v>
      </c>
      <c r="E369" s="17">
        <v>323.349792</v>
      </c>
      <c r="F369" s="17">
        <v>323.349792</v>
      </c>
      <c r="G369" s="17">
        <v>9.09077028E8</v>
      </c>
    </row>
    <row r="370">
      <c r="A370" s="3">
        <v>44960.0</v>
      </c>
      <c r="B370" s="17">
        <v>323.291351</v>
      </c>
      <c r="C370" s="17">
        <v>334.545166</v>
      </c>
      <c r="D370" s="17">
        <v>318.903229</v>
      </c>
      <c r="E370" s="17">
        <v>332.268677</v>
      </c>
      <c r="F370" s="17">
        <v>332.268677</v>
      </c>
      <c r="G370" s="17">
        <v>8.61598551E8</v>
      </c>
    </row>
    <row r="371">
      <c r="A371" s="3">
        <v>44961.0</v>
      </c>
      <c r="B371" s="17">
        <v>332.249695</v>
      </c>
      <c r="C371" s="17">
        <v>333.870941</v>
      </c>
      <c r="D371" s="17">
        <v>327.741425</v>
      </c>
      <c r="E371" s="17">
        <v>330.617096</v>
      </c>
      <c r="F371" s="17">
        <v>330.617096</v>
      </c>
      <c r="G371" s="17">
        <v>4.40935963E8</v>
      </c>
    </row>
    <row r="372">
      <c r="A372" s="3">
        <v>44962.0</v>
      </c>
      <c r="B372" s="17">
        <v>330.558258</v>
      </c>
      <c r="C372" s="17">
        <v>337.320526</v>
      </c>
      <c r="D372" s="17">
        <v>324.879486</v>
      </c>
      <c r="E372" s="17">
        <v>327.869354</v>
      </c>
      <c r="F372" s="17">
        <v>327.869354</v>
      </c>
      <c r="G372" s="17">
        <v>6.62969265E8</v>
      </c>
    </row>
    <row r="373">
      <c r="A373" s="3">
        <v>44963.0</v>
      </c>
      <c r="B373" s="17">
        <v>327.861847</v>
      </c>
      <c r="C373" s="17">
        <v>330.957428</v>
      </c>
      <c r="D373" s="17">
        <v>321.946136</v>
      </c>
      <c r="E373" s="17">
        <v>324.627167</v>
      </c>
      <c r="F373" s="17">
        <v>324.627167</v>
      </c>
      <c r="G373" s="17">
        <v>5.21894604E8</v>
      </c>
    </row>
    <row r="374">
      <c r="A374" s="3">
        <v>44964.0</v>
      </c>
      <c r="B374" s="17">
        <v>324.557404</v>
      </c>
      <c r="C374" s="17">
        <v>333.526733</v>
      </c>
      <c r="D374" s="17">
        <v>324.205475</v>
      </c>
      <c r="E374" s="17">
        <v>333.227875</v>
      </c>
      <c r="F374" s="17">
        <v>333.227875</v>
      </c>
      <c r="G374" s="17">
        <v>5.21804212E8</v>
      </c>
    </row>
    <row r="375">
      <c r="A375" s="3">
        <v>44965.0</v>
      </c>
      <c r="B375" s="17">
        <v>333.217316</v>
      </c>
      <c r="C375" s="17">
        <v>334.728394</v>
      </c>
      <c r="D375" s="17">
        <v>324.49054</v>
      </c>
      <c r="E375" s="17">
        <v>328.088654</v>
      </c>
      <c r="F375" s="17">
        <v>328.088654</v>
      </c>
      <c r="G375" s="17">
        <v>5.15127902E8</v>
      </c>
    </row>
    <row r="376">
      <c r="A376" s="3">
        <v>44966.0</v>
      </c>
      <c r="B376" s="17">
        <v>328.172211</v>
      </c>
      <c r="C376" s="17">
        <v>329.012604</v>
      </c>
      <c r="D376" s="17">
        <v>303.358551</v>
      </c>
      <c r="E376" s="17">
        <v>305.960419</v>
      </c>
      <c r="F376" s="17">
        <v>305.960419</v>
      </c>
      <c r="G376" s="17">
        <v>7.78492045E8</v>
      </c>
    </row>
    <row r="377">
      <c r="A377" s="3">
        <v>44967.0</v>
      </c>
      <c r="B377" s="17">
        <v>306.007263</v>
      </c>
      <c r="C377" s="17">
        <v>309.056915</v>
      </c>
      <c r="D377" s="17">
        <v>303.016571</v>
      </c>
      <c r="E377" s="17">
        <v>305.954132</v>
      </c>
      <c r="F377" s="17">
        <v>305.954132</v>
      </c>
      <c r="G377" s="17">
        <v>4.92880078E8</v>
      </c>
    </row>
    <row r="378">
      <c r="A378" s="3">
        <v>44968.0</v>
      </c>
      <c r="B378" s="17">
        <v>305.979919</v>
      </c>
      <c r="C378" s="17">
        <v>311.146881</v>
      </c>
      <c r="D378" s="17">
        <v>305.454102</v>
      </c>
      <c r="E378" s="17">
        <v>310.616028</v>
      </c>
      <c r="F378" s="17">
        <v>310.616028</v>
      </c>
      <c r="G378" s="17">
        <v>3.48569462E8</v>
      </c>
    </row>
    <row r="379">
      <c r="A379" s="3">
        <v>44969.0</v>
      </c>
      <c r="B379" s="17">
        <v>310.605621</v>
      </c>
      <c r="C379" s="17">
        <v>320.234863</v>
      </c>
      <c r="D379" s="17">
        <v>306.517487</v>
      </c>
      <c r="E379" s="17">
        <v>312.929657</v>
      </c>
      <c r="F379" s="17">
        <v>312.929657</v>
      </c>
      <c r="G379" s="17">
        <v>5.20994815E8</v>
      </c>
    </row>
    <row r="380">
      <c r="A380" s="3">
        <v>44970.0</v>
      </c>
      <c r="B380" s="17">
        <v>312.901825</v>
      </c>
      <c r="C380" s="17">
        <v>315.123047</v>
      </c>
      <c r="D380" s="17">
        <v>283.696381</v>
      </c>
      <c r="E380" s="17">
        <v>294.475342</v>
      </c>
      <c r="F380" s="17">
        <v>294.475342</v>
      </c>
      <c r="G380" s="17">
        <v>1.322505522E9</v>
      </c>
    </row>
    <row r="381">
      <c r="A381" s="3">
        <v>44971.0</v>
      </c>
      <c r="B381" s="17">
        <v>294.470398</v>
      </c>
      <c r="C381" s="17">
        <v>301.13327</v>
      </c>
      <c r="D381" s="17">
        <v>290.173492</v>
      </c>
      <c r="E381" s="17">
        <v>296.120361</v>
      </c>
      <c r="F381" s="17">
        <v>296.120361</v>
      </c>
      <c r="G381" s="17">
        <v>6.62196432E8</v>
      </c>
    </row>
    <row r="382">
      <c r="A382" s="3">
        <v>44972.0</v>
      </c>
      <c r="B382" s="17">
        <v>296.144928</v>
      </c>
      <c r="C382" s="17">
        <v>317.387329</v>
      </c>
      <c r="D382" s="17">
        <v>294.38327</v>
      </c>
      <c r="E382" s="17">
        <v>317.16922</v>
      </c>
      <c r="F382" s="17">
        <v>317.16922</v>
      </c>
      <c r="G382" s="17">
        <v>6.67519216E8</v>
      </c>
    </row>
    <row r="383">
      <c r="A383" s="3">
        <v>44973.0</v>
      </c>
      <c r="B383" s="17">
        <v>317.150391</v>
      </c>
      <c r="C383" s="17">
        <v>326.634888</v>
      </c>
      <c r="D383" s="17">
        <v>304.502747</v>
      </c>
      <c r="E383" s="17">
        <v>304.763702</v>
      </c>
      <c r="F383" s="17">
        <v>304.763702</v>
      </c>
      <c r="G383" s="17">
        <v>1.036335164E9</v>
      </c>
    </row>
    <row r="384">
      <c r="A384" s="3">
        <v>44974.0</v>
      </c>
      <c r="B384" s="17">
        <v>304.742737</v>
      </c>
      <c r="C384" s="17">
        <v>316.413544</v>
      </c>
      <c r="D384" s="17">
        <v>303.55191</v>
      </c>
      <c r="E384" s="17">
        <v>313.377991</v>
      </c>
      <c r="F384" s="17">
        <v>313.377991</v>
      </c>
      <c r="G384" s="17">
        <v>7.01575686E8</v>
      </c>
    </row>
    <row r="385">
      <c r="A385" s="3">
        <v>44975.0</v>
      </c>
      <c r="B385" s="17">
        <v>313.385864</v>
      </c>
      <c r="C385" s="17">
        <v>318.678497</v>
      </c>
      <c r="D385" s="17">
        <v>313.300537</v>
      </c>
      <c r="E385" s="17">
        <v>316.682709</v>
      </c>
      <c r="F385" s="17">
        <v>316.682709</v>
      </c>
      <c r="G385" s="17">
        <v>4.67884011E8</v>
      </c>
    </row>
    <row r="386">
      <c r="A386" s="3">
        <v>44976.0</v>
      </c>
      <c r="B386" s="17">
        <v>316.619659</v>
      </c>
      <c r="C386" s="17">
        <v>318.426453</v>
      </c>
      <c r="D386" s="17">
        <v>311.309845</v>
      </c>
      <c r="E386" s="17">
        <v>311.935852</v>
      </c>
      <c r="F386" s="17">
        <v>311.935852</v>
      </c>
      <c r="G386" s="17">
        <v>5.22437732E8</v>
      </c>
    </row>
    <row r="387">
      <c r="A387" s="3">
        <v>44977.0</v>
      </c>
      <c r="B387" s="17">
        <v>312.027924</v>
      </c>
      <c r="C387" s="17">
        <v>319.300781</v>
      </c>
      <c r="D387" s="17">
        <v>309.428253</v>
      </c>
      <c r="E387" s="17">
        <v>315.377441</v>
      </c>
      <c r="F387" s="17">
        <v>315.377441</v>
      </c>
      <c r="G387" s="17">
        <v>6.7639615E8</v>
      </c>
    </row>
    <row r="388">
      <c r="A388" s="3">
        <v>44978.0</v>
      </c>
      <c r="B388" s="17">
        <v>315.399353</v>
      </c>
      <c r="C388" s="17">
        <v>316.997284</v>
      </c>
      <c r="D388" s="17">
        <v>309.955261</v>
      </c>
      <c r="E388" s="17">
        <v>311.472015</v>
      </c>
      <c r="F388" s="17">
        <v>311.472015</v>
      </c>
      <c r="G388" s="17">
        <v>5.79359973E8</v>
      </c>
    </row>
    <row r="389">
      <c r="A389" s="3">
        <v>44979.0</v>
      </c>
      <c r="B389" s="17">
        <v>311.482635</v>
      </c>
      <c r="C389" s="17">
        <v>312.809387</v>
      </c>
      <c r="D389" s="17">
        <v>304.221222</v>
      </c>
      <c r="E389" s="17">
        <v>312.781128</v>
      </c>
      <c r="F389" s="17">
        <v>312.781128</v>
      </c>
      <c r="G389" s="17">
        <v>5.49179249E8</v>
      </c>
    </row>
    <row r="390">
      <c r="A390" s="3">
        <v>44980.0</v>
      </c>
      <c r="B390" s="17">
        <v>312.805328</v>
      </c>
      <c r="C390" s="17">
        <v>314.894897</v>
      </c>
      <c r="D390" s="17">
        <v>306.180206</v>
      </c>
      <c r="E390" s="17">
        <v>308.533936</v>
      </c>
      <c r="F390" s="17">
        <v>308.533936</v>
      </c>
      <c r="G390" s="17">
        <v>4.72852406E8</v>
      </c>
    </row>
    <row r="391">
      <c r="A391" s="3">
        <v>44981.0</v>
      </c>
      <c r="B391" s="17">
        <v>308.459717</v>
      </c>
      <c r="C391" s="17">
        <v>311.799438</v>
      </c>
      <c r="D391" s="17">
        <v>300.058136</v>
      </c>
      <c r="E391" s="17">
        <v>302.053711</v>
      </c>
      <c r="F391" s="17">
        <v>302.053711</v>
      </c>
      <c r="G391" s="17">
        <v>4.79926281E8</v>
      </c>
    </row>
    <row r="392">
      <c r="A392" s="3">
        <v>44982.0</v>
      </c>
      <c r="B392" s="17">
        <v>302.10025</v>
      </c>
      <c r="C392" s="17">
        <v>303.029236</v>
      </c>
      <c r="D392" s="17">
        <v>297.224121</v>
      </c>
      <c r="E392" s="17">
        <v>302.384613</v>
      </c>
      <c r="F392" s="17">
        <v>302.384613</v>
      </c>
      <c r="G392" s="17">
        <v>3.1050364E8</v>
      </c>
    </row>
    <row r="393">
      <c r="A393" s="3">
        <v>44983.0</v>
      </c>
      <c r="B393" s="17">
        <v>302.369019</v>
      </c>
      <c r="C393" s="17">
        <v>309.587555</v>
      </c>
      <c r="D393" s="17">
        <v>300.966248</v>
      </c>
      <c r="E393" s="17">
        <v>308.99707</v>
      </c>
      <c r="F393" s="17">
        <v>308.99707</v>
      </c>
      <c r="G393" s="17">
        <v>3.12320211E8</v>
      </c>
    </row>
    <row r="394">
      <c r="A394" s="3">
        <v>44984.0</v>
      </c>
      <c r="B394" s="17">
        <v>308.985199</v>
      </c>
      <c r="C394" s="17">
        <v>309.325439</v>
      </c>
      <c r="D394" s="17">
        <v>300.936096</v>
      </c>
      <c r="E394" s="17">
        <v>304.855804</v>
      </c>
      <c r="F394" s="17">
        <v>304.855804</v>
      </c>
      <c r="G394" s="17">
        <v>4.04806423E8</v>
      </c>
    </row>
    <row r="395">
      <c r="A395" s="3">
        <v>44985.0</v>
      </c>
      <c r="B395" s="17">
        <v>304.85498</v>
      </c>
      <c r="C395" s="17">
        <v>305.632721</v>
      </c>
      <c r="D395" s="17">
        <v>300.569275</v>
      </c>
      <c r="E395" s="17">
        <v>301.474823</v>
      </c>
      <c r="F395" s="17">
        <v>301.474823</v>
      </c>
      <c r="G395" s="17">
        <v>3.37673265E8</v>
      </c>
    </row>
    <row r="396">
      <c r="A396" s="3">
        <v>44986.0</v>
      </c>
      <c r="B396" s="17">
        <v>301.510345</v>
      </c>
      <c r="C396" s="17">
        <v>306.18515</v>
      </c>
      <c r="D396" s="17">
        <v>301.098022</v>
      </c>
      <c r="E396" s="17">
        <v>302.907471</v>
      </c>
      <c r="F396" s="17">
        <v>302.907471</v>
      </c>
      <c r="G396" s="17">
        <v>3.7797481E8</v>
      </c>
    </row>
    <row r="397">
      <c r="A397" s="3">
        <v>44987.0</v>
      </c>
      <c r="B397" s="17">
        <v>302.916107</v>
      </c>
      <c r="C397" s="17">
        <v>303.554169</v>
      </c>
      <c r="D397" s="17">
        <v>296.519165</v>
      </c>
      <c r="E397" s="17">
        <v>299.946167</v>
      </c>
      <c r="F397" s="17">
        <v>299.946167</v>
      </c>
      <c r="G397" s="17">
        <v>3.70516889E8</v>
      </c>
    </row>
    <row r="398">
      <c r="A398" s="3">
        <v>44988.0</v>
      </c>
      <c r="B398" s="17">
        <v>299.97757</v>
      </c>
      <c r="C398" s="17">
        <v>300.087646</v>
      </c>
      <c r="D398" s="17">
        <v>287.979248</v>
      </c>
      <c r="E398" s="17">
        <v>290.282837</v>
      </c>
      <c r="F398" s="17">
        <v>290.282837</v>
      </c>
      <c r="G398" s="17">
        <v>4.50262903E8</v>
      </c>
    </row>
    <row r="399">
      <c r="A399" s="3">
        <v>44989.0</v>
      </c>
      <c r="B399" s="17">
        <v>290.289886</v>
      </c>
      <c r="C399" s="17">
        <v>291.327545</v>
      </c>
      <c r="D399" s="17">
        <v>286.61908</v>
      </c>
      <c r="E399" s="17">
        <v>289.503876</v>
      </c>
      <c r="F399" s="17">
        <v>289.503876</v>
      </c>
      <c r="G399" s="17">
        <v>2.89197235E8</v>
      </c>
    </row>
    <row r="400">
      <c r="A400" s="3">
        <v>44990.0</v>
      </c>
      <c r="B400" s="17">
        <v>289.52063</v>
      </c>
      <c r="C400" s="17">
        <v>292.459076</v>
      </c>
      <c r="D400" s="17">
        <v>287.875916</v>
      </c>
      <c r="E400" s="17">
        <v>288.699707</v>
      </c>
      <c r="F400" s="17">
        <v>288.699707</v>
      </c>
      <c r="G400" s="17">
        <v>2.87599378E8</v>
      </c>
    </row>
    <row r="401">
      <c r="A401" s="3">
        <v>44991.0</v>
      </c>
      <c r="B401" s="17">
        <v>288.704498</v>
      </c>
      <c r="C401" s="17">
        <v>289.718384</v>
      </c>
      <c r="D401" s="17">
        <v>283.953156</v>
      </c>
      <c r="E401" s="17">
        <v>288.054962</v>
      </c>
      <c r="F401" s="17">
        <v>288.054962</v>
      </c>
      <c r="G401" s="17">
        <v>3.74160712E8</v>
      </c>
    </row>
    <row r="402">
      <c r="A402" s="3">
        <v>44992.0</v>
      </c>
      <c r="B402" s="17">
        <v>287.995544</v>
      </c>
      <c r="C402" s="17">
        <v>290.216736</v>
      </c>
      <c r="D402" s="17">
        <v>284.374084</v>
      </c>
      <c r="E402" s="17">
        <v>289.343689</v>
      </c>
      <c r="F402" s="17">
        <v>289.343689</v>
      </c>
      <c r="G402" s="17">
        <v>3.73176525E8</v>
      </c>
    </row>
    <row r="403">
      <c r="A403" s="3">
        <v>44993.0</v>
      </c>
      <c r="B403" s="17">
        <v>289.327454</v>
      </c>
      <c r="C403" s="17">
        <v>293.641632</v>
      </c>
      <c r="D403" s="17">
        <v>285.58548</v>
      </c>
      <c r="E403" s="17">
        <v>286.867004</v>
      </c>
      <c r="F403" s="17">
        <v>286.867004</v>
      </c>
      <c r="G403" s="17">
        <v>4.3666504E8</v>
      </c>
    </row>
    <row r="404">
      <c r="A404" s="3">
        <v>44994.0</v>
      </c>
      <c r="B404" s="17">
        <v>286.94577</v>
      </c>
      <c r="C404" s="17">
        <v>291.366486</v>
      </c>
      <c r="D404" s="17">
        <v>272.728363</v>
      </c>
      <c r="E404" s="17">
        <v>277.296112</v>
      </c>
      <c r="F404" s="17">
        <v>277.296112</v>
      </c>
      <c r="G404" s="17">
        <v>5.05668979E8</v>
      </c>
    </row>
    <row r="405">
      <c r="A405" s="3">
        <v>44995.0</v>
      </c>
      <c r="B405" s="17">
        <v>277.323517</v>
      </c>
      <c r="C405" s="17">
        <v>278.100739</v>
      </c>
      <c r="D405" s="17">
        <v>265.712433</v>
      </c>
      <c r="E405" s="17">
        <v>277.419586</v>
      </c>
      <c r="F405" s="17">
        <v>277.419586</v>
      </c>
      <c r="G405" s="17">
        <v>5.58776711E8</v>
      </c>
    </row>
    <row r="406">
      <c r="A406" s="3">
        <v>44996.0</v>
      </c>
      <c r="B406" s="17">
        <v>277.434662</v>
      </c>
      <c r="C406" s="17">
        <v>281.644104</v>
      </c>
      <c r="D406" s="17">
        <v>272.283081</v>
      </c>
      <c r="E406" s="17">
        <v>277.961426</v>
      </c>
      <c r="F406" s="17">
        <v>277.961426</v>
      </c>
      <c r="G406" s="17">
        <v>5.23623578E8</v>
      </c>
    </row>
    <row r="407">
      <c r="A407" s="3">
        <v>44997.0</v>
      </c>
      <c r="B407" s="17">
        <v>277.944031</v>
      </c>
      <c r="C407" s="17">
        <v>289.713409</v>
      </c>
      <c r="D407" s="17">
        <v>276.638611</v>
      </c>
      <c r="E407" s="17">
        <v>289.675781</v>
      </c>
      <c r="F407" s="17">
        <v>289.675781</v>
      </c>
      <c r="G407" s="17">
        <v>4.8307462E8</v>
      </c>
    </row>
    <row r="408">
      <c r="A408" s="3">
        <v>44998.0</v>
      </c>
      <c r="B408" s="17">
        <v>289.740814</v>
      </c>
      <c r="C408" s="17">
        <v>313.753723</v>
      </c>
      <c r="D408" s="17">
        <v>287.556183</v>
      </c>
      <c r="E408" s="17">
        <v>308.912201</v>
      </c>
      <c r="F408" s="17">
        <v>308.912201</v>
      </c>
      <c r="G408" s="17">
        <v>1.122664621E9</v>
      </c>
    </row>
    <row r="409">
      <c r="A409" s="3">
        <v>44999.0</v>
      </c>
      <c r="B409" s="17">
        <v>308.937988</v>
      </c>
      <c r="C409" s="17">
        <v>319.838959</v>
      </c>
      <c r="D409" s="17">
        <v>304.013123</v>
      </c>
      <c r="E409" s="17">
        <v>309.370789</v>
      </c>
      <c r="F409" s="17">
        <v>309.370789</v>
      </c>
      <c r="G409" s="17">
        <v>8.6617392E8</v>
      </c>
    </row>
    <row r="410">
      <c r="A410" s="3">
        <v>45000.0</v>
      </c>
      <c r="B410" s="17">
        <v>309.446136</v>
      </c>
      <c r="C410" s="17">
        <v>313.924164</v>
      </c>
      <c r="D410" s="17">
        <v>301.694153</v>
      </c>
      <c r="E410" s="17">
        <v>307.124939</v>
      </c>
      <c r="F410" s="17">
        <v>307.124939</v>
      </c>
      <c r="G410" s="17">
        <v>5.96861029E8</v>
      </c>
    </row>
    <row r="411">
      <c r="A411" s="3">
        <v>45001.0</v>
      </c>
      <c r="B411" s="17">
        <v>307.21344</v>
      </c>
      <c r="C411" s="17">
        <v>333.007172</v>
      </c>
      <c r="D411" s="17">
        <v>304.429535</v>
      </c>
      <c r="E411" s="17">
        <v>329.86087</v>
      </c>
      <c r="F411" s="17">
        <v>329.86087</v>
      </c>
      <c r="G411" s="17">
        <v>1.337194824E9</v>
      </c>
    </row>
    <row r="412">
      <c r="A412" s="3">
        <v>45002.0</v>
      </c>
      <c r="B412" s="17">
        <v>329.886322</v>
      </c>
      <c r="C412" s="17">
        <v>340.27005</v>
      </c>
      <c r="D412" s="17">
        <v>327.13559</v>
      </c>
      <c r="E412" s="17">
        <v>339.081146</v>
      </c>
      <c r="F412" s="17">
        <v>339.081146</v>
      </c>
      <c r="G412" s="17">
        <v>9.34568148E8</v>
      </c>
    </row>
    <row r="413">
      <c r="A413" s="3">
        <v>45003.0</v>
      </c>
      <c r="B413" s="17">
        <v>339.040741</v>
      </c>
      <c r="C413" s="17">
        <v>346.445129</v>
      </c>
      <c r="D413" s="17">
        <v>330.791229</v>
      </c>
      <c r="E413" s="17">
        <v>331.524292</v>
      </c>
      <c r="F413" s="17">
        <v>331.524292</v>
      </c>
      <c r="G413" s="17">
        <v>8.28471428E8</v>
      </c>
    </row>
    <row r="414">
      <c r="A414" s="3">
        <v>45004.0</v>
      </c>
      <c r="B414" s="17">
        <v>331.530182</v>
      </c>
      <c r="C414" s="17">
        <v>341.816589</v>
      </c>
      <c r="D414" s="17">
        <v>331.530182</v>
      </c>
      <c r="E414" s="17">
        <v>336.978241</v>
      </c>
      <c r="F414" s="17">
        <v>336.978241</v>
      </c>
      <c r="G414" s="17">
        <v>7.05888292E8</v>
      </c>
    </row>
    <row r="415">
      <c r="A415" s="3">
        <v>45005.0</v>
      </c>
      <c r="B415" s="17">
        <v>337.000946</v>
      </c>
      <c r="C415" s="17">
        <v>339.798035</v>
      </c>
      <c r="D415" s="17">
        <v>332.854095</v>
      </c>
      <c r="E415" s="17">
        <v>332.923004</v>
      </c>
      <c r="F415" s="17">
        <v>332.923004</v>
      </c>
      <c r="G415" s="17">
        <v>6.82276624E8</v>
      </c>
    </row>
    <row r="416">
      <c r="A416" s="3">
        <v>45006.0</v>
      </c>
      <c r="B416" s="17">
        <v>333.015808</v>
      </c>
      <c r="C416" s="17">
        <v>339.547699</v>
      </c>
      <c r="D416" s="17">
        <v>328.993988</v>
      </c>
      <c r="E416" s="17">
        <v>335.309235</v>
      </c>
      <c r="F416" s="17">
        <v>335.309235</v>
      </c>
      <c r="G416" s="17">
        <v>6.38610697E8</v>
      </c>
    </row>
    <row r="417">
      <c r="A417" s="3">
        <v>45007.0</v>
      </c>
      <c r="B417" s="17">
        <v>335.294128</v>
      </c>
      <c r="C417" s="17">
        <v>339.685791</v>
      </c>
      <c r="D417" s="17">
        <v>317.60025</v>
      </c>
      <c r="E417" s="17">
        <v>321.887726</v>
      </c>
      <c r="F417" s="17">
        <v>321.887726</v>
      </c>
      <c r="G417" s="17">
        <v>1.280612242E9</v>
      </c>
    </row>
    <row r="418">
      <c r="A418" s="3">
        <v>45008.0</v>
      </c>
      <c r="B418" s="17">
        <v>321.863525</v>
      </c>
      <c r="C418" s="17">
        <v>331.968506</v>
      </c>
      <c r="D418" s="17">
        <v>319.892212</v>
      </c>
      <c r="E418" s="17">
        <v>329.837006</v>
      </c>
      <c r="F418" s="17">
        <v>329.837006</v>
      </c>
      <c r="G418" s="17">
        <v>5.47390925E8</v>
      </c>
    </row>
    <row r="419">
      <c r="A419" s="3">
        <v>45009.0</v>
      </c>
      <c r="B419" s="17">
        <v>329.808075</v>
      </c>
      <c r="C419" s="17">
        <v>330.173981</v>
      </c>
      <c r="D419" s="17">
        <v>317.776794</v>
      </c>
      <c r="E419" s="17">
        <v>322.359344</v>
      </c>
      <c r="F419" s="17">
        <v>322.359344</v>
      </c>
      <c r="G419" s="17">
        <v>4.68651735E8</v>
      </c>
    </row>
    <row r="420">
      <c r="A420" s="3">
        <v>45010.0</v>
      </c>
      <c r="B420" s="17">
        <v>322.319855</v>
      </c>
      <c r="C420" s="17">
        <v>325.002838</v>
      </c>
      <c r="D420" s="17">
        <v>319.910919</v>
      </c>
      <c r="E420" s="17">
        <v>322.673065</v>
      </c>
      <c r="F420" s="17">
        <v>322.673065</v>
      </c>
      <c r="G420" s="17">
        <v>4.3906262E8</v>
      </c>
    </row>
    <row r="421">
      <c r="A421" s="3">
        <v>45011.0</v>
      </c>
      <c r="B421" s="17">
        <v>322.636505</v>
      </c>
      <c r="C421" s="17">
        <v>329.567535</v>
      </c>
      <c r="D421" s="17">
        <v>322.096649</v>
      </c>
      <c r="E421" s="17">
        <v>328.888</v>
      </c>
      <c r="F421" s="17">
        <v>328.888</v>
      </c>
      <c r="G421" s="17">
        <v>3.63216136E8</v>
      </c>
    </row>
    <row r="422">
      <c r="A422" s="3">
        <v>45012.0</v>
      </c>
      <c r="B422" s="17">
        <v>328.90448</v>
      </c>
      <c r="C422" s="17">
        <v>329.330505</v>
      </c>
      <c r="D422" s="17">
        <v>306.454437</v>
      </c>
      <c r="E422" s="17">
        <v>310.949127</v>
      </c>
      <c r="F422" s="17">
        <v>310.949127</v>
      </c>
      <c r="G422" s="17">
        <v>6.5681742E8</v>
      </c>
    </row>
    <row r="423">
      <c r="A423" s="3">
        <v>45013.0</v>
      </c>
      <c r="B423" s="17">
        <v>310.946564</v>
      </c>
      <c r="C423" s="17">
        <v>314.986145</v>
      </c>
      <c r="D423" s="17">
        <v>307.371277</v>
      </c>
      <c r="E423" s="17">
        <v>313.26062</v>
      </c>
      <c r="F423" s="17">
        <v>313.26062</v>
      </c>
      <c r="G423" s="17">
        <v>4.78328374E8</v>
      </c>
    </row>
    <row r="424">
      <c r="A424" s="3">
        <v>45014.0</v>
      </c>
      <c r="B424" s="17">
        <v>313.227539</v>
      </c>
      <c r="C424" s="17">
        <v>319.532501</v>
      </c>
      <c r="D424" s="17">
        <v>312.790405</v>
      </c>
      <c r="E424" s="17">
        <v>313.841766</v>
      </c>
      <c r="F424" s="17">
        <v>313.841766</v>
      </c>
      <c r="G424" s="17">
        <v>4.829422E8</v>
      </c>
    </row>
    <row r="425">
      <c r="A425" s="3">
        <v>45015.0</v>
      </c>
      <c r="B425" s="17">
        <v>313.86261</v>
      </c>
      <c r="C425" s="17">
        <v>317.795715</v>
      </c>
      <c r="D425" s="17">
        <v>311.003632</v>
      </c>
      <c r="E425" s="17">
        <v>316.567566</v>
      </c>
      <c r="F425" s="17">
        <v>316.567566</v>
      </c>
      <c r="G425" s="17">
        <v>5.94180917E8</v>
      </c>
    </row>
    <row r="426">
      <c r="A426" s="3">
        <v>45016.0</v>
      </c>
      <c r="B426" s="17">
        <v>316.632416</v>
      </c>
      <c r="C426" s="17">
        <v>319.633575</v>
      </c>
      <c r="D426" s="17">
        <v>313.786499</v>
      </c>
      <c r="E426" s="17">
        <v>317.040009</v>
      </c>
      <c r="F426" s="17">
        <v>317.040009</v>
      </c>
      <c r="G426" s="17">
        <v>4.19430009E8</v>
      </c>
    </row>
    <row r="427">
      <c r="A427" s="3">
        <v>45017.0</v>
      </c>
      <c r="B427" s="17">
        <v>317.059784</v>
      </c>
      <c r="C427" s="17">
        <v>318.430634</v>
      </c>
      <c r="D427" s="17">
        <v>313.56131</v>
      </c>
      <c r="E427" s="17">
        <v>315.217316</v>
      </c>
      <c r="F427" s="17">
        <v>315.217316</v>
      </c>
      <c r="G427" s="17">
        <v>4.63135728E8</v>
      </c>
    </row>
    <row r="428">
      <c r="A428" s="3">
        <v>45018.0</v>
      </c>
      <c r="B428" s="17">
        <v>314.942078</v>
      </c>
      <c r="C428" s="17">
        <v>316.188416</v>
      </c>
      <c r="D428" s="17">
        <v>311.53656</v>
      </c>
      <c r="E428" s="17">
        <v>313.928619</v>
      </c>
      <c r="F428" s="17">
        <v>313.928619</v>
      </c>
      <c r="G428" s="17">
        <v>4.42429679E8</v>
      </c>
    </row>
    <row r="429">
      <c r="A429" s="3">
        <v>45019.0</v>
      </c>
      <c r="B429" s="17">
        <v>313.937653</v>
      </c>
      <c r="C429" s="17">
        <v>314.033234</v>
      </c>
      <c r="D429" s="17">
        <v>300.508759</v>
      </c>
      <c r="E429" s="17">
        <v>308.562378</v>
      </c>
      <c r="F429" s="17">
        <v>308.562378</v>
      </c>
      <c r="G429" s="17">
        <v>7.01865645E8</v>
      </c>
    </row>
    <row r="430">
      <c r="A430" s="3">
        <v>45020.0</v>
      </c>
      <c r="B430" s="17">
        <v>308.589844</v>
      </c>
      <c r="C430" s="17">
        <v>312.087494</v>
      </c>
      <c r="D430" s="17">
        <v>308.464966</v>
      </c>
      <c r="E430" s="17">
        <v>310.994843</v>
      </c>
      <c r="F430" s="17">
        <v>310.994843</v>
      </c>
      <c r="G430" s="17">
        <v>5.75672802E8</v>
      </c>
    </row>
    <row r="431">
      <c r="A431" s="3">
        <v>45021.0</v>
      </c>
      <c r="B431" s="17">
        <v>311.000916</v>
      </c>
      <c r="C431" s="17">
        <v>316.310822</v>
      </c>
      <c r="D431" s="17">
        <v>310.514404</v>
      </c>
      <c r="E431" s="17">
        <v>314.063171</v>
      </c>
      <c r="F431" s="17">
        <v>314.063171</v>
      </c>
      <c r="G431" s="17">
        <v>5.92856922E8</v>
      </c>
    </row>
    <row r="432">
      <c r="A432" s="3">
        <v>45022.0</v>
      </c>
      <c r="B432" s="17">
        <v>314.083954</v>
      </c>
      <c r="C432" s="17">
        <v>314.591217</v>
      </c>
      <c r="D432" s="17">
        <v>311.061737</v>
      </c>
      <c r="E432" s="17">
        <v>312.454651</v>
      </c>
      <c r="F432" s="17">
        <v>312.454651</v>
      </c>
      <c r="G432" s="17">
        <v>5.30706217E8</v>
      </c>
    </row>
    <row r="433">
      <c r="A433" s="3">
        <v>45023.0</v>
      </c>
      <c r="B433" s="17">
        <v>312.453949</v>
      </c>
      <c r="C433" s="17">
        <v>312.865265</v>
      </c>
      <c r="D433" s="17">
        <v>309.983429</v>
      </c>
      <c r="E433" s="17">
        <v>310.699493</v>
      </c>
      <c r="F433" s="17">
        <v>310.699493</v>
      </c>
      <c r="G433" s="17">
        <v>4.78098163E8</v>
      </c>
    </row>
    <row r="434">
      <c r="A434" s="3">
        <v>45024.0</v>
      </c>
      <c r="B434" s="17">
        <v>310.606171</v>
      </c>
      <c r="C434" s="17">
        <v>312.562195</v>
      </c>
      <c r="D434" s="17">
        <v>310.394257</v>
      </c>
      <c r="E434" s="17">
        <v>312.07663</v>
      </c>
      <c r="F434" s="17">
        <v>312.07663</v>
      </c>
      <c r="G434" s="17">
        <v>4.67467264E8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</row>
    <row r="2">
      <c r="A2" s="3">
        <v>44908.0</v>
      </c>
      <c r="B2" s="17">
        <v>270.662781</v>
      </c>
      <c r="C2" s="17">
        <v>289.762848</v>
      </c>
      <c r="D2" s="17">
        <v>266.614197</v>
      </c>
      <c r="E2" s="17">
        <v>276.688477</v>
      </c>
      <c r="F2" s="17">
        <v>276.688477</v>
      </c>
      <c r="G2" s="17">
        <v>136813.0</v>
      </c>
    </row>
    <row r="3">
      <c r="A3" s="3">
        <v>44909.0</v>
      </c>
      <c r="B3" s="17">
        <v>277.008301</v>
      </c>
      <c r="C3" s="17">
        <v>283.701843</v>
      </c>
      <c r="D3" s="17">
        <v>269.856323</v>
      </c>
      <c r="E3" s="17">
        <v>277.822021</v>
      </c>
      <c r="F3" s="17">
        <v>277.822021</v>
      </c>
      <c r="G3" s="17">
        <v>135791.0</v>
      </c>
    </row>
    <row r="4">
      <c r="A4" s="3">
        <v>44910.0</v>
      </c>
      <c r="B4" s="17">
        <v>277.561554</v>
      </c>
      <c r="C4" s="17">
        <v>277.567993</v>
      </c>
      <c r="D4" s="17">
        <v>262.150787</v>
      </c>
      <c r="E4" s="17">
        <v>266.400085</v>
      </c>
      <c r="F4" s="17">
        <v>266.400085</v>
      </c>
      <c r="G4" s="17">
        <v>53750.0</v>
      </c>
    </row>
    <row r="5">
      <c r="A5" s="3">
        <v>44911.0</v>
      </c>
      <c r="B5" s="17">
        <v>266.518036</v>
      </c>
      <c r="C5" s="17">
        <v>272.439972</v>
      </c>
      <c r="D5" s="17">
        <v>233.790161</v>
      </c>
      <c r="E5" s="17">
        <v>238.627884</v>
      </c>
      <c r="F5" s="17">
        <v>238.627884</v>
      </c>
      <c r="G5" s="17">
        <v>62667.0</v>
      </c>
    </row>
    <row r="6">
      <c r="A6" s="3">
        <v>44912.0</v>
      </c>
      <c r="B6" s="17">
        <v>238.093613</v>
      </c>
      <c r="C6" s="17">
        <v>251.016846</v>
      </c>
      <c r="D6" s="17">
        <v>227.433563</v>
      </c>
      <c r="E6" s="17">
        <v>249.815414</v>
      </c>
      <c r="F6" s="17">
        <v>249.815414</v>
      </c>
      <c r="G6" s="17">
        <v>10587.0</v>
      </c>
    </row>
    <row r="7">
      <c r="A7" s="3">
        <v>44913.0</v>
      </c>
      <c r="B7" s="17">
        <v>249.815414</v>
      </c>
      <c r="C7" s="17">
        <v>261.96109</v>
      </c>
      <c r="D7" s="17">
        <v>246.882751</v>
      </c>
      <c r="E7" s="17">
        <v>258.998322</v>
      </c>
      <c r="F7" s="17">
        <v>258.998322</v>
      </c>
      <c r="G7" s="17">
        <v>6576.0</v>
      </c>
    </row>
    <row r="8">
      <c r="A8" s="3">
        <v>44914.0</v>
      </c>
      <c r="B8" s="17">
        <v>258.998322</v>
      </c>
      <c r="C8" s="17">
        <v>261.437622</v>
      </c>
      <c r="D8" s="17">
        <v>244.630325</v>
      </c>
      <c r="E8" s="17">
        <v>247.97728</v>
      </c>
      <c r="F8" s="17">
        <v>247.97728</v>
      </c>
      <c r="G8" s="17">
        <v>41839.0</v>
      </c>
    </row>
    <row r="9">
      <c r="A9" s="3">
        <v>44915.0</v>
      </c>
      <c r="B9" s="17">
        <v>247.97728</v>
      </c>
      <c r="C9" s="17">
        <v>261.96228</v>
      </c>
      <c r="D9" s="17">
        <v>247.035065</v>
      </c>
      <c r="E9" s="17">
        <v>259.052002</v>
      </c>
      <c r="F9" s="17">
        <v>259.052002</v>
      </c>
      <c r="G9" s="17">
        <v>14882.0</v>
      </c>
    </row>
    <row r="10">
      <c r="A10" s="3">
        <v>44916.0</v>
      </c>
      <c r="B10" s="17">
        <v>259.340179</v>
      </c>
      <c r="C10" s="17">
        <v>260.014496</v>
      </c>
      <c r="D10" s="17">
        <v>250.09314</v>
      </c>
      <c r="E10" s="17">
        <v>254.168243</v>
      </c>
      <c r="F10" s="17">
        <v>254.168243</v>
      </c>
      <c r="G10" s="17">
        <v>63185.0</v>
      </c>
    </row>
    <row r="11">
      <c r="A11" s="3">
        <v>44917.0</v>
      </c>
      <c r="B11" s="17">
        <v>254.398041</v>
      </c>
      <c r="C11" s="17">
        <v>257.023529</v>
      </c>
      <c r="D11" s="17">
        <v>246.520065</v>
      </c>
      <c r="E11" s="17">
        <v>253.6642</v>
      </c>
      <c r="F11" s="17">
        <v>253.6642</v>
      </c>
      <c r="G11" s="17">
        <v>43653.0</v>
      </c>
    </row>
    <row r="12">
      <c r="A12" s="3">
        <v>44918.0</v>
      </c>
      <c r="B12" s="17">
        <v>253.622925</v>
      </c>
      <c r="C12" s="17">
        <v>256.802795</v>
      </c>
      <c r="D12" s="17">
        <v>248.338593</v>
      </c>
      <c r="E12" s="17">
        <v>253.175415</v>
      </c>
      <c r="F12" s="17">
        <v>253.175415</v>
      </c>
      <c r="G12" s="17">
        <v>64692.0</v>
      </c>
    </row>
    <row r="13">
      <c r="A13" s="3">
        <v>44919.0</v>
      </c>
      <c r="B13" s="17">
        <v>253.194427</v>
      </c>
      <c r="C13" s="17">
        <v>254.219284</v>
      </c>
      <c r="D13" s="17">
        <v>250.503586</v>
      </c>
      <c r="E13" s="17">
        <v>251.214203</v>
      </c>
      <c r="F13" s="17">
        <v>251.214203</v>
      </c>
      <c r="G13" s="17">
        <v>6595.0</v>
      </c>
    </row>
    <row r="14">
      <c r="A14" s="3">
        <v>44920.0</v>
      </c>
      <c r="B14" s="17">
        <v>251.214203</v>
      </c>
      <c r="C14" s="17">
        <v>253.719116</v>
      </c>
      <c r="D14" s="17">
        <v>248.366653</v>
      </c>
      <c r="E14" s="17">
        <v>250.306137</v>
      </c>
      <c r="F14" s="17">
        <v>250.306137</v>
      </c>
      <c r="G14" s="17">
        <v>808.0</v>
      </c>
    </row>
    <row r="15">
      <c r="A15" s="3">
        <v>44921.0</v>
      </c>
      <c r="B15" s="17">
        <v>250.116684</v>
      </c>
      <c r="C15" s="17">
        <v>252.361649</v>
      </c>
      <c r="D15" s="17">
        <v>249.189056</v>
      </c>
      <c r="E15" s="17">
        <v>252.216827</v>
      </c>
      <c r="F15" s="17">
        <v>252.216827</v>
      </c>
      <c r="G15" s="17">
        <v>6104.0</v>
      </c>
    </row>
    <row r="16">
      <c r="A16" s="3">
        <v>44922.0</v>
      </c>
      <c r="B16" s="17">
        <v>250.900635</v>
      </c>
      <c r="C16" s="17">
        <v>256.133545</v>
      </c>
      <c r="D16" s="17">
        <v>250.078278</v>
      </c>
      <c r="E16" s="17">
        <v>254.362473</v>
      </c>
      <c r="F16" s="17">
        <v>254.362473</v>
      </c>
      <c r="G16" s="17">
        <v>8722.0</v>
      </c>
    </row>
    <row r="17">
      <c r="A17" s="3">
        <v>44923.0</v>
      </c>
      <c r="B17" s="17">
        <v>254.70488</v>
      </c>
      <c r="C17" s="17">
        <v>256.058197</v>
      </c>
      <c r="D17" s="17">
        <v>249.743958</v>
      </c>
      <c r="E17" s="17">
        <v>251.638306</v>
      </c>
      <c r="F17" s="17">
        <v>251.638306</v>
      </c>
      <c r="G17" s="17">
        <v>2384.0</v>
      </c>
    </row>
    <row r="18">
      <c r="A18" s="3">
        <v>44924.0</v>
      </c>
      <c r="B18" s="17">
        <v>251.638306</v>
      </c>
      <c r="C18" s="17">
        <v>255.55127</v>
      </c>
      <c r="D18" s="17">
        <v>247.134171</v>
      </c>
      <c r="E18" s="17">
        <v>254.159073</v>
      </c>
      <c r="F18" s="17">
        <v>254.159073</v>
      </c>
      <c r="G18" s="17">
        <v>49250.0</v>
      </c>
    </row>
    <row r="19">
      <c r="A19" s="3">
        <v>44925.0</v>
      </c>
      <c r="B19" s="17">
        <v>254.159073</v>
      </c>
      <c r="C19" s="17">
        <v>255.262527</v>
      </c>
      <c r="D19" s="17">
        <v>250.733887</v>
      </c>
      <c r="E19" s="17">
        <v>253.94957</v>
      </c>
      <c r="F19" s="17">
        <v>253.94957</v>
      </c>
      <c r="G19" s="17">
        <v>5560.0</v>
      </c>
    </row>
    <row r="20">
      <c r="A20" s="3">
        <v>44926.0</v>
      </c>
      <c r="B20" s="17">
        <v>254.433304</v>
      </c>
      <c r="C20" s="17">
        <v>257.047485</v>
      </c>
      <c r="D20" s="17">
        <v>252.161835</v>
      </c>
      <c r="E20" s="17">
        <v>255.761353</v>
      </c>
      <c r="F20" s="17">
        <v>255.761353</v>
      </c>
      <c r="G20" s="17">
        <v>1960.0</v>
      </c>
    </row>
    <row r="21">
      <c r="A21" s="3">
        <v>44927.0</v>
      </c>
      <c r="B21" s="17">
        <v>255.761353</v>
      </c>
      <c r="C21" s="17">
        <v>255.768127</v>
      </c>
      <c r="D21" s="17">
        <v>250.452103</v>
      </c>
      <c r="E21" s="17">
        <v>252.31633</v>
      </c>
      <c r="F21" s="17">
        <v>252.31633</v>
      </c>
      <c r="G21" s="17">
        <v>2453.0</v>
      </c>
    </row>
    <row r="22">
      <c r="A22" s="3">
        <v>44928.0</v>
      </c>
      <c r="B22" s="17">
        <v>252.31633</v>
      </c>
      <c r="C22" s="17">
        <v>256.887909</v>
      </c>
      <c r="D22" s="17">
        <v>249.004501</v>
      </c>
      <c r="E22" s="17">
        <v>253.661942</v>
      </c>
      <c r="F22" s="17">
        <v>253.661942</v>
      </c>
      <c r="G22" s="17">
        <v>9465.0</v>
      </c>
    </row>
    <row r="23">
      <c r="A23" s="3">
        <v>44929.0</v>
      </c>
      <c r="B23" s="17">
        <v>253.603088</v>
      </c>
      <c r="C23" s="17">
        <v>255.727661</v>
      </c>
      <c r="D23" s="17">
        <v>251.585281</v>
      </c>
      <c r="E23" s="17">
        <v>254.977722</v>
      </c>
      <c r="F23" s="17">
        <v>254.977722</v>
      </c>
      <c r="G23" s="17">
        <v>10741.0</v>
      </c>
    </row>
    <row r="24">
      <c r="A24" s="3">
        <v>44930.0</v>
      </c>
      <c r="B24" s="17">
        <v>254.977722</v>
      </c>
      <c r="C24" s="17">
        <v>269.307251</v>
      </c>
      <c r="D24" s="17">
        <v>253.913544</v>
      </c>
      <c r="E24" s="17">
        <v>266.738556</v>
      </c>
      <c r="F24" s="17">
        <v>266.738556</v>
      </c>
      <c r="G24" s="17">
        <v>9292.0</v>
      </c>
    </row>
    <row r="25">
      <c r="A25" s="3">
        <v>44931.0</v>
      </c>
      <c r="B25" s="17">
        <v>266.930359</v>
      </c>
      <c r="C25" s="17">
        <v>267.904816</v>
      </c>
      <c r="D25" s="17">
        <v>263.542938</v>
      </c>
      <c r="E25" s="17">
        <v>265.655731</v>
      </c>
      <c r="F25" s="17">
        <v>265.655731</v>
      </c>
      <c r="G25" s="17">
        <v>0.0</v>
      </c>
    </row>
    <row r="26">
      <c r="A26" s="3">
        <v>44932.0</v>
      </c>
      <c r="B26" s="17">
        <v>265.58075</v>
      </c>
      <c r="C26" s="17">
        <v>270.037201</v>
      </c>
      <c r="D26" s="17">
        <v>261.490479</v>
      </c>
      <c r="E26" s="17">
        <v>269.805359</v>
      </c>
      <c r="F26" s="17">
        <v>269.805359</v>
      </c>
      <c r="G26" s="17">
        <v>28727.0</v>
      </c>
    </row>
    <row r="27">
      <c r="A27" s="3">
        <v>44933.0</v>
      </c>
      <c r="B27" s="17">
        <v>269.517609</v>
      </c>
      <c r="C27" s="17">
        <v>272.215942</v>
      </c>
      <c r="D27" s="17">
        <v>267.659576</v>
      </c>
      <c r="E27" s="17">
        <v>271.042694</v>
      </c>
      <c r="F27" s="17">
        <v>271.042694</v>
      </c>
      <c r="G27" s="17">
        <v>26320.0</v>
      </c>
    </row>
    <row r="28">
      <c r="A28" s="3">
        <v>44934.0</v>
      </c>
      <c r="B28" s="17">
        <v>270.365723</v>
      </c>
      <c r="C28" s="17">
        <v>285.681305</v>
      </c>
      <c r="D28" s="17">
        <v>269.26236</v>
      </c>
      <c r="E28" s="17">
        <v>285.681305</v>
      </c>
      <c r="F28" s="17">
        <v>285.681305</v>
      </c>
      <c r="G28" s="17">
        <v>200.0</v>
      </c>
    </row>
    <row r="29">
      <c r="A29" s="3">
        <v>44935.0</v>
      </c>
      <c r="B29" s="17">
        <v>285.410461</v>
      </c>
      <c r="C29" s="17">
        <v>294.139862</v>
      </c>
      <c r="D29" s="17">
        <v>280.799164</v>
      </c>
      <c r="E29" s="17">
        <v>283.5224</v>
      </c>
      <c r="F29" s="17">
        <v>283.5224</v>
      </c>
      <c r="G29" s="17">
        <v>1974.0</v>
      </c>
    </row>
    <row r="30">
      <c r="A30" s="3">
        <v>44936.0</v>
      </c>
      <c r="B30" s="17">
        <v>284.080658</v>
      </c>
      <c r="C30" s="17">
        <v>289.601654</v>
      </c>
      <c r="D30" s="17">
        <v>281.836914</v>
      </c>
      <c r="E30" s="17">
        <v>287.94342</v>
      </c>
      <c r="F30" s="17">
        <v>287.94342</v>
      </c>
      <c r="G30" s="17">
        <v>2170.0</v>
      </c>
    </row>
    <row r="31">
      <c r="A31" s="3">
        <v>44937.0</v>
      </c>
      <c r="B31" s="17">
        <v>287.94342</v>
      </c>
      <c r="C31" s="17">
        <v>295.110474</v>
      </c>
      <c r="D31" s="17">
        <v>282.787292</v>
      </c>
      <c r="E31" s="17">
        <v>294.897339</v>
      </c>
      <c r="F31" s="17">
        <v>294.897339</v>
      </c>
      <c r="G31" s="17">
        <v>2617.0</v>
      </c>
    </row>
    <row r="32">
      <c r="A32" s="3">
        <v>44938.0</v>
      </c>
      <c r="B32" s="17">
        <v>296.786011</v>
      </c>
      <c r="C32" s="17">
        <v>298.690918</v>
      </c>
      <c r="D32" s="17">
        <v>289.435455</v>
      </c>
      <c r="E32" s="17">
        <v>297.387909</v>
      </c>
      <c r="F32" s="17">
        <v>297.387909</v>
      </c>
      <c r="G32" s="17">
        <v>9957.0</v>
      </c>
    </row>
    <row r="33">
      <c r="A33" s="3">
        <v>44939.0</v>
      </c>
      <c r="B33" s="17">
        <v>297.422211</v>
      </c>
      <c r="C33" s="17">
        <v>306.1922</v>
      </c>
      <c r="D33" s="17">
        <v>293.864105</v>
      </c>
      <c r="E33" s="17">
        <v>304.74823</v>
      </c>
      <c r="F33" s="17">
        <v>304.74823</v>
      </c>
      <c r="G33" s="17">
        <v>15979.0</v>
      </c>
    </row>
    <row r="34">
      <c r="A34" s="3">
        <v>44940.0</v>
      </c>
      <c r="B34" s="17">
        <v>303.782501</v>
      </c>
      <c r="C34" s="17">
        <v>325.990997</v>
      </c>
      <c r="D34" s="17">
        <v>303.368683</v>
      </c>
      <c r="E34" s="17">
        <v>317.094391</v>
      </c>
      <c r="F34" s="17">
        <v>317.094391</v>
      </c>
      <c r="G34" s="17">
        <v>2048.0</v>
      </c>
    </row>
    <row r="35">
      <c r="A35" s="3">
        <v>44941.0</v>
      </c>
      <c r="B35" s="17">
        <v>316.960999</v>
      </c>
      <c r="C35" s="17">
        <v>317.9487</v>
      </c>
      <c r="D35" s="17">
        <v>303.458191</v>
      </c>
      <c r="E35" s="17">
        <v>312.659302</v>
      </c>
      <c r="F35" s="17">
        <v>312.659302</v>
      </c>
      <c r="G35" s="17">
        <v>889.0</v>
      </c>
    </row>
    <row r="36">
      <c r="A36" s="3">
        <v>44942.0</v>
      </c>
      <c r="B36" s="17">
        <v>311.325592</v>
      </c>
      <c r="C36" s="17">
        <v>319.804749</v>
      </c>
      <c r="D36" s="17">
        <v>304.530243</v>
      </c>
      <c r="E36" s="17">
        <v>310.036591</v>
      </c>
      <c r="F36" s="17">
        <v>310.036591</v>
      </c>
      <c r="G36" s="17">
        <v>10246.0</v>
      </c>
    </row>
    <row r="37">
      <c r="A37" s="3">
        <v>44943.0</v>
      </c>
      <c r="B37" s="17">
        <v>310.036591</v>
      </c>
      <c r="C37" s="17">
        <v>315.986145</v>
      </c>
      <c r="D37" s="17">
        <v>307.489258</v>
      </c>
      <c r="E37" s="17">
        <v>310.154144</v>
      </c>
      <c r="F37" s="17">
        <v>310.154144</v>
      </c>
      <c r="G37" s="17">
        <v>2277.0</v>
      </c>
    </row>
    <row r="38">
      <c r="A38" s="3">
        <v>44944.0</v>
      </c>
      <c r="B38" s="17">
        <v>310.612518</v>
      </c>
      <c r="C38" s="17">
        <v>316.631165</v>
      </c>
      <c r="D38" s="17">
        <v>291.369781</v>
      </c>
      <c r="E38" s="17">
        <v>296.963318</v>
      </c>
      <c r="F38" s="17">
        <v>296.963318</v>
      </c>
      <c r="G38" s="17">
        <v>3994.0</v>
      </c>
    </row>
    <row r="39">
      <c r="A39" s="3">
        <v>44945.0</v>
      </c>
      <c r="B39" s="17">
        <v>297.710052</v>
      </c>
      <c r="C39" s="17">
        <v>308.056824</v>
      </c>
      <c r="D39" s="17">
        <v>295.9776</v>
      </c>
      <c r="E39" s="17">
        <v>305.640717</v>
      </c>
      <c r="F39" s="17">
        <v>305.640717</v>
      </c>
      <c r="G39" s="17">
        <v>16655.0</v>
      </c>
    </row>
    <row r="40">
      <c r="A40" s="3">
        <v>44946.0</v>
      </c>
      <c r="B40" s="17">
        <v>304.806244</v>
      </c>
      <c r="C40" s="17">
        <v>315.890137</v>
      </c>
      <c r="D40" s="17">
        <v>297.202332</v>
      </c>
      <c r="E40" s="17">
        <v>314.752167</v>
      </c>
      <c r="F40" s="17">
        <v>314.752167</v>
      </c>
      <c r="G40" s="17">
        <v>1212.0</v>
      </c>
    </row>
    <row r="41">
      <c r="A41" s="3">
        <v>44947.0</v>
      </c>
      <c r="B41" s="17">
        <v>314.887329</v>
      </c>
      <c r="C41" s="17">
        <v>321.158997</v>
      </c>
      <c r="D41" s="17">
        <v>308.308533</v>
      </c>
      <c r="E41" s="17">
        <v>308.836273</v>
      </c>
      <c r="F41" s="17">
        <v>308.836273</v>
      </c>
      <c r="G41" s="17">
        <v>2308.0</v>
      </c>
    </row>
    <row r="42">
      <c r="A42" s="3">
        <v>44948.0</v>
      </c>
      <c r="B42" s="17">
        <v>309.66629</v>
      </c>
      <c r="C42" s="17">
        <v>323.8255</v>
      </c>
      <c r="D42" s="17">
        <v>308.177948</v>
      </c>
      <c r="E42" s="17">
        <v>315.281921</v>
      </c>
      <c r="F42" s="17">
        <v>315.281921</v>
      </c>
      <c r="G42" s="17">
        <v>515.0</v>
      </c>
    </row>
    <row r="43">
      <c r="A43" s="3">
        <v>44949.0</v>
      </c>
      <c r="B43" s="17">
        <v>315.294434</v>
      </c>
      <c r="C43" s="17">
        <v>320.492584</v>
      </c>
      <c r="D43" s="17">
        <v>312.945435</v>
      </c>
      <c r="E43" s="17">
        <v>316.944153</v>
      </c>
      <c r="F43" s="17">
        <v>316.944153</v>
      </c>
      <c r="G43" s="17">
        <v>342.0</v>
      </c>
    </row>
    <row r="44">
      <c r="A44" s="3">
        <v>44950.0</v>
      </c>
      <c r="B44" s="17">
        <v>316.257843</v>
      </c>
      <c r="C44" s="17">
        <v>334.07019</v>
      </c>
      <c r="D44" s="17">
        <v>308.747375</v>
      </c>
      <c r="E44" s="17">
        <v>308.963593</v>
      </c>
      <c r="F44" s="17">
        <v>308.963593</v>
      </c>
      <c r="G44" s="17">
        <v>5787.0</v>
      </c>
    </row>
    <row r="45">
      <c r="A45" s="3">
        <v>44951.0</v>
      </c>
      <c r="B45" s="17">
        <v>309.845917</v>
      </c>
      <c r="C45" s="17">
        <v>323.349457</v>
      </c>
      <c r="D45" s="17">
        <v>303.914551</v>
      </c>
      <c r="E45" s="17">
        <v>318.549805</v>
      </c>
      <c r="F45" s="17">
        <v>318.549805</v>
      </c>
      <c r="G45" s="17">
        <v>10824.0</v>
      </c>
    </row>
    <row r="46">
      <c r="A46" s="3">
        <v>44952.0</v>
      </c>
      <c r="B46" s="17">
        <v>317.050903</v>
      </c>
      <c r="C46" s="17">
        <v>320.955078</v>
      </c>
      <c r="D46" s="17">
        <v>313.614502</v>
      </c>
      <c r="E46" s="17">
        <v>315.395752</v>
      </c>
      <c r="F46" s="17">
        <v>315.395752</v>
      </c>
      <c r="G46" s="17">
        <v>1160.0</v>
      </c>
    </row>
    <row r="47">
      <c r="A47" s="3">
        <v>44953.0</v>
      </c>
      <c r="B47" s="17">
        <v>315.368011</v>
      </c>
      <c r="C47" s="17">
        <v>320.473602</v>
      </c>
      <c r="D47" s="17">
        <v>309.109436</v>
      </c>
      <c r="E47" s="17">
        <v>316.805298</v>
      </c>
      <c r="F47" s="17">
        <v>316.805298</v>
      </c>
      <c r="G47" s="17">
        <v>9458.0</v>
      </c>
    </row>
    <row r="48">
      <c r="A48" s="3">
        <v>44954.0</v>
      </c>
      <c r="B48" s="17">
        <v>316.230804</v>
      </c>
      <c r="C48" s="17">
        <v>325.469757</v>
      </c>
      <c r="D48" s="17">
        <v>313.329315</v>
      </c>
      <c r="E48" s="17">
        <v>314.913361</v>
      </c>
      <c r="F48" s="17">
        <v>314.913361</v>
      </c>
      <c r="G48" s="17">
        <v>2598.0</v>
      </c>
    </row>
    <row r="49">
      <c r="A49" s="3">
        <v>44955.0</v>
      </c>
      <c r="B49" s="17">
        <v>314.913361</v>
      </c>
      <c r="C49" s="17">
        <v>331.853119</v>
      </c>
      <c r="D49" s="17">
        <v>314.13855</v>
      </c>
      <c r="E49" s="17">
        <v>329.063904</v>
      </c>
      <c r="F49" s="17">
        <v>329.063904</v>
      </c>
      <c r="G49" s="17">
        <v>4742.0</v>
      </c>
    </row>
    <row r="50">
      <c r="A50" s="3">
        <v>44956.0</v>
      </c>
      <c r="B50" s="17">
        <v>328.942505</v>
      </c>
      <c r="C50" s="17">
        <v>332.026581</v>
      </c>
      <c r="D50" s="17">
        <v>314.030731</v>
      </c>
      <c r="E50" s="17">
        <v>317.037201</v>
      </c>
      <c r="F50" s="17">
        <v>317.037201</v>
      </c>
      <c r="G50" s="17">
        <v>1111.0</v>
      </c>
    </row>
    <row r="51">
      <c r="A51" s="3">
        <v>44957.0</v>
      </c>
      <c r="B51" s="17">
        <v>318.140015</v>
      </c>
      <c r="C51" s="17">
        <v>329.637512</v>
      </c>
      <c r="D51" s="17">
        <v>316.362823</v>
      </c>
      <c r="E51" s="17">
        <v>324.196411</v>
      </c>
      <c r="F51" s="17">
        <v>324.196411</v>
      </c>
      <c r="G51" s="17">
        <v>4283.0</v>
      </c>
    </row>
    <row r="52">
      <c r="A52" s="3">
        <v>44958.0</v>
      </c>
      <c r="B52" s="17">
        <v>324.1539</v>
      </c>
      <c r="C52" s="17">
        <v>330.322876</v>
      </c>
      <c r="D52" s="17">
        <v>316.512268</v>
      </c>
      <c r="E52" s="17">
        <v>329.862549</v>
      </c>
      <c r="F52" s="17">
        <v>329.862549</v>
      </c>
      <c r="G52" s="17">
        <v>7233.0</v>
      </c>
    </row>
    <row r="53">
      <c r="A53" s="3">
        <v>44959.0</v>
      </c>
      <c r="B53" s="17">
        <v>329.842957</v>
      </c>
      <c r="C53" s="17">
        <v>345.239044</v>
      </c>
      <c r="D53" s="17">
        <v>327.839935</v>
      </c>
      <c r="E53" s="17">
        <v>335.483154</v>
      </c>
      <c r="F53" s="17">
        <v>335.483154</v>
      </c>
      <c r="G53" s="17">
        <v>2827.0</v>
      </c>
    </row>
    <row r="54">
      <c r="A54" s="3">
        <v>44960.0</v>
      </c>
      <c r="B54" s="17">
        <v>335.599731</v>
      </c>
      <c r="C54" s="17">
        <v>345.839783</v>
      </c>
      <c r="D54" s="17">
        <v>330.018768</v>
      </c>
      <c r="E54" s="17">
        <v>344.68042</v>
      </c>
      <c r="F54" s="17">
        <v>344.68042</v>
      </c>
      <c r="G54" s="17">
        <v>19129.0</v>
      </c>
    </row>
    <row r="55">
      <c r="A55" s="3">
        <v>44961.0</v>
      </c>
      <c r="B55" s="17">
        <v>343.466461</v>
      </c>
      <c r="C55" s="17">
        <v>346.339844</v>
      </c>
      <c r="D55" s="17">
        <v>333.46405</v>
      </c>
      <c r="E55" s="17">
        <v>336.237244</v>
      </c>
      <c r="F55" s="17">
        <v>336.237244</v>
      </c>
      <c r="G55" s="17">
        <v>4362.0</v>
      </c>
    </row>
    <row r="56">
      <c r="A56" s="3">
        <v>44962.0</v>
      </c>
      <c r="B56" s="17">
        <v>335.663849</v>
      </c>
      <c r="C56" s="17">
        <v>348.782196</v>
      </c>
      <c r="D56" s="17">
        <v>334.930634</v>
      </c>
      <c r="E56" s="17">
        <v>339.882599</v>
      </c>
      <c r="F56" s="17">
        <v>339.882599</v>
      </c>
      <c r="G56" s="17">
        <v>986.0</v>
      </c>
    </row>
    <row r="57">
      <c r="A57" s="3">
        <v>44963.0</v>
      </c>
      <c r="B57" s="17">
        <v>340.498108</v>
      </c>
      <c r="C57" s="17">
        <v>343.537628</v>
      </c>
      <c r="D57" s="17">
        <v>333.642303</v>
      </c>
      <c r="E57" s="17">
        <v>338.022156</v>
      </c>
      <c r="F57" s="17">
        <v>338.022156</v>
      </c>
      <c r="G57" s="17">
        <v>167.0</v>
      </c>
    </row>
    <row r="58">
      <c r="A58" s="3">
        <v>44964.0</v>
      </c>
      <c r="B58" s="17">
        <v>338.730133</v>
      </c>
      <c r="C58" s="17">
        <v>346.746277</v>
      </c>
      <c r="D58" s="17">
        <v>336.561279</v>
      </c>
      <c r="E58" s="17">
        <v>345.506195</v>
      </c>
      <c r="F58" s="17">
        <v>345.506195</v>
      </c>
      <c r="G58" s="17">
        <v>1272.0</v>
      </c>
    </row>
    <row r="59">
      <c r="A59" s="3">
        <v>44965.0</v>
      </c>
      <c r="B59" s="17">
        <v>346.11496</v>
      </c>
      <c r="C59" s="17">
        <v>348.58136</v>
      </c>
      <c r="D59" s="17">
        <v>336.288666</v>
      </c>
      <c r="E59" s="17">
        <v>340.898346</v>
      </c>
      <c r="F59" s="17">
        <v>340.898346</v>
      </c>
      <c r="G59" s="17">
        <v>1180.0</v>
      </c>
    </row>
    <row r="60">
      <c r="A60" s="3">
        <v>44966.0</v>
      </c>
      <c r="B60" s="17">
        <v>340.829834</v>
      </c>
      <c r="C60" s="17">
        <v>341.345947</v>
      </c>
      <c r="D60" s="17">
        <v>317.091583</v>
      </c>
      <c r="E60" s="17">
        <v>320.256683</v>
      </c>
      <c r="F60" s="17">
        <v>320.256683</v>
      </c>
      <c r="G60" s="17">
        <v>1243.0</v>
      </c>
    </row>
    <row r="61">
      <c r="A61" s="3">
        <v>44967.0</v>
      </c>
      <c r="B61" s="17">
        <v>320.371674</v>
      </c>
      <c r="C61" s="17">
        <v>323.398102</v>
      </c>
      <c r="D61" s="17">
        <v>308.320618</v>
      </c>
      <c r="E61" s="17">
        <v>315.655457</v>
      </c>
      <c r="F61" s="17">
        <v>315.655457</v>
      </c>
      <c r="G61" s="17">
        <v>6275.0</v>
      </c>
    </row>
    <row r="62">
      <c r="A62" s="3">
        <v>44968.0</v>
      </c>
      <c r="B62" s="17">
        <v>316.307678</v>
      </c>
      <c r="C62" s="17">
        <v>322.841034</v>
      </c>
      <c r="D62" s="17">
        <v>314.819305</v>
      </c>
      <c r="E62" s="17">
        <v>322.724457</v>
      </c>
      <c r="F62" s="17">
        <v>322.724457</v>
      </c>
      <c r="G62" s="17">
        <v>12.0</v>
      </c>
    </row>
    <row r="63">
      <c r="A63" s="3">
        <v>44969.0</v>
      </c>
      <c r="B63" s="17">
        <v>321.623718</v>
      </c>
      <c r="C63" s="17">
        <v>333.654968</v>
      </c>
      <c r="D63" s="17">
        <v>316.874481</v>
      </c>
      <c r="E63" s="17">
        <v>325.639435</v>
      </c>
      <c r="F63" s="17">
        <v>325.639435</v>
      </c>
      <c r="G63" s="17">
        <v>449.0</v>
      </c>
    </row>
    <row r="64">
      <c r="A64" s="3">
        <v>44970.0</v>
      </c>
      <c r="B64" s="17">
        <v>324.433411</v>
      </c>
      <c r="C64" s="17">
        <v>328.134338</v>
      </c>
      <c r="D64" s="17">
        <v>291.769348</v>
      </c>
      <c r="E64" s="17">
        <v>304.363586</v>
      </c>
      <c r="F64" s="17">
        <v>304.363586</v>
      </c>
      <c r="G64" s="17">
        <v>3960.0</v>
      </c>
    </row>
    <row r="65">
      <c r="A65" s="3">
        <v>44971.0</v>
      </c>
      <c r="B65" s="17">
        <v>304.283813</v>
      </c>
      <c r="C65" s="17">
        <v>312.240936</v>
      </c>
      <c r="D65" s="17">
        <v>297.345123</v>
      </c>
      <c r="E65" s="17">
        <v>309.579742</v>
      </c>
      <c r="F65" s="17">
        <v>309.579742</v>
      </c>
      <c r="G65" s="17">
        <v>731.0</v>
      </c>
    </row>
    <row r="66">
      <c r="A66" s="3">
        <v>44972.0</v>
      </c>
      <c r="B66" s="17">
        <v>308.196106</v>
      </c>
      <c r="C66" s="17">
        <v>328.855896</v>
      </c>
      <c r="D66" s="17">
        <v>304.208984</v>
      </c>
      <c r="E66" s="17">
        <v>328.12085</v>
      </c>
      <c r="F66" s="17">
        <v>328.12085</v>
      </c>
      <c r="G66" s="17">
        <v>42126.0</v>
      </c>
    </row>
    <row r="67">
      <c r="A67" s="3">
        <v>44973.0</v>
      </c>
      <c r="B67" s="17">
        <v>328.118134</v>
      </c>
      <c r="C67" s="17">
        <v>337.553375</v>
      </c>
      <c r="D67" s="17">
        <v>314.469757</v>
      </c>
      <c r="E67" s="17">
        <v>315.495972</v>
      </c>
      <c r="F67" s="17">
        <v>315.495972</v>
      </c>
      <c r="G67" s="17">
        <v>10989.0</v>
      </c>
    </row>
    <row r="68">
      <c r="A68" s="3">
        <v>44974.0</v>
      </c>
      <c r="B68" s="17">
        <v>315.776306</v>
      </c>
      <c r="C68" s="17">
        <v>329.512482</v>
      </c>
      <c r="D68" s="17">
        <v>311.609619</v>
      </c>
      <c r="E68" s="17">
        <v>324.483307</v>
      </c>
      <c r="F68" s="17">
        <v>324.483307</v>
      </c>
      <c r="G68" s="17">
        <v>23011.0</v>
      </c>
    </row>
    <row r="69">
      <c r="A69" s="3">
        <v>44975.0</v>
      </c>
      <c r="B69" s="17">
        <v>323.968475</v>
      </c>
      <c r="C69" s="17">
        <v>332.285522</v>
      </c>
      <c r="D69" s="17">
        <v>323.396545</v>
      </c>
      <c r="E69" s="17">
        <v>330.603119</v>
      </c>
      <c r="F69" s="17">
        <v>330.603119</v>
      </c>
      <c r="G69" s="17">
        <v>7194.0</v>
      </c>
    </row>
    <row r="70">
      <c r="A70" s="3">
        <v>44976.0</v>
      </c>
      <c r="B70" s="17">
        <v>330.563965</v>
      </c>
      <c r="C70" s="17">
        <v>331.760498</v>
      </c>
      <c r="D70" s="17">
        <v>319.584778</v>
      </c>
      <c r="E70" s="17">
        <v>320.439453</v>
      </c>
      <c r="F70" s="17">
        <v>320.439453</v>
      </c>
      <c r="G70" s="17">
        <v>12499.0</v>
      </c>
    </row>
    <row r="71">
      <c r="A71" s="3">
        <v>44977.0</v>
      </c>
      <c r="B71" s="17">
        <v>319.661804</v>
      </c>
      <c r="C71" s="17">
        <v>336.216797</v>
      </c>
      <c r="D71" s="17">
        <v>317.793488</v>
      </c>
      <c r="E71" s="17">
        <v>327.539886</v>
      </c>
      <c r="F71" s="17">
        <v>327.539886</v>
      </c>
      <c r="G71" s="17">
        <v>11908.0</v>
      </c>
    </row>
    <row r="72">
      <c r="A72" s="3">
        <v>44978.0</v>
      </c>
      <c r="B72" s="17">
        <v>327.610504</v>
      </c>
      <c r="C72" s="17">
        <v>346.876404</v>
      </c>
      <c r="D72" s="17">
        <v>310.889038</v>
      </c>
      <c r="E72" s="17">
        <v>322.325348</v>
      </c>
      <c r="F72" s="17">
        <v>322.325348</v>
      </c>
      <c r="G72" s="17">
        <v>246893.0</v>
      </c>
    </row>
    <row r="73">
      <c r="A73" s="3">
        <v>44979.0</v>
      </c>
      <c r="B73" s="17">
        <v>321.987488</v>
      </c>
      <c r="C73" s="17">
        <v>328.562317</v>
      </c>
      <c r="D73" s="17">
        <v>309.383301</v>
      </c>
      <c r="E73" s="17">
        <v>322.583252</v>
      </c>
      <c r="F73" s="17">
        <v>322.583252</v>
      </c>
      <c r="G73" s="17">
        <v>139775.0</v>
      </c>
    </row>
    <row r="74">
      <c r="A74" s="3">
        <v>44980.0</v>
      </c>
      <c r="B74" s="17">
        <v>322.483917</v>
      </c>
      <c r="C74" s="17">
        <v>331.986725</v>
      </c>
      <c r="D74" s="17">
        <v>310.737122</v>
      </c>
      <c r="E74" s="17">
        <v>315.972931</v>
      </c>
      <c r="F74" s="17">
        <v>315.972931</v>
      </c>
      <c r="G74" s="17">
        <v>80898.0</v>
      </c>
    </row>
    <row r="75">
      <c r="A75" s="3">
        <v>44981.0</v>
      </c>
      <c r="B75" s="17">
        <v>316.147186</v>
      </c>
      <c r="C75" s="17">
        <v>324.130585</v>
      </c>
      <c r="D75" s="17">
        <v>303.943115</v>
      </c>
      <c r="E75" s="17">
        <v>309.630341</v>
      </c>
      <c r="F75" s="17">
        <v>309.630341</v>
      </c>
      <c r="G75" s="17">
        <v>92198.0</v>
      </c>
    </row>
    <row r="76">
      <c r="A76" s="3">
        <v>44982.0</v>
      </c>
      <c r="B76" s="17">
        <v>309.630341</v>
      </c>
      <c r="C76" s="17">
        <v>315.009735</v>
      </c>
      <c r="D76" s="17">
        <v>299.573425</v>
      </c>
      <c r="E76" s="17">
        <v>314.945709</v>
      </c>
      <c r="F76" s="17">
        <v>314.945709</v>
      </c>
      <c r="G76" s="17">
        <v>125205.0</v>
      </c>
    </row>
    <row r="77">
      <c r="A77" s="3">
        <v>44983.0</v>
      </c>
      <c r="B77" s="17">
        <v>314.224915</v>
      </c>
      <c r="C77" s="17">
        <v>324.109497</v>
      </c>
      <c r="D77" s="17">
        <v>308.5</v>
      </c>
      <c r="E77" s="17">
        <v>320.724518</v>
      </c>
      <c r="F77" s="17">
        <v>320.724518</v>
      </c>
      <c r="G77" s="17">
        <v>62995.0</v>
      </c>
    </row>
    <row r="78">
      <c r="A78" s="3">
        <v>44984.0</v>
      </c>
      <c r="B78" s="17">
        <v>319.309113</v>
      </c>
      <c r="C78" s="17">
        <v>326.200165</v>
      </c>
      <c r="D78" s="17">
        <v>310.860413</v>
      </c>
      <c r="E78" s="17">
        <v>314.81543</v>
      </c>
      <c r="F78" s="17">
        <v>314.81543</v>
      </c>
      <c r="G78" s="17">
        <v>29354.0</v>
      </c>
    </row>
    <row r="79">
      <c r="A79" s="3">
        <v>44985.0</v>
      </c>
      <c r="B79" s="17">
        <v>315.475983</v>
      </c>
      <c r="C79" s="17">
        <v>320.460785</v>
      </c>
      <c r="D79" s="17">
        <v>305.349762</v>
      </c>
      <c r="E79" s="17">
        <v>307.98053</v>
      </c>
      <c r="F79" s="17">
        <v>307.98053</v>
      </c>
      <c r="G79" s="17">
        <v>26799.0</v>
      </c>
    </row>
    <row r="80">
      <c r="A80" s="3">
        <v>44986.0</v>
      </c>
      <c r="B80" s="17">
        <v>308.706909</v>
      </c>
      <c r="C80" s="17">
        <v>320.59967</v>
      </c>
      <c r="D80" s="17">
        <v>307.190094</v>
      </c>
      <c r="E80" s="17">
        <v>311.111847</v>
      </c>
      <c r="F80" s="17">
        <v>311.111847</v>
      </c>
      <c r="G80" s="17">
        <v>13533.0</v>
      </c>
    </row>
    <row r="81">
      <c r="A81" s="3">
        <v>44987.0</v>
      </c>
      <c r="B81" s="17">
        <v>311.152435</v>
      </c>
      <c r="C81" s="17">
        <v>313.489014</v>
      </c>
      <c r="D81" s="17">
        <v>303.321899</v>
      </c>
      <c r="E81" s="17">
        <v>312.662262</v>
      </c>
      <c r="F81" s="17">
        <v>312.662262</v>
      </c>
      <c r="G81" s="17">
        <v>24679.0</v>
      </c>
    </row>
    <row r="82">
      <c r="A82" s="3">
        <v>44988.0</v>
      </c>
      <c r="B82" s="17">
        <v>313.021912</v>
      </c>
      <c r="C82" s="17">
        <v>313.43158</v>
      </c>
      <c r="D82" s="17">
        <v>290.728607</v>
      </c>
      <c r="E82" s="17">
        <v>300.097137</v>
      </c>
      <c r="F82" s="17">
        <v>300.097137</v>
      </c>
      <c r="G82" s="17">
        <v>17204.0</v>
      </c>
    </row>
    <row r="83">
      <c r="A83" s="3">
        <v>44989.0</v>
      </c>
      <c r="B83" s="17">
        <v>300.10144</v>
      </c>
      <c r="C83" s="17">
        <v>303.687164</v>
      </c>
      <c r="D83" s="17">
        <v>290.562195</v>
      </c>
      <c r="E83" s="17">
        <v>299.377747</v>
      </c>
      <c r="F83" s="17">
        <v>299.377747</v>
      </c>
      <c r="G83" s="17">
        <v>21943.0</v>
      </c>
    </row>
    <row r="84">
      <c r="A84" s="3">
        <v>44990.0</v>
      </c>
      <c r="B84" s="17">
        <v>298.342163</v>
      </c>
      <c r="C84" s="17">
        <v>305.763519</v>
      </c>
      <c r="D84" s="17">
        <v>297.870819</v>
      </c>
      <c r="E84" s="17">
        <v>300.975372</v>
      </c>
      <c r="F84" s="17">
        <v>300.975372</v>
      </c>
      <c r="G84" s="17">
        <v>6343.0</v>
      </c>
    </row>
    <row r="85">
      <c r="A85" s="3">
        <v>44991.0</v>
      </c>
      <c r="B85" s="17">
        <v>299.624664</v>
      </c>
      <c r="C85" s="17">
        <v>301.207184</v>
      </c>
      <c r="D85" s="17">
        <v>292.8479</v>
      </c>
      <c r="E85" s="17">
        <v>295.259979</v>
      </c>
      <c r="F85" s="17">
        <v>295.259979</v>
      </c>
      <c r="G85" s="17">
        <v>6637.0</v>
      </c>
    </row>
    <row r="86">
      <c r="A86" s="3">
        <v>44992.0</v>
      </c>
      <c r="B86" s="17">
        <v>296.568695</v>
      </c>
      <c r="C86" s="17">
        <v>299.441559</v>
      </c>
      <c r="D86" s="17">
        <v>290.255432</v>
      </c>
      <c r="E86" s="17">
        <v>297.231842</v>
      </c>
      <c r="F86" s="17">
        <v>297.231842</v>
      </c>
      <c r="G86" s="17">
        <v>20077.0</v>
      </c>
    </row>
    <row r="87">
      <c r="A87" s="3">
        <v>44993.0</v>
      </c>
      <c r="B87" s="17">
        <v>297.272461</v>
      </c>
      <c r="C87" s="17">
        <v>301.107178</v>
      </c>
      <c r="D87" s="17">
        <v>289.03006</v>
      </c>
      <c r="E87" s="17">
        <v>294.636658</v>
      </c>
      <c r="F87" s="17">
        <v>294.636658</v>
      </c>
      <c r="G87" s="17">
        <v>31340.0</v>
      </c>
    </row>
    <row r="88">
      <c r="A88" s="3">
        <v>44994.0</v>
      </c>
      <c r="B88" s="17">
        <v>294.440735</v>
      </c>
      <c r="C88" s="17">
        <v>304.261475</v>
      </c>
      <c r="D88" s="17">
        <v>278.126648</v>
      </c>
      <c r="E88" s="17">
        <v>281.854187</v>
      </c>
      <c r="F88" s="17">
        <v>281.854187</v>
      </c>
      <c r="G88" s="17">
        <v>9120.0</v>
      </c>
    </row>
    <row r="89">
      <c r="A89" s="3">
        <v>44995.0</v>
      </c>
      <c r="B89" s="17">
        <v>282.123505</v>
      </c>
      <c r="C89" s="17">
        <v>287.330353</v>
      </c>
      <c r="D89" s="17">
        <v>270.455475</v>
      </c>
      <c r="E89" s="17">
        <v>286.256195</v>
      </c>
      <c r="F89" s="17">
        <v>286.256195</v>
      </c>
      <c r="G89" s="17">
        <v>17822.0</v>
      </c>
    </row>
    <row r="90">
      <c r="A90" s="3">
        <v>44996.0</v>
      </c>
      <c r="B90" s="17">
        <v>285.792053</v>
      </c>
      <c r="C90" s="17">
        <v>292.450684</v>
      </c>
      <c r="D90" s="17">
        <v>276.678375</v>
      </c>
      <c r="E90" s="17">
        <v>286.314728</v>
      </c>
      <c r="F90" s="17">
        <v>286.314728</v>
      </c>
      <c r="G90" s="17">
        <v>8851.0</v>
      </c>
    </row>
    <row r="91">
      <c r="A91" s="3">
        <v>44997.0</v>
      </c>
      <c r="B91" s="17">
        <v>286.53598</v>
      </c>
      <c r="C91" s="17">
        <v>305.079102</v>
      </c>
      <c r="D91" s="17">
        <v>285.452515</v>
      </c>
      <c r="E91" s="17">
        <v>304.868225</v>
      </c>
      <c r="F91" s="17">
        <v>304.868225</v>
      </c>
      <c r="G91" s="17">
        <v>10634.0</v>
      </c>
    </row>
    <row r="92">
      <c r="A92" s="3">
        <v>44998.0</v>
      </c>
      <c r="B92" s="17">
        <v>304.814301</v>
      </c>
      <c r="C92" s="17">
        <v>336.045135</v>
      </c>
      <c r="D92" s="17">
        <v>300.067352</v>
      </c>
      <c r="E92" s="17">
        <v>321.982178</v>
      </c>
      <c r="F92" s="17">
        <v>321.982178</v>
      </c>
      <c r="G92" s="17">
        <v>36286.0</v>
      </c>
    </row>
    <row r="93">
      <c r="A93" s="3">
        <v>44999.0</v>
      </c>
      <c r="B93" s="17">
        <v>322.016968</v>
      </c>
      <c r="C93" s="17">
        <v>339.279022</v>
      </c>
      <c r="D93" s="17">
        <v>316.103088</v>
      </c>
      <c r="E93" s="17">
        <v>324.107117</v>
      </c>
      <c r="F93" s="17">
        <v>324.107117</v>
      </c>
      <c r="G93" s="17">
        <v>19778.0</v>
      </c>
    </row>
    <row r="94">
      <c r="A94" s="3">
        <v>45000.0</v>
      </c>
      <c r="B94" s="17">
        <v>323.903259</v>
      </c>
      <c r="C94" s="17">
        <v>329.374847</v>
      </c>
      <c r="D94" s="17">
        <v>308.091064</v>
      </c>
      <c r="E94" s="17">
        <v>322.491364</v>
      </c>
      <c r="F94" s="17">
        <v>322.491364</v>
      </c>
      <c r="G94" s="17">
        <v>28374.0</v>
      </c>
    </row>
    <row r="95">
      <c r="A95" s="3">
        <v>45001.0</v>
      </c>
      <c r="B95" s="17">
        <v>322.43634</v>
      </c>
      <c r="C95" s="17">
        <v>342.832489</v>
      </c>
      <c r="D95" s="17">
        <v>314.596893</v>
      </c>
      <c r="E95" s="17">
        <v>333.159973</v>
      </c>
      <c r="F95" s="17">
        <v>333.159973</v>
      </c>
      <c r="G95" s="17">
        <v>46945.0</v>
      </c>
    </row>
    <row r="96">
      <c r="A96" s="3">
        <v>45002.0</v>
      </c>
      <c r="B96" s="17">
        <v>334.752869</v>
      </c>
      <c r="C96" s="17">
        <v>351.39978</v>
      </c>
      <c r="D96" s="17">
        <v>330.282257</v>
      </c>
      <c r="E96" s="17">
        <v>348.751465</v>
      </c>
      <c r="F96" s="17">
        <v>348.751465</v>
      </c>
      <c r="G96" s="17">
        <v>16559.0</v>
      </c>
    </row>
    <row r="97">
      <c r="A97" s="3">
        <v>45003.0</v>
      </c>
      <c r="B97" s="17">
        <v>348.771881</v>
      </c>
      <c r="C97" s="17">
        <v>357.503235</v>
      </c>
      <c r="D97" s="17">
        <v>334.687317</v>
      </c>
      <c r="E97" s="17">
        <v>337.250061</v>
      </c>
      <c r="F97" s="17">
        <v>337.250061</v>
      </c>
      <c r="G97" s="17">
        <v>2583.0</v>
      </c>
    </row>
    <row r="98">
      <c r="A98" s="3">
        <v>45004.0</v>
      </c>
      <c r="B98" s="17">
        <v>337.250061</v>
      </c>
      <c r="C98" s="17">
        <v>355.0112</v>
      </c>
      <c r="D98" s="17">
        <v>323.828644</v>
      </c>
      <c r="E98" s="17">
        <v>349.71524</v>
      </c>
      <c r="F98" s="17">
        <v>349.71524</v>
      </c>
      <c r="G98" s="17">
        <v>7714.0</v>
      </c>
    </row>
    <row r="99">
      <c r="A99" s="3">
        <v>45005.0</v>
      </c>
      <c r="B99" s="17">
        <v>348.360748</v>
      </c>
      <c r="C99" s="17">
        <v>351.506531</v>
      </c>
      <c r="D99" s="17">
        <v>332.681305</v>
      </c>
      <c r="E99" s="17">
        <v>334.024506</v>
      </c>
      <c r="F99" s="17">
        <v>334.024506</v>
      </c>
      <c r="G99" s="17">
        <v>2933.0</v>
      </c>
    </row>
    <row r="100">
      <c r="A100" s="3">
        <v>45006.0</v>
      </c>
      <c r="B100" s="17">
        <v>333.941101</v>
      </c>
      <c r="C100" s="17">
        <v>351.38562</v>
      </c>
      <c r="D100" s="17">
        <v>330.022766</v>
      </c>
      <c r="E100" s="17">
        <v>344.249359</v>
      </c>
      <c r="F100" s="17">
        <v>344.249359</v>
      </c>
      <c r="G100" s="17">
        <v>9835.0</v>
      </c>
    </row>
    <row r="101">
      <c r="A101" s="3">
        <v>45007.0</v>
      </c>
      <c r="B101" s="17">
        <v>344.257996</v>
      </c>
      <c r="C101" s="17">
        <v>346.650146</v>
      </c>
      <c r="D101" s="17">
        <v>318.638367</v>
      </c>
      <c r="E101" s="17">
        <v>330.264465</v>
      </c>
      <c r="F101" s="17">
        <v>330.264465</v>
      </c>
      <c r="G101" s="17">
        <v>1965.0</v>
      </c>
    </row>
    <row r="102">
      <c r="A102" s="3">
        <v>45008.0</v>
      </c>
      <c r="B102" s="17">
        <v>329.110596</v>
      </c>
      <c r="C102" s="17">
        <v>343.80661</v>
      </c>
      <c r="D102" s="17">
        <v>326.053284</v>
      </c>
      <c r="E102" s="17">
        <v>340.545898</v>
      </c>
      <c r="F102" s="17">
        <v>340.545898</v>
      </c>
      <c r="G102" s="17">
        <v>29651.0</v>
      </c>
    </row>
    <row r="103">
      <c r="A103" s="3">
        <v>45009.0</v>
      </c>
      <c r="B103" s="17">
        <v>340.55011</v>
      </c>
      <c r="C103" s="17">
        <v>343.240021</v>
      </c>
      <c r="D103" s="17">
        <v>322.261902</v>
      </c>
      <c r="E103" s="17">
        <v>334.142181</v>
      </c>
      <c r="F103" s="17">
        <v>334.142181</v>
      </c>
      <c r="G103" s="17">
        <v>71731.0</v>
      </c>
    </row>
    <row r="104">
      <c r="A104" s="3">
        <v>45010.0</v>
      </c>
      <c r="B104" s="17">
        <v>335.569641</v>
      </c>
      <c r="C104" s="17">
        <v>339.387299</v>
      </c>
      <c r="D104" s="17">
        <v>325.210327</v>
      </c>
      <c r="E104" s="17">
        <v>329.71048</v>
      </c>
      <c r="F104" s="17">
        <v>329.71048</v>
      </c>
      <c r="G104" s="17">
        <v>29623.0</v>
      </c>
    </row>
    <row r="105">
      <c r="A105" s="3">
        <v>45011.0</v>
      </c>
      <c r="B105" s="17">
        <v>329.695557</v>
      </c>
      <c r="C105" s="17">
        <v>341.60907</v>
      </c>
      <c r="D105" s="17">
        <v>329.221069</v>
      </c>
      <c r="E105" s="17">
        <v>338.717499</v>
      </c>
      <c r="F105" s="17">
        <v>338.717499</v>
      </c>
      <c r="G105" s="17">
        <v>13258.0</v>
      </c>
    </row>
    <row r="106">
      <c r="A106" s="3">
        <v>45012.0</v>
      </c>
      <c r="B106" s="17">
        <v>338.740601</v>
      </c>
      <c r="C106" s="17">
        <v>341.504669</v>
      </c>
      <c r="D106" s="17">
        <v>316.385498</v>
      </c>
      <c r="E106" s="17">
        <v>319.305023</v>
      </c>
      <c r="F106" s="17">
        <v>319.305023</v>
      </c>
      <c r="G106" s="17">
        <v>60616.0</v>
      </c>
    </row>
    <row r="107">
      <c r="A107" s="3">
        <v>45013.0</v>
      </c>
      <c r="B107" s="17">
        <v>320.481323</v>
      </c>
      <c r="C107" s="17">
        <v>328.293304</v>
      </c>
      <c r="D107" s="17">
        <v>317.474121</v>
      </c>
      <c r="E107" s="17">
        <v>325.557037</v>
      </c>
      <c r="F107" s="17">
        <v>325.557037</v>
      </c>
      <c r="G107" s="17">
        <v>34803.0</v>
      </c>
    </row>
    <row r="108">
      <c r="A108" s="3">
        <v>45014.0</v>
      </c>
      <c r="B108" s="17">
        <v>324.67099</v>
      </c>
      <c r="C108" s="17">
        <v>332.897949</v>
      </c>
      <c r="D108" s="17">
        <v>324.167084</v>
      </c>
      <c r="E108" s="17">
        <v>328.254303</v>
      </c>
      <c r="F108" s="17">
        <v>328.254303</v>
      </c>
      <c r="G108" s="17">
        <v>33642.0</v>
      </c>
    </row>
    <row r="109">
      <c r="A109" s="3">
        <v>45015.0</v>
      </c>
      <c r="B109" s="17">
        <v>329.503113</v>
      </c>
      <c r="C109" s="17">
        <v>334.557922</v>
      </c>
      <c r="D109" s="17">
        <v>322.363708</v>
      </c>
      <c r="E109" s="17">
        <v>328.889008</v>
      </c>
      <c r="F109" s="17">
        <v>328.889008</v>
      </c>
      <c r="G109" s="17">
        <v>65904.0</v>
      </c>
    </row>
    <row r="110">
      <c r="A110" s="3">
        <v>45016.0</v>
      </c>
      <c r="B110" s="17">
        <v>328.885803</v>
      </c>
      <c r="C110" s="17">
        <v>336.604279</v>
      </c>
      <c r="D110" s="17">
        <v>322.827087</v>
      </c>
      <c r="E110" s="17">
        <v>329.779358</v>
      </c>
      <c r="F110" s="17">
        <v>329.779358</v>
      </c>
      <c r="G110" s="17">
        <v>199633.0</v>
      </c>
    </row>
    <row r="111">
      <c r="A111" s="3">
        <v>45017.0</v>
      </c>
      <c r="B111" s="17">
        <v>327.922302</v>
      </c>
      <c r="C111" s="17">
        <v>336.92099</v>
      </c>
      <c r="D111" s="17">
        <v>322.41745</v>
      </c>
      <c r="E111" s="17">
        <v>324.494812</v>
      </c>
      <c r="F111" s="17">
        <v>324.494812</v>
      </c>
      <c r="G111" s="17">
        <v>304880.0</v>
      </c>
    </row>
    <row r="112">
      <c r="A112" s="3">
        <v>45018.0</v>
      </c>
      <c r="B112" s="17">
        <v>325.234497</v>
      </c>
      <c r="C112" s="17">
        <v>330.417084</v>
      </c>
      <c r="D112" s="17">
        <v>322.508453</v>
      </c>
      <c r="E112" s="17">
        <v>325.358246</v>
      </c>
      <c r="F112" s="17">
        <v>325.358246</v>
      </c>
      <c r="G112" s="17">
        <v>85383.0</v>
      </c>
    </row>
    <row r="113">
      <c r="A113" s="3">
        <v>45019.0</v>
      </c>
      <c r="B113" s="17">
        <v>325.294556</v>
      </c>
      <c r="C113" s="17">
        <v>329.969971</v>
      </c>
      <c r="D113" s="17">
        <v>314.424316</v>
      </c>
      <c r="E113" s="17">
        <v>319.454315</v>
      </c>
      <c r="F113" s="17">
        <v>319.454315</v>
      </c>
      <c r="G113" s="17">
        <v>64741.0</v>
      </c>
    </row>
    <row r="114">
      <c r="A114" s="3">
        <v>45020.0</v>
      </c>
      <c r="B114" s="17">
        <v>319.454315</v>
      </c>
      <c r="C114" s="17">
        <v>329.091278</v>
      </c>
      <c r="D114" s="17">
        <v>319.366699</v>
      </c>
      <c r="E114" s="17">
        <v>324.470673</v>
      </c>
      <c r="F114" s="17">
        <v>324.470673</v>
      </c>
      <c r="G114" s="17">
        <v>36855.0</v>
      </c>
    </row>
    <row r="115">
      <c r="A115" s="3">
        <v>45021.0</v>
      </c>
      <c r="B115" s="17">
        <v>324.680481</v>
      </c>
      <c r="C115" s="17">
        <v>336.835724</v>
      </c>
      <c r="D115" s="17">
        <v>322.469513</v>
      </c>
      <c r="E115" s="17">
        <v>333.387543</v>
      </c>
      <c r="F115" s="17">
        <v>333.387543</v>
      </c>
      <c r="G115" s="17">
        <v>42624.0</v>
      </c>
    </row>
    <row r="116">
      <c r="A116" s="3">
        <v>45022.0</v>
      </c>
      <c r="B116" s="17">
        <v>333.61145</v>
      </c>
      <c r="C116" s="17">
        <v>333.61145</v>
      </c>
      <c r="D116" s="17">
        <v>319.890717</v>
      </c>
      <c r="E116" s="17">
        <v>325.776428</v>
      </c>
      <c r="F116" s="17">
        <v>325.776428</v>
      </c>
      <c r="G116" s="17">
        <v>29333.0</v>
      </c>
    </row>
    <row r="117">
      <c r="A117" s="3">
        <v>45023.0</v>
      </c>
      <c r="B117" s="17">
        <v>325.628387</v>
      </c>
      <c r="C117" s="17">
        <v>326.726959</v>
      </c>
      <c r="D117" s="17">
        <v>312.79071</v>
      </c>
      <c r="E117" s="17">
        <v>321.792419</v>
      </c>
      <c r="F117" s="17">
        <v>321.792419</v>
      </c>
      <c r="G117" s="17">
        <v>45713.0</v>
      </c>
    </row>
    <row r="118">
      <c r="A118" s="3">
        <v>45024.0</v>
      </c>
      <c r="B118" s="17">
        <v>320.29657</v>
      </c>
      <c r="C118" s="17">
        <v>324.939758</v>
      </c>
      <c r="D118" s="17">
        <v>320.291748</v>
      </c>
      <c r="E118" s="17">
        <v>324.760468</v>
      </c>
      <c r="F118" s="17">
        <v>324.760468</v>
      </c>
      <c r="G118" s="17">
        <v>53004.0</v>
      </c>
    </row>
    <row r="119">
      <c r="A119" s="3"/>
      <c r="B119" s="17"/>
      <c r="C119" s="17"/>
      <c r="D119" s="17"/>
      <c r="E119" s="17"/>
      <c r="F119" s="17"/>
      <c r="G119" s="17"/>
    </row>
    <row r="120">
      <c r="A120" s="3"/>
      <c r="B120" s="17"/>
      <c r="C120" s="17"/>
      <c r="D120" s="17"/>
      <c r="E120" s="17"/>
      <c r="F120" s="17"/>
      <c r="G120" s="17"/>
    </row>
    <row r="121">
      <c r="A121" s="3"/>
      <c r="B121" s="17"/>
      <c r="C121" s="17"/>
      <c r="D121" s="17"/>
      <c r="E121" s="17"/>
      <c r="F121" s="17"/>
      <c r="G121" s="17"/>
    </row>
    <row r="122">
      <c r="A122" s="3"/>
      <c r="B122" s="17"/>
      <c r="C122" s="17"/>
      <c r="D122" s="17"/>
      <c r="E122" s="17"/>
      <c r="F122" s="17"/>
      <c r="G122" s="17"/>
    </row>
    <row r="123">
      <c r="A123" s="3"/>
      <c r="B123" s="17"/>
      <c r="C123" s="17"/>
      <c r="D123" s="17"/>
      <c r="E123" s="17"/>
      <c r="F123" s="17"/>
      <c r="G123" s="17"/>
    </row>
    <row r="124">
      <c r="A124" s="3"/>
      <c r="B124" s="17"/>
      <c r="C124" s="17"/>
      <c r="D124" s="17"/>
      <c r="E124" s="17"/>
      <c r="F124" s="17"/>
      <c r="G124" s="17"/>
    </row>
    <row r="125">
      <c r="A125" s="3"/>
      <c r="B125" s="17"/>
      <c r="C125" s="17"/>
      <c r="D125" s="17"/>
      <c r="E125" s="17"/>
      <c r="F125" s="17"/>
      <c r="G125" s="17"/>
    </row>
    <row r="126">
      <c r="A126" s="3"/>
      <c r="B126" s="17"/>
      <c r="C126" s="17"/>
      <c r="D126" s="17"/>
      <c r="E126" s="17"/>
      <c r="F126" s="17"/>
      <c r="G126" s="17"/>
    </row>
    <row r="127">
      <c r="A127" s="3"/>
      <c r="B127" s="17"/>
      <c r="C127" s="17"/>
      <c r="D127" s="17"/>
      <c r="E127" s="17"/>
      <c r="F127" s="17"/>
      <c r="G127" s="17"/>
    </row>
    <row r="128">
      <c r="A128" s="3"/>
      <c r="B128" s="17"/>
      <c r="C128" s="17"/>
      <c r="D128" s="17"/>
      <c r="E128" s="17"/>
      <c r="F128" s="17"/>
      <c r="G128" s="17"/>
    </row>
    <row r="129">
      <c r="A129" s="3"/>
      <c r="B129" s="17"/>
      <c r="C129" s="17"/>
      <c r="D129" s="17"/>
      <c r="E129" s="17"/>
      <c r="F129" s="17"/>
      <c r="G129" s="17"/>
    </row>
    <row r="130">
      <c r="A130" s="3"/>
      <c r="B130" s="17"/>
      <c r="C130" s="17"/>
      <c r="D130" s="17"/>
      <c r="E130" s="17"/>
      <c r="F130" s="17"/>
      <c r="G130" s="17"/>
    </row>
    <row r="131">
      <c r="A131" s="3"/>
      <c r="B131" s="17"/>
      <c r="C131" s="17"/>
      <c r="D131" s="17"/>
      <c r="E131" s="17"/>
      <c r="F131" s="17"/>
      <c r="G131" s="17"/>
    </row>
    <row r="132">
      <c r="A132" s="3"/>
      <c r="B132" s="17"/>
      <c r="C132" s="17"/>
      <c r="D132" s="17"/>
      <c r="E132" s="17"/>
      <c r="F132" s="17"/>
      <c r="G132" s="17"/>
    </row>
    <row r="133">
      <c r="A133" s="3"/>
      <c r="B133" s="17"/>
      <c r="C133" s="17"/>
      <c r="D133" s="17"/>
      <c r="E133" s="17"/>
      <c r="F133" s="17"/>
      <c r="G133" s="17"/>
    </row>
    <row r="134">
      <c r="A134" s="3"/>
      <c r="B134" s="17"/>
      <c r="C134" s="17"/>
      <c r="D134" s="17"/>
      <c r="E134" s="17"/>
      <c r="F134" s="17"/>
      <c r="G134" s="17"/>
    </row>
    <row r="135">
      <c r="A135" s="3"/>
      <c r="B135" s="17"/>
      <c r="C135" s="17"/>
      <c r="D135" s="17"/>
      <c r="E135" s="17"/>
      <c r="F135" s="17"/>
      <c r="G135" s="17"/>
    </row>
    <row r="136">
      <c r="A136" s="3"/>
      <c r="B136" s="17"/>
      <c r="C136" s="17"/>
      <c r="D136" s="17"/>
      <c r="E136" s="17"/>
      <c r="F136" s="17"/>
      <c r="G136" s="17"/>
    </row>
    <row r="137">
      <c r="A137" s="3"/>
      <c r="B137" s="17"/>
      <c r="C137" s="17"/>
      <c r="D137" s="17"/>
      <c r="E137" s="17"/>
      <c r="F137" s="17"/>
      <c r="G137" s="17"/>
    </row>
    <row r="138">
      <c r="A138" s="3"/>
      <c r="B138" s="17"/>
      <c r="C138" s="17"/>
      <c r="D138" s="17"/>
      <c r="E138" s="17"/>
      <c r="F138" s="17"/>
      <c r="G138" s="17"/>
    </row>
    <row r="139">
      <c r="A139" s="3"/>
      <c r="B139" s="17"/>
      <c r="C139" s="17"/>
      <c r="D139" s="17"/>
      <c r="E139" s="17"/>
      <c r="F139" s="17"/>
      <c r="G139" s="17"/>
    </row>
    <row r="140">
      <c r="A140" s="3"/>
      <c r="B140" s="17"/>
      <c r="C140" s="17"/>
      <c r="D140" s="17"/>
      <c r="E140" s="17"/>
      <c r="F140" s="17"/>
      <c r="G140" s="17"/>
    </row>
    <row r="141">
      <c r="A141" s="3"/>
      <c r="B141" s="17"/>
      <c r="C141" s="17"/>
      <c r="D141" s="17"/>
      <c r="E141" s="17"/>
      <c r="F141" s="17"/>
      <c r="G141" s="17"/>
    </row>
    <row r="142">
      <c r="A142" s="3"/>
      <c r="B142" s="17"/>
      <c r="C142" s="17"/>
      <c r="D142" s="17"/>
      <c r="E142" s="17"/>
      <c r="F142" s="17"/>
      <c r="G142" s="17"/>
    </row>
    <row r="143">
      <c r="A143" s="3"/>
      <c r="B143" s="17"/>
      <c r="C143" s="17"/>
      <c r="D143" s="17"/>
      <c r="E143" s="17"/>
      <c r="F143" s="17"/>
      <c r="G143" s="17"/>
    </row>
    <row r="144">
      <c r="A144" s="3"/>
      <c r="B144" s="17"/>
      <c r="C144" s="17"/>
      <c r="D144" s="17"/>
      <c r="E144" s="17"/>
      <c r="F144" s="17"/>
      <c r="G144" s="17"/>
    </row>
    <row r="145">
      <c r="A145" s="3"/>
      <c r="B145" s="17"/>
      <c r="C145" s="17"/>
      <c r="D145" s="17"/>
      <c r="E145" s="17"/>
      <c r="F145" s="17"/>
      <c r="G145" s="17"/>
    </row>
    <row r="146">
      <c r="A146" s="3"/>
      <c r="B146" s="17"/>
      <c r="C146" s="17"/>
      <c r="D146" s="17"/>
      <c r="E146" s="17"/>
      <c r="F146" s="17"/>
      <c r="G146" s="17"/>
    </row>
    <row r="147">
      <c r="A147" s="3"/>
      <c r="B147" s="17"/>
      <c r="C147" s="17"/>
      <c r="D147" s="17"/>
      <c r="E147" s="17"/>
      <c r="F147" s="17"/>
      <c r="G147" s="17"/>
    </row>
    <row r="148">
      <c r="A148" s="3"/>
      <c r="B148" s="17"/>
      <c r="C148" s="17"/>
      <c r="D148" s="17"/>
      <c r="E148" s="17"/>
      <c r="F148" s="17"/>
      <c r="G148" s="17"/>
    </row>
    <row r="149">
      <c r="A149" s="3"/>
      <c r="B149" s="17"/>
      <c r="C149" s="17"/>
      <c r="D149" s="17"/>
      <c r="E149" s="17"/>
      <c r="F149" s="17"/>
      <c r="G149" s="17"/>
    </row>
    <row r="150">
      <c r="A150" s="3"/>
      <c r="B150" s="17"/>
      <c r="C150" s="17"/>
      <c r="D150" s="17"/>
      <c r="E150" s="17"/>
      <c r="F150" s="17"/>
      <c r="G150" s="17"/>
    </row>
    <row r="151">
      <c r="A151" s="3"/>
      <c r="B151" s="17"/>
      <c r="C151" s="17"/>
      <c r="D151" s="17"/>
      <c r="E151" s="17"/>
      <c r="F151" s="17"/>
      <c r="G151" s="17"/>
    </row>
    <row r="152">
      <c r="A152" s="3"/>
      <c r="B152" s="17"/>
      <c r="C152" s="17"/>
      <c r="D152" s="17"/>
      <c r="E152" s="17"/>
      <c r="F152" s="17"/>
      <c r="G152" s="17"/>
    </row>
    <row r="153">
      <c r="A153" s="3"/>
      <c r="B153" s="17"/>
      <c r="C153" s="17"/>
      <c r="D153" s="17"/>
      <c r="E153" s="17"/>
      <c r="F153" s="17"/>
      <c r="G153" s="17"/>
    </row>
    <row r="154">
      <c r="A154" s="3"/>
      <c r="B154" s="17"/>
      <c r="C154" s="17"/>
      <c r="D154" s="17"/>
      <c r="E154" s="17"/>
      <c r="F154" s="17"/>
      <c r="G154" s="17"/>
    </row>
    <row r="155">
      <c r="A155" s="3"/>
      <c r="B155" s="17"/>
      <c r="C155" s="17"/>
      <c r="D155" s="17"/>
      <c r="E155" s="17"/>
      <c r="F155" s="17"/>
      <c r="G155" s="17"/>
    </row>
    <row r="156">
      <c r="A156" s="3"/>
      <c r="B156" s="17"/>
      <c r="C156" s="17"/>
      <c r="D156" s="17"/>
      <c r="E156" s="17"/>
      <c r="F156" s="17"/>
      <c r="G156" s="17"/>
    </row>
    <row r="157">
      <c r="A157" s="3"/>
      <c r="B157" s="17"/>
      <c r="C157" s="17"/>
      <c r="D157" s="17"/>
      <c r="E157" s="17"/>
      <c r="F157" s="17"/>
      <c r="G157" s="17"/>
    </row>
    <row r="158">
      <c r="A158" s="3"/>
      <c r="B158" s="17"/>
      <c r="C158" s="17"/>
      <c r="D158" s="17"/>
      <c r="E158" s="17"/>
      <c r="F158" s="17"/>
      <c r="G158" s="17"/>
    </row>
    <row r="159">
      <c r="A159" s="3"/>
      <c r="B159" s="17"/>
      <c r="C159" s="17"/>
      <c r="D159" s="17"/>
      <c r="E159" s="17"/>
      <c r="F159" s="17"/>
      <c r="G159" s="17"/>
    </row>
    <row r="160">
      <c r="A160" s="3"/>
      <c r="B160" s="17"/>
      <c r="C160" s="17"/>
      <c r="D160" s="17"/>
      <c r="E160" s="17"/>
      <c r="F160" s="17"/>
      <c r="G160" s="17"/>
    </row>
    <row r="161">
      <c r="A161" s="3"/>
      <c r="B161" s="17"/>
      <c r="C161" s="17"/>
      <c r="D161" s="17"/>
      <c r="E161" s="17"/>
      <c r="F161" s="17"/>
      <c r="G161" s="17"/>
    </row>
    <row r="162">
      <c r="A162" s="3"/>
      <c r="B162" s="17"/>
      <c r="C162" s="17"/>
      <c r="D162" s="17"/>
      <c r="E162" s="17"/>
      <c r="F162" s="17"/>
      <c r="G162" s="17"/>
    </row>
    <row r="163">
      <c r="A163" s="3"/>
      <c r="B163" s="17"/>
      <c r="C163" s="17"/>
      <c r="D163" s="17"/>
      <c r="E163" s="17"/>
      <c r="F163" s="17"/>
      <c r="G163" s="17"/>
    </row>
    <row r="164">
      <c r="A164" s="3"/>
      <c r="B164" s="17"/>
      <c r="C164" s="17"/>
      <c r="D164" s="17"/>
      <c r="E164" s="17"/>
      <c r="F164" s="17"/>
      <c r="G164" s="17"/>
    </row>
    <row r="165">
      <c r="A165" s="3"/>
      <c r="B165" s="17"/>
      <c r="C165" s="17"/>
      <c r="D165" s="17"/>
      <c r="E165" s="17"/>
      <c r="F165" s="17"/>
      <c r="G165" s="17"/>
    </row>
    <row r="166">
      <c r="A166" s="3"/>
      <c r="B166" s="17"/>
      <c r="C166" s="17"/>
      <c r="D166" s="17"/>
      <c r="E166" s="17"/>
      <c r="F166" s="17"/>
      <c r="G166" s="17"/>
    </row>
    <row r="167">
      <c r="A167" s="3"/>
      <c r="B167" s="17"/>
      <c r="C167" s="17"/>
      <c r="D167" s="17"/>
      <c r="E167" s="17"/>
      <c r="F167" s="17"/>
      <c r="G167" s="17"/>
    </row>
    <row r="168">
      <c r="A168" s="3"/>
      <c r="B168" s="17"/>
      <c r="C168" s="17"/>
      <c r="D168" s="17"/>
      <c r="E168" s="17"/>
      <c r="F168" s="17"/>
      <c r="G168" s="17"/>
    </row>
    <row r="169">
      <c r="A169" s="3"/>
      <c r="B169" s="17"/>
      <c r="C169" s="17"/>
      <c r="D169" s="17"/>
      <c r="E169" s="17"/>
      <c r="F169" s="17"/>
      <c r="G169" s="17"/>
    </row>
    <row r="170">
      <c r="A170" s="3"/>
      <c r="B170" s="17"/>
      <c r="C170" s="17"/>
      <c r="D170" s="17"/>
      <c r="E170" s="17"/>
      <c r="F170" s="17"/>
      <c r="G170" s="17"/>
    </row>
    <row r="171">
      <c r="A171" s="3"/>
      <c r="B171" s="17"/>
      <c r="C171" s="17"/>
      <c r="D171" s="17"/>
      <c r="E171" s="17"/>
      <c r="F171" s="17"/>
      <c r="G171" s="17"/>
    </row>
    <row r="172">
      <c r="A172" s="3"/>
      <c r="B172" s="17"/>
      <c r="C172" s="17"/>
      <c r="D172" s="17"/>
      <c r="E172" s="17"/>
      <c r="F172" s="17"/>
      <c r="G172" s="17"/>
    </row>
    <row r="173">
      <c r="A173" s="3"/>
      <c r="B173" s="17"/>
      <c r="C173" s="17"/>
      <c r="D173" s="17"/>
      <c r="E173" s="17"/>
      <c r="F173" s="17"/>
      <c r="G173" s="17"/>
    </row>
    <row r="174">
      <c r="A174" s="3"/>
      <c r="B174" s="17"/>
      <c r="C174" s="17"/>
      <c r="D174" s="17"/>
      <c r="E174" s="17"/>
      <c r="F174" s="17"/>
      <c r="G174" s="17"/>
    </row>
    <row r="175">
      <c r="A175" s="3"/>
      <c r="B175" s="17"/>
      <c r="C175" s="17"/>
      <c r="D175" s="17"/>
      <c r="E175" s="17"/>
      <c r="F175" s="17"/>
      <c r="G175" s="17"/>
    </row>
    <row r="176">
      <c r="A176" s="3"/>
      <c r="B176" s="17"/>
      <c r="C176" s="17"/>
      <c r="D176" s="17"/>
      <c r="E176" s="17"/>
      <c r="F176" s="17"/>
      <c r="G176" s="17"/>
    </row>
    <row r="177">
      <c r="A177" s="3"/>
      <c r="B177" s="17"/>
      <c r="C177" s="17"/>
      <c r="D177" s="17"/>
      <c r="E177" s="17"/>
      <c r="F177" s="17"/>
      <c r="G177" s="17"/>
    </row>
    <row r="178">
      <c r="A178" s="3"/>
      <c r="B178" s="17"/>
      <c r="C178" s="17"/>
      <c r="D178" s="17"/>
      <c r="E178" s="17"/>
      <c r="F178" s="17"/>
      <c r="G178" s="17"/>
    </row>
    <row r="179">
      <c r="A179" s="3"/>
      <c r="B179" s="17"/>
      <c r="C179" s="17"/>
      <c r="D179" s="17"/>
      <c r="E179" s="17"/>
      <c r="F179" s="17"/>
      <c r="G179" s="17"/>
    </row>
    <row r="180">
      <c r="A180" s="3"/>
      <c r="B180" s="17"/>
      <c r="C180" s="17"/>
      <c r="D180" s="17"/>
      <c r="E180" s="17"/>
      <c r="F180" s="17"/>
      <c r="G180" s="17"/>
    </row>
    <row r="181">
      <c r="A181" s="3"/>
      <c r="B181" s="17"/>
      <c r="C181" s="17"/>
      <c r="D181" s="17"/>
      <c r="E181" s="17"/>
      <c r="F181" s="17"/>
      <c r="G181" s="17"/>
    </row>
    <row r="182">
      <c r="A182" s="3"/>
      <c r="B182" s="17"/>
      <c r="C182" s="17"/>
      <c r="D182" s="17"/>
      <c r="E182" s="17"/>
      <c r="F182" s="17"/>
      <c r="G182" s="17"/>
    </row>
    <row r="183">
      <c r="A183" s="3"/>
      <c r="B183" s="17"/>
      <c r="C183" s="17"/>
      <c r="D183" s="17"/>
      <c r="E183" s="17"/>
      <c r="F183" s="17"/>
      <c r="G183" s="17"/>
    </row>
    <row r="184">
      <c r="A184" s="3"/>
      <c r="B184" s="17"/>
      <c r="C184" s="17"/>
      <c r="D184" s="17"/>
      <c r="E184" s="17"/>
      <c r="F184" s="17"/>
      <c r="G184" s="17"/>
    </row>
    <row r="185">
      <c r="A185" s="3"/>
      <c r="B185" s="17"/>
      <c r="C185" s="17"/>
      <c r="D185" s="17"/>
      <c r="E185" s="17"/>
      <c r="F185" s="17"/>
      <c r="G185" s="17"/>
    </row>
    <row r="186">
      <c r="A186" s="3"/>
      <c r="B186" s="17"/>
      <c r="C186" s="17"/>
      <c r="D186" s="17"/>
      <c r="E186" s="17"/>
      <c r="F186" s="17"/>
      <c r="G186" s="17"/>
    </row>
    <row r="187">
      <c r="A187" s="3"/>
      <c r="B187" s="17"/>
      <c r="C187" s="17"/>
      <c r="D187" s="17"/>
      <c r="E187" s="17"/>
      <c r="F187" s="17"/>
      <c r="G187" s="17"/>
    </row>
    <row r="188">
      <c r="A188" s="3"/>
      <c r="B188" s="17"/>
      <c r="C188" s="17"/>
      <c r="D188" s="17"/>
      <c r="E188" s="17"/>
      <c r="F188" s="17"/>
      <c r="G188" s="17"/>
    </row>
    <row r="189">
      <c r="A189" s="3"/>
      <c r="B189" s="17"/>
      <c r="C189" s="17"/>
      <c r="D189" s="17"/>
      <c r="E189" s="17"/>
      <c r="F189" s="17"/>
      <c r="G189" s="17"/>
    </row>
    <row r="190">
      <c r="A190" s="3"/>
      <c r="B190" s="17"/>
      <c r="C190" s="17"/>
      <c r="D190" s="17"/>
      <c r="E190" s="17"/>
      <c r="F190" s="17"/>
      <c r="G190" s="17"/>
    </row>
    <row r="191">
      <c r="A191" s="3"/>
      <c r="B191" s="17"/>
      <c r="C191" s="17"/>
      <c r="D191" s="17"/>
      <c r="E191" s="17"/>
      <c r="F191" s="17"/>
      <c r="G191" s="17"/>
    </row>
    <row r="192">
      <c r="A192" s="3"/>
      <c r="B192" s="17"/>
      <c r="C192" s="17"/>
      <c r="D192" s="17"/>
      <c r="E192" s="17"/>
      <c r="F192" s="17"/>
      <c r="G192" s="17"/>
    </row>
    <row r="193">
      <c r="A193" s="3"/>
      <c r="B193" s="17"/>
      <c r="C193" s="17"/>
      <c r="D193" s="17"/>
      <c r="E193" s="17"/>
      <c r="F193" s="17"/>
      <c r="G193" s="17"/>
    </row>
    <row r="194">
      <c r="A194" s="3"/>
      <c r="B194" s="17"/>
      <c r="C194" s="17"/>
      <c r="D194" s="17"/>
      <c r="E194" s="17"/>
      <c r="F194" s="17"/>
      <c r="G194" s="17"/>
    </row>
    <row r="195">
      <c r="A195" s="3"/>
      <c r="B195" s="17"/>
      <c r="C195" s="17"/>
      <c r="D195" s="17"/>
      <c r="E195" s="17"/>
      <c r="F195" s="17"/>
      <c r="G195" s="17"/>
    </row>
    <row r="196">
      <c r="A196" s="3"/>
      <c r="B196" s="17"/>
      <c r="C196" s="17"/>
      <c r="D196" s="17"/>
      <c r="E196" s="17"/>
      <c r="F196" s="17"/>
      <c r="G196" s="17"/>
    </row>
    <row r="197">
      <c r="A197" s="3"/>
      <c r="B197" s="17"/>
      <c r="C197" s="17"/>
      <c r="D197" s="17"/>
      <c r="E197" s="17"/>
      <c r="F197" s="17"/>
      <c r="G197" s="17"/>
    </row>
    <row r="198">
      <c r="A198" s="3"/>
      <c r="B198" s="17"/>
      <c r="C198" s="17"/>
      <c r="D198" s="17"/>
      <c r="E198" s="17"/>
      <c r="F198" s="17"/>
      <c r="G198" s="17"/>
    </row>
    <row r="199">
      <c r="A199" s="3"/>
      <c r="B199" s="17"/>
      <c r="C199" s="17"/>
      <c r="D199" s="17"/>
      <c r="E199" s="17"/>
      <c r="F199" s="17"/>
      <c r="G199" s="17"/>
    </row>
    <row r="200">
      <c r="A200" s="3"/>
      <c r="B200" s="17"/>
      <c r="C200" s="17"/>
      <c r="D200" s="17"/>
      <c r="E200" s="17"/>
      <c r="F200" s="17"/>
      <c r="G200" s="17"/>
    </row>
    <row r="201">
      <c r="A201" s="3"/>
      <c r="B201" s="17"/>
      <c r="C201" s="17"/>
      <c r="D201" s="17"/>
      <c r="E201" s="17"/>
      <c r="F201" s="17"/>
      <c r="G201" s="17"/>
    </row>
    <row r="202">
      <c r="A202" s="3"/>
      <c r="B202" s="17"/>
      <c r="C202" s="17"/>
      <c r="D202" s="17"/>
      <c r="E202" s="17"/>
      <c r="F202" s="17"/>
      <c r="G202" s="17"/>
    </row>
    <row r="203">
      <c r="A203" s="3"/>
      <c r="B203" s="17"/>
      <c r="C203" s="17"/>
      <c r="D203" s="17"/>
      <c r="E203" s="17"/>
      <c r="F203" s="17"/>
      <c r="G203" s="17"/>
    </row>
    <row r="204">
      <c r="A204" s="3"/>
      <c r="B204" s="17"/>
      <c r="C204" s="17"/>
      <c r="D204" s="17"/>
      <c r="E204" s="17"/>
      <c r="F204" s="17"/>
      <c r="G204" s="17"/>
    </row>
    <row r="205">
      <c r="A205" s="3"/>
      <c r="B205" s="17"/>
      <c r="C205" s="17"/>
      <c r="D205" s="17"/>
      <c r="E205" s="17"/>
      <c r="F205" s="17"/>
      <c r="G205" s="17"/>
    </row>
    <row r="206">
      <c r="A206" s="3"/>
      <c r="B206" s="17"/>
      <c r="C206" s="17"/>
      <c r="D206" s="17"/>
      <c r="E206" s="17"/>
      <c r="F206" s="17"/>
      <c r="G206" s="17"/>
    </row>
    <row r="207">
      <c r="A207" s="3"/>
      <c r="B207" s="17"/>
      <c r="C207" s="17"/>
      <c r="D207" s="17"/>
      <c r="E207" s="17"/>
      <c r="F207" s="17"/>
      <c r="G207" s="17"/>
    </row>
    <row r="208">
      <c r="A208" s="3"/>
      <c r="B208" s="17"/>
      <c r="C208" s="17"/>
      <c r="D208" s="17"/>
      <c r="E208" s="17"/>
      <c r="F208" s="17"/>
      <c r="G208" s="17"/>
    </row>
    <row r="209">
      <c r="A209" s="3"/>
      <c r="B209" s="17"/>
      <c r="C209" s="17"/>
      <c r="D209" s="17"/>
      <c r="E209" s="17"/>
      <c r="F209" s="17"/>
      <c r="G209" s="17"/>
    </row>
    <row r="210">
      <c r="A210" s="3"/>
      <c r="B210" s="17"/>
      <c r="C210" s="17"/>
      <c r="D210" s="17"/>
      <c r="E210" s="17"/>
      <c r="F210" s="17"/>
      <c r="G210" s="17"/>
    </row>
    <row r="211">
      <c r="A211" s="3"/>
      <c r="B211" s="17"/>
      <c r="C211" s="17"/>
      <c r="D211" s="17"/>
      <c r="E211" s="17"/>
      <c r="F211" s="17"/>
      <c r="G211" s="17"/>
    </row>
    <row r="212">
      <c r="A212" s="3"/>
      <c r="B212" s="17"/>
      <c r="C212" s="17"/>
      <c r="D212" s="17"/>
      <c r="E212" s="17"/>
      <c r="F212" s="17"/>
      <c r="G212" s="17"/>
    </row>
    <row r="213">
      <c r="A213" s="3"/>
      <c r="B213" s="17"/>
      <c r="C213" s="17"/>
      <c r="D213" s="17"/>
      <c r="E213" s="17"/>
      <c r="F213" s="17"/>
      <c r="G213" s="17"/>
    </row>
    <row r="214">
      <c r="A214" s="3"/>
      <c r="B214" s="17"/>
      <c r="C214" s="17"/>
      <c r="D214" s="17"/>
      <c r="E214" s="17"/>
      <c r="F214" s="17"/>
      <c r="G214" s="17"/>
    </row>
    <row r="215">
      <c r="A215" s="3"/>
      <c r="B215" s="17"/>
      <c r="C215" s="17"/>
      <c r="D215" s="17"/>
      <c r="E215" s="17"/>
      <c r="F215" s="17"/>
      <c r="G215" s="17"/>
    </row>
    <row r="216">
      <c r="A216" s="3"/>
      <c r="B216" s="17"/>
      <c r="C216" s="17"/>
      <c r="D216" s="17"/>
      <c r="E216" s="17"/>
      <c r="F216" s="17"/>
      <c r="G216" s="17"/>
    </row>
    <row r="217">
      <c r="A217" s="3"/>
      <c r="B217" s="17"/>
      <c r="C217" s="17"/>
      <c r="D217" s="17"/>
      <c r="E217" s="17"/>
      <c r="F217" s="17"/>
      <c r="G217" s="17"/>
    </row>
    <row r="218">
      <c r="A218" s="3"/>
      <c r="B218" s="17"/>
      <c r="C218" s="17"/>
      <c r="D218" s="17"/>
      <c r="E218" s="17"/>
      <c r="F218" s="17"/>
      <c r="G218" s="17"/>
    </row>
    <row r="219">
      <c r="A219" s="3"/>
      <c r="B219" s="17"/>
      <c r="C219" s="17"/>
      <c r="D219" s="17"/>
      <c r="E219" s="17"/>
      <c r="F219" s="17"/>
      <c r="G219" s="17"/>
    </row>
    <row r="220">
      <c r="A220" s="3"/>
      <c r="B220" s="17"/>
      <c r="C220" s="17"/>
      <c r="D220" s="17"/>
      <c r="E220" s="17"/>
      <c r="F220" s="17"/>
      <c r="G220" s="17"/>
    </row>
    <row r="221">
      <c r="A221" s="3"/>
      <c r="B221" s="17"/>
      <c r="C221" s="17"/>
      <c r="D221" s="17"/>
      <c r="E221" s="17"/>
      <c r="F221" s="17"/>
      <c r="G221" s="17"/>
    </row>
    <row r="222">
      <c r="A222" s="3"/>
      <c r="B222" s="17"/>
      <c r="C222" s="17"/>
      <c r="D222" s="17"/>
      <c r="E222" s="17"/>
      <c r="F222" s="17"/>
      <c r="G222" s="17"/>
    </row>
    <row r="223">
      <c r="A223" s="3"/>
      <c r="B223" s="17"/>
      <c r="C223" s="17"/>
      <c r="D223" s="17"/>
      <c r="E223" s="17"/>
      <c r="F223" s="17"/>
      <c r="G223" s="17"/>
    </row>
    <row r="224">
      <c r="A224" s="3"/>
      <c r="B224" s="17"/>
      <c r="C224" s="17"/>
      <c r="D224" s="17"/>
      <c r="E224" s="17"/>
      <c r="F224" s="17"/>
      <c r="G224" s="17"/>
    </row>
    <row r="225">
      <c r="A225" s="3"/>
      <c r="B225" s="17"/>
      <c r="C225" s="17"/>
      <c r="D225" s="17"/>
      <c r="E225" s="17"/>
      <c r="F225" s="17"/>
      <c r="G225" s="17"/>
    </row>
    <row r="226">
      <c r="A226" s="3"/>
      <c r="B226" s="17"/>
      <c r="C226" s="17"/>
      <c r="D226" s="17"/>
      <c r="E226" s="17"/>
      <c r="F226" s="17"/>
      <c r="G226" s="17"/>
    </row>
    <row r="227">
      <c r="A227" s="3"/>
      <c r="B227" s="17"/>
      <c r="C227" s="17"/>
      <c r="D227" s="17"/>
      <c r="E227" s="17"/>
      <c r="F227" s="17"/>
      <c r="G227" s="17"/>
    </row>
    <row r="228">
      <c r="A228" s="3"/>
      <c r="B228" s="17"/>
      <c r="C228" s="17"/>
      <c r="D228" s="17"/>
      <c r="E228" s="17"/>
      <c r="F228" s="17"/>
      <c r="G228" s="17"/>
    </row>
    <row r="229">
      <c r="A229" s="3"/>
      <c r="B229" s="17"/>
      <c r="C229" s="17"/>
      <c r="D229" s="17"/>
      <c r="E229" s="17"/>
      <c r="F229" s="17"/>
      <c r="G229" s="17"/>
    </row>
    <row r="230">
      <c r="A230" s="3"/>
      <c r="B230" s="17"/>
      <c r="C230" s="17"/>
      <c r="D230" s="17"/>
      <c r="E230" s="17"/>
      <c r="F230" s="17"/>
      <c r="G230" s="17"/>
    </row>
    <row r="231">
      <c r="A231" s="3"/>
      <c r="B231" s="17"/>
      <c r="C231" s="17"/>
      <c r="D231" s="17"/>
      <c r="E231" s="17"/>
      <c r="F231" s="17"/>
      <c r="G231" s="17"/>
    </row>
    <row r="232">
      <c r="A232" s="3"/>
      <c r="B232" s="17"/>
      <c r="C232" s="17"/>
      <c r="D232" s="17"/>
      <c r="E232" s="17"/>
      <c r="F232" s="17"/>
      <c r="G232" s="17"/>
    </row>
    <row r="233">
      <c r="A233" s="3"/>
      <c r="B233" s="17"/>
      <c r="C233" s="17"/>
      <c r="D233" s="17"/>
      <c r="E233" s="17"/>
      <c r="F233" s="17"/>
      <c r="G233" s="17"/>
    </row>
    <row r="234">
      <c r="A234" s="3"/>
      <c r="B234" s="17"/>
      <c r="C234" s="17"/>
      <c r="D234" s="17"/>
      <c r="E234" s="17"/>
      <c r="F234" s="17"/>
      <c r="G234" s="17"/>
    </row>
    <row r="235">
      <c r="A235" s="3"/>
      <c r="B235" s="17"/>
      <c r="C235" s="17"/>
      <c r="D235" s="17"/>
      <c r="E235" s="17"/>
      <c r="F235" s="17"/>
      <c r="G235" s="17"/>
    </row>
    <row r="236">
      <c r="A236" s="3"/>
      <c r="B236" s="17"/>
      <c r="C236" s="17"/>
      <c r="D236" s="17"/>
      <c r="E236" s="17"/>
      <c r="F236" s="17"/>
      <c r="G236" s="17"/>
    </row>
    <row r="237">
      <c r="A237" s="3"/>
      <c r="B237" s="17"/>
      <c r="C237" s="17"/>
      <c r="D237" s="17"/>
      <c r="E237" s="17"/>
      <c r="F237" s="17"/>
      <c r="G237" s="17"/>
    </row>
    <row r="238">
      <c r="A238" s="3"/>
      <c r="B238" s="17"/>
      <c r="C238" s="17"/>
      <c r="D238" s="17"/>
      <c r="E238" s="17"/>
      <c r="F238" s="17"/>
      <c r="G238" s="17"/>
    </row>
    <row r="239">
      <c r="A239" s="3"/>
      <c r="B239" s="17"/>
      <c r="C239" s="17"/>
      <c r="D239" s="17"/>
      <c r="E239" s="17"/>
      <c r="F239" s="17"/>
      <c r="G239" s="17"/>
    </row>
    <row r="240">
      <c r="A240" s="3"/>
      <c r="B240" s="17"/>
      <c r="C240" s="17"/>
      <c r="D240" s="17"/>
      <c r="E240" s="17"/>
      <c r="F240" s="17"/>
      <c r="G240" s="17"/>
    </row>
    <row r="241">
      <c r="A241" s="3"/>
      <c r="B241" s="17"/>
      <c r="C241" s="17"/>
      <c r="D241" s="17"/>
      <c r="E241" s="17"/>
      <c r="F241" s="17"/>
      <c r="G241" s="17"/>
    </row>
    <row r="242">
      <c r="A242" s="3"/>
      <c r="B242" s="17"/>
      <c r="C242" s="17"/>
      <c r="D242" s="17"/>
      <c r="E242" s="17"/>
      <c r="F242" s="17"/>
      <c r="G242" s="17"/>
    </row>
    <row r="243">
      <c r="A243" s="3"/>
      <c r="B243" s="17"/>
      <c r="C243" s="17"/>
      <c r="D243" s="17"/>
      <c r="E243" s="17"/>
      <c r="F243" s="17"/>
      <c r="G243" s="17"/>
    </row>
    <row r="244">
      <c r="A244" s="3"/>
      <c r="B244" s="17"/>
      <c r="C244" s="17"/>
      <c r="D244" s="17"/>
      <c r="E244" s="17"/>
      <c r="F244" s="17"/>
      <c r="G244" s="17"/>
    </row>
    <row r="245">
      <c r="A245" s="3"/>
      <c r="B245" s="17"/>
      <c r="C245" s="17"/>
      <c r="D245" s="17"/>
      <c r="E245" s="17"/>
      <c r="F245" s="17"/>
      <c r="G245" s="17"/>
    </row>
    <row r="246">
      <c r="A246" s="3"/>
      <c r="B246" s="17"/>
      <c r="C246" s="17"/>
      <c r="D246" s="17"/>
      <c r="E246" s="17"/>
      <c r="F246" s="17"/>
      <c r="G246" s="17"/>
    </row>
    <row r="247">
      <c r="A247" s="3"/>
      <c r="B247" s="17"/>
      <c r="C247" s="17"/>
      <c r="D247" s="17"/>
      <c r="E247" s="17"/>
      <c r="F247" s="17"/>
      <c r="G247" s="17"/>
    </row>
    <row r="248">
      <c r="A248" s="3"/>
      <c r="B248" s="17"/>
      <c r="C248" s="17"/>
      <c r="D248" s="17"/>
      <c r="E248" s="17"/>
      <c r="F248" s="17"/>
      <c r="G248" s="17"/>
    </row>
    <row r="249">
      <c r="A249" s="3"/>
      <c r="B249" s="17"/>
      <c r="C249" s="17"/>
      <c r="D249" s="17"/>
      <c r="E249" s="17"/>
      <c r="F249" s="17"/>
      <c r="G249" s="17"/>
    </row>
    <row r="250">
      <c r="A250" s="3"/>
      <c r="B250" s="17"/>
      <c r="C250" s="17"/>
      <c r="D250" s="17"/>
      <c r="E250" s="17"/>
      <c r="F250" s="17"/>
      <c r="G250" s="17"/>
    </row>
    <row r="251">
      <c r="A251" s="3"/>
      <c r="B251" s="17"/>
      <c r="C251" s="17"/>
      <c r="D251" s="17"/>
      <c r="E251" s="17"/>
      <c r="F251" s="17"/>
      <c r="G251" s="17"/>
    </row>
    <row r="252">
      <c r="A252" s="3"/>
      <c r="B252" s="17"/>
      <c r="C252" s="17"/>
      <c r="D252" s="17"/>
      <c r="E252" s="17"/>
      <c r="F252" s="17"/>
      <c r="G252" s="17"/>
    </row>
    <row r="253">
      <c r="A253" s="3"/>
      <c r="B253" s="17"/>
      <c r="C253" s="17"/>
      <c r="D253" s="17"/>
      <c r="E253" s="17"/>
      <c r="F253" s="17"/>
      <c r="G253" s="17"/>
    </row>
    <row r="254">
      <c r="A254" s="3"/>
      <c r="B254" s="17"/>
      <c r="C254" s="17"/>
      <c r="D254" s="17"/>
      <c r="E254" s="17"/>
      <c r="F254" s="17"/>
      <c r="G254" s="17"/>
    </row>
    <row r="255">
      <c r="A255" s="3"/>
      <c r="B255" s="17"/>
      <c r="C255" s="17"/>
      <c r="D255" s="17"/>
      <c r="E255" s="17"/>
      <c r="F255" s="17"/>
      <c r="G255" s="17"/>
    </row>
    <row r="256">
      <c r="A256" s="3"/>
      <c r="B256" s="17"/>
      <c r="C256" s="17"/>
      <c r="D256" s="17"/>
      <c r="E256" s="17"/>
      <c r="F256" s="17"/>
      <c r="G256" s="17"/>
    </row>
    <row r="257">
      <c r="A257" s="3"/>
      <c r="B257" s="17"/>
      <c r="C257" s="17"/>
      <c r="D257" s="17"/>
      <c r="E257" s="17"/>
      <c r="F257" s="17"/>
      <c r="G257" s="17"/>
    </row>
    <row r="258">
      <c r="A258" s="3"/>
      <c r="B258" s="17"/>
      <c r="C258" s="17"/>
      <c r="D258" s="17"/>
      <c r="E258" s="17"/>
      <c r="F258" s="17"/>
      <c r="G258" s="17"/>
    </row>
    <row r="259">
      <c r="A259" s="3"/>
      <c r="B259" s="17"/>
      <c r="C259" s="17"/>
      <c r="D259" s="17"/>
      <c r="E259" s="17"/>
      <c r="F259" s="17"/>
      <c r="G259" s="17"/>
    </row>
    <row r="260">
      <c r="A260" s="3"/>
      <c r="B260" s="17"/>
      <c r="C260" s="17"/>
      <c r="D260" s="17"/>
      <c r="E260" s="17"/>
      <c r="F260" s="17"/>
      <c r="G260" s="17"/>
    </row>
    <row r="261">
      <c r="A261" s="3"/>
      <c r="B261" s="17"/>
      <c r="C261" s="17"/>
      <c r="D261" s="17"/>
      <c r="E261" s="17"/>
      <c r="F261" s="17"/>
      <c r="G261" s="17"/>
    </row>
    <row r="262">
      <c r="A262" s="3"/>
      <c r="B262" s="17"/>
      <c r="C262" s="17"/>
      <c r="D262" s="17"/>
      <c r="E262" s="17"/>
      <c r="F262" s="17"/>
      <c r="G262" s="17"/>
    </row>
    <row r="263">
      <c r="A263" s="3"/>
      <c r="B263" s="17"/>
      <c r="C263" s="17"/>
      <c r="D263" s="17"/>
      <c r="E263" s="17"/>
      <c r="F263" s="17"/>
      <c r="G263" s="17"/>
    </row>
    <row r="264">
      <c r="A264" s="3"/>
      <c r="B264" s="17"/>
      <c r="C264" s="17"/>
      <c r="D264" s="17"/>
      <c r="E264" s="17"/>
      <c r="F264" s="17"/>
      <c r="G264" s="17"/>
    </row>
    <row r="265">
      <c r="A265" s="3"/>
      <c r="B265" s="17"/>
      <c r="C265" s="17"/>
      <c r="D265" s="17"/>
      <c r="E265" s="17"/>
      <c r="F265" s="17"/>
      <c r="G265" s="17"/>
    </row>
    <row r="266">
      <c r="A266" s="3"/>
      <c r="B266" s="17"/>
      <c r="C266" s="17"/>
      <c r="D266" s="17"/>
      <c r="E266" s="17"/>
      <c r="F266" s="17"/>
      <c r="G266" s="17"/>
    </row>
    <row r="267">
      <c r="A267" s="3"/>
      <c r="B267" s="17"/>
      <c r="C267" s="17"/>
      <c r="D267" s="17"/>
      <c r="E267" s="17"/>
      <c r="F267" s="17"/>
      <c r="G267" s="17"/>
    </row>
    <row r="268">
      <c r="A268" s="3"/>
      <c r="B268" s="17"/>
      <c r="C268" s="17"/>
      <c r="D268" s="17"/>
      <c r="E268" s="17"/>
      <c r="F268" s="17"/>
      <c r="G268" s="17"/>
    </row>
    <row r="269">
      <c r="A269" s="3"/>
      <c r="B269" s="17"/>
      <c r="C269" s="17"/>
      <c r="D269" s="17"/>
      <c r="E269" s="17"/>
      <c r="F269" s="17"/>
      <c r="G269" s="17"/>
    </row>
    <row r="270">
      <c r="A270" s="3"/>
      <c r="B270" s="17"/>
      <c r="C270" s="17"/>
      <c r="D270" s="17"/>
      <c r="E270" s="17"/>
      <c r="F270" s="17"/>
      <c r="G270" s="17"/>
    </row>
    <row r="271">
      <c r="A271" s="3"/>
      <c r="B271" s="17"/>
      <c r="C271" s="17"/>
      <c r="D271" s="17"/>
      <c r="E271" s="17"/>
      <c r="F271" s="17"/>
      <c r="G271" s="17"/>
    </row>
    <row r="272">
      <c r="A272" s="3"/>
      <c r="B272" s="17"/>
      <c r="C272" s="17"/>
      <c r="D272" s="17"/>
      <c r="E272" s="17"/>
      <c r="F272" s="17"/>
      <c r="G272" s="17"/>
    </row>
    <row r="273">
      <c r="A273" s="3"/>
      <c r="B273" s="17"/>
      <c r="C273" s="17"/>
      <c r="D273" s="17"/>
      <c r="E273" s="17"/>
      <c r="F273" s="17"/>
      <c r="G273" s="17"/>
    </row>
    <row r="274">
      <c r="A274" s="3"/>
      <c r="B274" s="17"/>
      <c r="C274" s="17"/>
      <c r="D274" s="17"/>
      <c r="E274" s="17"/>
      <c r="F274" s="17"/>
      <c r="G274" s="17"/>
    </row>
    <row r="275">
      <c r="A275" s="3"/>
      <c r="B275" s="17"/>
      <c r="C275" s="17"/>
      <c r="D275" s="17"/>
      <c r="E275" s="17"/>
      <c r="F275" s="17"/>
      <c r="G275" s="17"/>
    </row>
    <row r="276">
      <c r="A276" s="3"/>
      <c r="B276" s="17"/>
      <c r="C276" s="17"/>
      <c r="D276" s="17"/>
      <c r="E276" s="17"/>
      <c r="F276" s="17"/>
      <c r="G276" s="17"/>
    </row>
    <row r="277">
      <c r="A277" s="3"/>
      <c r="B277" s="17"/>
      <c r="C277" s="17"/>
      <c r="D277" s="17"/>
      <c r="E277" s="17"/>
      <c r="F277" s="17"/>
      <c r="G277" s="17"/>
    </row>
    <row r="278">
      <c r="A278" s="3"/>
      <c r="B278" s="17"/>
      <c r="C278" s="17"/>
      <c r="D278" s="17"/>
      <c r="E278" s="17"/>
      <c r="F278" s="17"/>
      <c r="G278" s="17"/>
    </row>
    <row r="279">
      <c r="A279" s="3"/>
      <c r="B279" s="17"/>
      <c r="C279" s="17"/>
      <c r="D279" s="17"/>
      <c r="E279" s="17"/>
      <c r="F279" s="17"/>
      <c r="G279" s="17"/>
    </row>
    <row r="280">
      <c r="A280" s="3"/>
      <c r="B280" s="17"/>
      <c r="C280" s="17"/>
      <c r="D280" s="17"/>
      <c r="E280" s="17"/>
      <c r="F280" s="17"/>
      <c r="G280" s="17"/>
    </row>
    <row r="281">
      <c r="A281" s="3"/>
      <c r="B281" s="17"/>
      <c r="C281" s="17"/>
      <c r="D281" s="17"/>
      <c r="E281" s="17"/>
      <c r="F281" s="17"/>
      <c r="G281" s="17"/>
    </row>
    <row r="282">
      <c r="A282" s="3"/>
      <c r="B282" s="17"/>
      <c r="C282" s="17"/>
      <c r="D282" s="17"/>
      <c r="E282" s="17"/>
      <c r="F282" s="17"/>
      <c r="G282" s="17"/>
    </row>
    <row r="283">
      <c r="A283" s="3"/>
      <c r="B283" s="17"/>
      <c r="C283" s="17"/>
      <c r="D283" s="17"/>
      <c r="E283" s="17"/>
      <c r="F283" s="17"/>
      <c r="G283" s="17"/>
    </row>
    <row r="284">
      <c r="A284" s="3"/>
      <c r="B284" s="17"/>
      <c r="C284" s="17"/>
      <c r="D284" s="17"/>
      <c r="E284" s="17"/>
      <c r="F284" s="17"/>
      <c r="G284" s="17"/>
    </row>
    <row r="285">
      <c r="A285" s="3"/>
      <c r="B285" s="17"/>
      <c r="C285" s="17"/>
      <c r="D285" s="17"/>
      <c r="E285" s="17"/>
      <c r="F285" s="17"/>
      <c r="G285" s="17"/>
    </row>
    <row r="286">
      <c r="A286" s="3"/>
      <c r="B286" s="17"/>
      <c r="C286" s="17"/>
      <c r="D286" s="17"/>
      <c r="E286" s="17"/>
      <c r="F286" s="17"/>
      <c r="G286" s="17"/>
    </row>
    <row r="287">
      <c r="A287" s="3"/>
      <c r="B287" s="17"/>
      <c r="C287" s="17"/>
      <c r="D287" s="17"/>
      <c r="E287" s="17"/>
      <c r="F287" s="17"/>
      <c r="G287" s="17"/>
    </row>
    <row r="288">
      <c r="A288" s="3"/>
      <c r="B288" s="17"/>
      <c r="C288" s="17"/>
      <c r="D288" s="17"/>
      <c r="E288" s="17"/>
      <c r="F288" s="17"/>
      <c r="G288" s="17"/>
    </row>
    <row r="289">
      <c r="A289" s="3"/>
      <c r="B289" s="17"/>
      <c r="C289" s="17"/>
      <c r="D289" s="17"/>
      <c r="E289" s="17"/>
      <c r="F289" s="17"/>
      <c r="G289" s="17"/>
    </row>
    <row r="290">
      <c r="A290" s="3"/>
      <c r="B290" s="17"/>
      <c r="C290" s="17"/>
      <c r="D290" s="17"/>
      <c r="E290" s="17"/>
      <c r="F290" s="17"/>
      <c r="G290" s="17"/>
    </row>
    <row r="291">
      <c r="A291" s="3"/>
      <c r="B291" s="17"/>
      <c r="C291" s="17"/>
      <c r="D291" s="17"/>
      <c r="E291" s="17"/>
      <c r="F291" s="17"/>
      <c r="G291" s="17"/>
    </row>
    <row r="292">
      <c r="A292" s="3"/>
      <c r="B292" s="17"/>
      <c r="C292" s="17"/>
      <c r="D292" s="17"/>
      <c r="E292" s="17"/>
      <c r="F292" s="17"/>
      <c r="G292" s="17"/>
    </row>
    <row r="293">
      <c r="A293" s="3"/>
      <c r="B293" s="17"/>
      <c r="C293" s="17"/>
      <c r="D293" s="17"/>
      <c r="E293" s="17"/>
      <c r="F293" s="17"/>
      <c r="G293" s="17"/>
    </row>
    <row r="294">
      <c r="A294" s="3"/>
      <c r="B294" s="17"/>
      <c r="C294" s="17"/>
      <c r="D294" s="17"/>
      <c r="E294" s="17"/>
      <c r="F294" s="17"/>
      <c r="G294" s="17"/>
    </row>
    <row r="295">
      <c r="A295" s="3"/>
      <c r="B295" s="17"/>
      <c r="C295" s="17"/>
      <c r="D295" s="17"/>
      <c r="E295" s="17"/>
      <c r="F295" s="17"/>
      <c r="G295" s="17"/>
    </row>
    <row r="296">
      <c r="A296" s="3"/>
      <c r="B296" s="17"/>
      <c r="C296" s="17"/>
      <c r="D296" s="17"/>
      <c r="E296" s="17"/>
      <c r="F296" s="17"/>
      <c r="G296" s="17"/>
    </row>
    <row r="297">
      <c r="A297" s="3"/>
      <c r="B297" s="17"/>
      <c r="C297" s="17"/>
      <c r="D297" s="17"/>
      <c r="E297" s="17"/>
      <c r="F297" s="17"/>
      <c r="G297" s="17"/>
    </row>
    <row r="298">
      <c r="A298" s="3"/>
      <c r="B298" s="17"/>
      <c r="C298" s="17"/>
      <c r="D298" s="17"/>
      <c r="E298" s="17"/>
      <c r="F298" s="17"/>
      <c r="G298" s="17"/>
    </row>
    <row r="299">
      <c r="A299" s="3"/>
      <c r="B299" s="17"/>
      <c r="C299" s="17"/>
      <c r="D299" s="17"/>
      <c r="E299" s="17"/>
      <c r="F299" s="17"/>
      <c r="G299" s="17"/>
    </row>
    <row r="300">
      <c r="A300" s="3"/>
      <c r="B300" s="17"/>
      <c r="C300" s="17"/>
      <c r="D300" s="17"/>
      <c r="E300" s="17"/>
      <c r="F300" s="17"/>
      <c r="G300" s="17"/>
    </row>
    <row r="301">
      <c r="A301" s="3"/>
      <c r="B301" s="17"/>
      <c r="C301" s="17"/>
      <c r="D301" s="17"/>
      <c r="E301" s="17"/>
      <c r="F301" s="17"/>
      <c r="G301" s="17"/>
    </row>
    <row r="302">
      <c r="A302" s="3"/>
      <c r="B302" s="17"/>
      <c r="C302" s="17"/>
      <c r="D302" s="17"/>
      <c r="E302" s="17"/>
      <c r="F302" s="17"/>
      <c r="G302" s="17"/>
    </row>
    <row r="303">
      <c r="A303" s="3"/>
      <c r="B303" s="17"/>
      <c r="C303" s="17"/>
      <c r="D303" s="17"/>
      <c r="E303" s="17"/>
      <c r="F303" s="17"/>
      <c r="G303" s="17"/>
    </row>
    <row r="304">
      <c r="A304" s="3"/>
      <c r="B304" s="17"/>
      <c r="C304" s="17"/>
      <c r="D304" s="17"/>
      <c r="E304" s="17"/>
      <c r="F304" s="17"/>
      <c r="G304" s="17"/>
    </row>
    <row r="305">
      <c r="A305" s="3"/>
      <c r="B305" s="17"/>
      <c r="C305" s="17"/>
      <c r="D305" s="17"/>
      <c r="E305" s="17"/>
      <c r="F305" s="17"/>
      <c r="G305" s="17"/>
    </row>
    <row r="306">
      <c r="A306" s="3"/>
      <c r="B306" s="17"/>
      <c r="C306" s="17"/>
      <c r="D306" s="17"/>
      <c r="E306" s="17"/>
      <c r="F306" s="17"/>
      <c r="G306" s="17"/>
    </row>
    <row r="307">
      <c r="A307" s="3"/>
      <c r="B307" s="17"/>
      <c r="C307" s="17"/>
      <c r="D307" s="17"/>
      <c r="E307" s="17"/>
      <c r="F307" s="17"/>
      <c r="G307" s="17"/>
    </row>
    <row r="308">
      <c r="A308" s="3"/>
      <c r="B308" s="17"/>
      <c r="C308" s="17"/>
      <c r="D308" s="17"/>
      <c r="E308" s="17"/>
      <c r="F308" s="17"/>
      <c r="G308" s="17"/>
    </row>
    <row r="309">
      <c r="A309" s="3"/>
      <c r="B309" s="17"/>
      <c r="C309" s="17"/>
      <c r="D309" s="17"/>
      <c r="E309" s="17"/>
      <c r="F309" s="17"/>
      <c r="G309" s="17"/>
    </row>
    <row r="310">
      <c r="A310" s="3"/>
      <c r="B310" s="17"/>
      <c r="C310" s="17"/>
      <c r="D310" s="17"/>
      <c r="E310" s="17"/>
      <c r="F310" s="17"/>
      <c r="G310" s="17"/>
    </row>
    <row r="311">
      <c r="A311" s="3"/>
      <c r="B311" s="17"/>
      <c r="C311" s="17"/>
      <c r="D311" s="17"/>
      <c r="E311" s="17"/>
      <c r="F311" s="17"/>
      <c r="G311" s="17"/>
    </row>
    <row r="312">
      <c r="A312" s="3"/>
      <c r="B312" s="17"/>
      <c r="C312" s="17"/>
      <c r="D312" s="17"/>
      <c r="E312" s="17"/>
      <c r="F312" s="17"/>
      <c r="G312" s="17"/>
    </row>
    <row r="313">
      <c r="A313" s="3"/>
      <c r="B313" s="17"/>
      <c r="C313" s="17"/>
      <c r="D313" s="17"/>
      <c r="E313" s="17"/>
      <c r="F313" s="17"/>
      <c r="G313" s="17"/>
    </row>
    <row r="314">
      <c r="A314" s="3"/>
      <c r="B314" s="17"/>
      <c r="C314" s="17"/>
      <c r="D314" s="17"/>
      <c r="E314" s="17"/>
      <c r="F314" s="17"/>
      <c r="G314" s="17"/>
    </row>
    <row r="315">
      <c r="A315" s="3"/>
      <c r="B315" s="17"/>
      <c r="C315" s="17"/>
      <c r="D315" s="17"/>
      <c r="E315" s="17"/>
      <c r="F315" s="17"/>
      <c r="G315" s="17"/>
    </row>
    <row r="316">
      <c r="A316" s="3"/>
      <c r="B316" s="17"/>
      <c r="C316" s="17"/>
      <c r="D316" s="17"/>
      <c r="E316" s="17"/>
      <c r="F316" s="17"/>
      <c r="G316" s="17"/>
    </row>
    <row r="317">
      <c r="A317" s="3"/>
      <c r="B317" s="17"/>
      <c r="C317" s="17"/>
      <c r="D317" s="17"/>
      <c r="E317" s="17"/>
      <c r="F317" s="17"/>
      <c r="G317" s="17"/>
    </row>
    <row r="318">
      <c r="A318" s="3"/>
      <c r="B318" s="17"/>
      <c r="C318" s="17"/>
      <c r="D318" s="17"/>
      <c r="E318" s="17"/>
      <c r="F318" s="17"/>
      <c r="G318" s="17"/>
    </row>
    <row r="319">
      <c r="A319" s="3"/>
      <c r="B319" s="17"/>
      <c r="C319" s="17"/>
      <c r="D319" s="17"/>
      <c r="E319" s="17"/>
      <c r="F319" s="17"/>
      <c r="G319" s="17"/>
    </row>
    <row r="320">
      <c r="A320" s="3"/>
      <c r="B320" s="17"/>
      <c r="C320" s="17"/>
      <c r="D320" s="17"/>
      <c r="E320" s="17"/>
      <c r="F320" s="17"/>
      <c r="G320" s="17"/>
    </row>
    <row r="321">
      <c r="A321" s="3"/>
      <c r="B321" s="17"/>
      <c r="C321" s="17"/>
      <c r="D321" s="17"/>
      <c r="E321" s="17"/>
      <c r="F321" s="17"/>
      <c r="G321" s="17"/>
    </row>
    <row r="322">
      <c r="A322" s="3"/>
      <c r="B322" s="17"/>
      <c r="C322" s="17"/>
      <c r="D322" s="17"/>
      <c r="E322" s="17"/>
      <c r="F322" s="17"/>
      <c r="G322" s="17"/>
    </row>
    <row r="323">
      <c r="A323" s="3"/>
      <c r="B323" s="17"/>
      <c r="C323" s="17"/>
      <c r="D323" s="17"/>
      <c r="E323" s="17"/>
      <c r="F323" s="17"/>
      <c r="G323" s="17"/>
    </row>
    <row r="324">
      <c r="A324" s="3"/>
      <c r="B324" s="17"/>
      <c r="C324" s="17"/>
      <c r="D324" s="17"/>
      <c r="E324" s="17"/>
      <c r="F324" s="17"/>
      <c r="G324" s="17"/>
    </row>
    <row r="325">
      <c r="A325" s="3"/>
      <c r="B325" s="17"/>
      <c r="C325" s="17"/>
      <c r="D325" s="17"/>
      <c r="E325" s="17"/>
      <c r="F325" s="17"/>
      <c r="G325" s="17"/>
    </row>
    <row r="326">
      <c r="A326" s="3"/>
      <c r="B326" s="17"/>
      <c r="C326" s="17"/>
      <c r="D326" s="17"/>
      <c r="E326" s="17"/>
      <c r="F326" s="17"/>
      <c r="G326" s="17"/>
    </row>
    <row r="327">
      <c r="A327" s="3"/>
      <c r="B327" s="17"/>
      <c r="C327" s="17"/>
      <c r="D327" s="17"/>
      <c r="E327" s="17"/>
      <c r="F327" s="17"/>
      <c r="G327" s="17"/>
    </row>
    <row r="328">
      <c r="A328" s="3"/>
      <c r="B328" s="17"/>
      <c r="C328" s="17"/>
      <c r="D328" s="17"/>
      <c r="E328" s="17"/>
      <c r="F328" s="17"/>
      <c r="G328" s="17"/>
    </row>
    <row r="329">
      <c r="A329" s="3"/>
      <c r="B329" s="17"/>
      <c r="C329" s="17"/>
      <c r="D329" s="17"/>
      <c r="E329" s="17"/>
      <c r="F329" s="17"/>
      <c r="G329" s="17"/>
    </row>
    <row r="330">
      <c r="A330" s="3"/>
      <c r="B330" s="17"/>
      <c r="C330" s="17"/>
      <c r="D330" s="17"/>
      <c r="E330" s="17"/>
      <c r="F330" s="17"/>
      <c r="G330" s="17"/>
    </row>
    <row r="331">
      <c r="A331" s="3"/>
      <c r="B331" s="17"/>
      <c r="C331" s="17"/>
      <c r="D331" s="17"/>
      <c r="E331" s="17"/>
      <c r="F331" s="17"/>
      <c r="G331" s="17"/>
    </row>
    <row r="332">
      <c r="A332" s="3"/>
      <c r="B332" s="17"/>
      <c r="C332" s="17"/>
      <c r="D332" s="17"/>
      <c r="E332" s="17"/>
      <c r="F332" s="17"/>
      <c r="G332" s="17"/>
    </row>
    <row r="333">
      <c r="A333" s="3"/>
      <c r="B333" s="17"/>
      <c r="C333" s="17"/>
      <c r="D333" s="17"/>
      <c r="E333" s="17"/>
      <c r="F333" s="17"/>
      <c r="G333" s="17"/>
    </row>
    <row r="334">
      <c r="A334" s="3"/>
      <c r="B334" s="17"/>
      <c r="C334" s="17"/>
      <c r="D334" s="17"/>
      <c r="E334" s="17"/>
      <c r="F334" s="17"/>
      <c r="G334" s="17"/>
    </row>
    <row r="335">
      <c r="A335" s="3"/>
      <c r="B335" s="17"/>
      <c r="C335" s="17"/>
      <c r="D335" s="17"/>
      <c r="E335" s="17"/>
      <c r="F335" s="17"/>
      <c r="G335" s="17"/>
    </row>
    <row r="336">
      <c r="A336" s="3"/>
      <c r="B336" s="17"/>
      <c r="C336" s="17"/>
      <c r="D336" s="17"/>
      <c r="E336" s="17"/>
      <c r="F336" s="17"/>
      <c r="G336" s="17"/>
    </row>
    <row r="337">
      <c r="A337" s="3"/>
      <c r="B337" s="17"/>
      <c r="C337" s="17"/>
      <c r="D337" s="17"/>
      <c r="E337" s="17"/>
      <c r="F337" s="17"/>
      <c r="G337" s="17"/>
    </row>
    <row r="338">
      <c r="A338" s="3"/>
      <c r="B338" s="17"/>
      <c r="C338" s="17"/>
      <c r="D338" s="17"/>
      <c r="E338" s="17"/>
      <c r="F338" s="17"/>
      <c r="G338" s="17"/>
    </row>
    <row r="339">
      <c r="A339" s="3"/>
      <c r="B339" s="17"/>
      <c r="C339" s="17"/>
      <c r="D339" s="17"/>
      <c r="E339" s="17"/>
      <c r="F339" s="17"/>
      <c r="G339" s="17"/>
    </row>
    <row r="340">
      <c r="A340" s="3"/>
      <c r="B340" s="17"/>
      <c r="C340" s="17"/>
      <c r="D340" s="17"/>
      <c r="E340" s="17"/>
      <c r="F340" s="17"/>
      <c r="G340" s="17"/>
    </row>
    <row r="341">
      <c r="A341" s="3"/>
      <c r="B341" s="17"/>
      <c r="C341" s="17"/>
      <c r="D341" s="17"/>
      <c r="E341" s="17"/>
      <c r="F341" s="17"/>
      <c r="G341" s="17"/>
    </row>
    <row r="342">
      <c r="A342" s="3"/>
      <c r="B342" s="17"/>
      <c r="C342" s="17"/>
      <c r="D342" s="17"/>
      <c r="E342" s="17"/>
      <c r="F342" s="17"/>
      <c r="G342" s="17"/>
    </row>
    <row r="343">
      <c r="A343" s="3"/>
      <c r="B343" s="17"/>
      <c r="C343" s="17"/>
      <c r="D343" s="17"/>
      <c r="E343" s="17"/>
      <c r="F343" s="17"/>
      <c r="G343" s="17"/>
    </row>
    <row r="344">
      <c r="A344" s="3"/>
      <c r="B344" s="17"/>
      <c r="C344" s="17"/>
      <c r="D344" s="17"/>
      <c r="E344" s="17"/>
      <c r="F344" s="17"/>
      <c r="G344" s="17"/>
    </row>
    <row r="345">
      <c r="A345" s="3"/>
      <c r="B345" s="17"/>
      <c r="C345" s="17"/>
      <c r="D345" s="17"/>
      <c r="E345" s="17"/>
      <c r="F345" s="17"/>
      <c r="G345" s="17"/>
    </row>
    <row r="346">
      <c r="A346" s="3"/>
      <c r="B346" s="17"/>
      <c r="C346" s="17"/>
      <c r="D346" s="17"/>
      <c r="E346" s="17"/>
      <c r="F346" s="17"/>
      <c r="G346" s="17"/>
    </row>
    <row r="347">
      <c r="A347" s="3"/>
      <c r="B347" s="17"/>
      <c r="C347" s="17"/>
      <c r="D347" s="17"/>
      <c r="E347" s="17"/>
      <c r="F347" s="17"/>
      <c r="G347" s="17"/>
    </row>
    <row r="348">
      <c r="A348" s="3"/>
      <c r="B348" s="17"/>
      <c r="C348" s="17"/>
      <c r="D348" s="17"/>
      <c r="E348" s="17"/>
      <c r="F348" s="17"/>
      <c r="G348" s="17"/>
    </row>
    <row r="349">
      <c r="A349" s="3"/>
      <c r="B349" s="17"/>
      <c r="C349" s="17"/>
      <c r="D349" s="17"/>
      <c r="E349" s="17"/>
      <c r="F349" s="17"/>
      <c r="G349" s="17"/>
    </row>
    <row r="350">
      <c r="A350" s="3"/>
      <c r="B350" s="17"/>
      <c r="C350" s="17"/>
      <c r="D350" s="17"/>
      <c r="E350" s="17"/>
      <c r="F350" s="17"/>
      <c r="G350" s="17"/>
    </row>
    <row r="351">
      <c r="A351" s="3"/>
      <c r="B351" s="17"/>
      <c r="C351" s="17"/>
      <c r="D351" s="17"/>
      <c r="E351" s="17"/>
      <c r="F351" s="17"/>
      <c r="G351" s="17"/>
    </row>
    <row r="352">
      <c r="A352" s="3"/>
      <c r="B352" s="17"/>
      <c r="C352" s="17"/>
      <c r="D352" s="17"/>
      <c r="E352" s="17"/>
      <c r="F352" s="17"/>
      <c r="G352" s="17"/>
    </row>
    <row r="353">
      <c r="A353" s="3"/>
      <c r="B353" s="17"/>
      <c r="C353" s="17"/>
      <c r="D353" s="17"/>
      <c r="E353" s="17"/>
      <c r="F353" s="17"/>
      <c r="G353" s="17"/>
    </row>
    <row r="354">
      <c r="A354" s="3"/>
      <c r="B354" s="17"/>
      <c r="C354" s="17"/>
      <c r="D354" s="17"/>
      <c r="E354" s="17"/>
      <c r="F354" s="17"/>
      <c r="G354" s="17"/>
    </row>
    <row r="355">
      <c r="A355" s="3"/>
      <c r="B355" s="17"/>
      <c r="C355" s="17"/>
      <c r="D355" s="17"/>
      <c r="E355" s="17"/>
      <c r="F355" s="17"/>
      <c r="G355" s="17"/>
    </row>
    <row r="356">
      <c r="A356" s="3"/>
      <c r="B356" s="17"/>
      <c r="C356" s="17"/>
      <c r="D356" s="17"/>
      <c r="E356" s="17"/>
      <c r="F356" s="17"/>
      <c r="G356" s="17"/>
    </row>
    <row r="357">
      <c r="A357" s="3"/>
      <c r="B357" s="17"/>
      <c r="C357" s="17"/>
      <c r="D357" s="17"/>
      <c r="E357" s="17"/>
      <c r="F357" s="17"/>
      <c r="G357" s="17"/>
    </row>
    <row r="358">
      <c r="A358" s="3"/>
      <c r="B358" s="17"/>
      <c r="C358" s="17"/>
      <c r="D358" s="17"/>
      <c r="E358" s="17"/>
      <c r="F358" s="17"/>
      <c r="G358" s="17"/>
    </row>
    <row r="359">
      <c r="A359" s="3"/>
      <c r="B359" s="17"/>
      <c r="C359" s="17"/>
      <c r="D359" s="17"/>
      <c r="E359" s="17"/>
      <c r="F359" s="17"/>
      <c r="G359" s="17"/>
    </row>
    <row r="360">
      <c r="A360" s="3"/>
      <c r="B360" s="17"/>
      <c r="C360" s="17"/>
      <c r="D360" s="17"/>
      <c r="E360" s="17"/>
      <c r="F360" s="17"/>
      <c r="G360" s="17"/>
    </row>
    <row r="361">
      <c r="A361" s="3"/>
      <c r="B361" s="17"/>
      <c r="C361" s="17"/>
      <c r="D361" s="17"/>
      <c r="E361" s="17"/>
      <c r="F361" s="17"/>
      <c r="G361" s="17"/>
    </row>
    <row r="362">
      <c r="A362" s="3"/>
      <c r="B362" s="17"/>
      <c r="C362" s="17"/>
      <c r="D362" s="17"/>
      <c r="E362" s="17"/>
      <c r="F362" s="17"/>
      <c r="G362" s="17"/>
    </row>
    <row r="363">
      <c r="A363" s="3"/>
      <c r="B363" s="17"/>
      <c r="C363" s="17"/>
      <c r="D363" s="17"/>
      <c r="E363" s="17"/>
      <c r="F363" s="17"/>
      <c r="G363" s="17"/>
    </row>
    <row r="364">
      <c r="A364" s="3"/>
      <c r="B364" s="17"/>
      <c r="C364" s="17"/>
      <c r="D364" s="17"/>
      <c r="E364" s="17"/>
      <c r="F364" s="17"/>
      <c r="G364" s="17"/>
    </row>
    <row r="365">
      <c r="A365" s="3"/>
      <c r="B365" s="17"/>
      <c r="C365" s="17"/>
      <c r="D365" s="17"/>
      <c r="E365" s="17"/>
      <c r="F365" s="17"/>
      <c r="G365" s="17"/>
    </row>
    <row r="366">
      <c r="A366" s="3"/>
      <c r="B366" s="17"/>
      <c r="C366" s="17"/>
      <c r="D366" s="17"/>
      <c r="E366" s="17"/>
      <c r="F366" s="17"/>
      <c r="G366" s="17"/>
    </row>
    <row r="367">
      <c r="A367" s="3"/>
      <c r="B367" s="17"/>
      <c r="C367" s="17"/>
      <c r="D367" s="17"/>
      <c r="E367" s="17"/>
      <c r="F367" s="17"/>
      <c r="G367" s="17"/>
    </row>
    <row r="368">
      <c r="A368" s="3"/>
      <c r="B368" s="17"/>
      <c r="C368" s="17"/>
      <c r="D368" s="17"/>
      <c r="E368" s="17"/>
      <c r="F368" s="17"/>
      <c r="G368" s="17"/>
    </row>
    <row r="369">
      <c r="A369" s="3"/>
      <c r="B369" s="17"/>
      <c r="C369" s="17"/>
      <c r="D369" s="17"/>
      <c r="E369" s="17"/>
      <c r="F369" s="17"/>
      <c r="G369" s="17"/>
    </row>
    <row r="370">
      <c r="A370" s="3"/>
      <c r="B370" s="17"/>
      <c r="C370" s="17"/>
      <c r="D370" s="17"/>
      <c r="E370" s="17"/>
      <c r="F370" s="17"/>
      <c r="G370" s="17"/>
    </row>
    <row r="371">
      <c r="A371" s="3"/>
      <c r="B371" s="17"/>
      <c r="C371" s="17"/>
      <c r="D371" s="17"/>
      <c r="E371" s="17"/>
      <c r="F371" s="17"/>
      <c r="G371" s="17"/>
    </row>
    <row r="372">
      <c r="A372" s="3"/>
      <c r="B372" s="17"/>
      <c r="C372" s="17"/>
      <c r="D372" s="17"/>
      <c r="E372" s="17"/>
      <c r="F372" s="17"/>
      <c r="G372" s="17"/>
    </row>
    <row r="373">
      <c r="A373" s="3"/>
      <c r="B373" s="17"/>
      <c r="C373" s="17"/>
      <c r="D373" s="17"/>
      <c r="E373" s="17"/>
      <c r="F373" s="17"/>
      <c r="G373" s="17"/>
    </row>
    <row r="374">
      <c r="A374" s="3"/>
      <c r="B374" s="17"/>
      <c r="C374" s="17"/>
      <c r="D374" s="17"/>
      <c r="E374" s="17"/>
      <c r="F374" s="17"/>
      <c r="G374" s="17"/>
    </row>
    <row r="375">
      <c r="A375" s="3"/>
      <c r="B375" s="17"/>
      <c r="C375" s="17"/>
      <c r="D375" s="17"/>
      <c r="E375" s="17"/>
      <c r="F375" s="17"/>
      <c r="G375" s="17"/>
    </row>
    <row r="376">
      <c r="A376" s="3"/>
      <c r="B376" s="17"/>
      <c r="C376" s="17"/>
      <c r="D376" s="17"/>
      <c r="E376" s="17"/>
      <c r="F376" s="17"/>
      <c r="G376" s="17"/>
    </row>
    <row r="377">
      <c r="A377" s="3"/>
      <c r="B377" s="17"/>
      <c r="C377" s="17"/>
      <c r="D377" s="17"/>
      <c r="E377" s="17"/>
      <c r="F377" s="17"/>
      <c r="G377" s="17"/>
    </row>
    <row r="378">
      <c r="A378" s="3"/>
      <c r="B378" s="17"/>
      <c r="C378" s="17"/>
      <c r="D378" s="17"/>
      <c r="E378" s="17"/>
      <c r="F378" s="17"/>
      <c r="G378" s="17"/>
    </row>
    <row r="379">
      <c r="A379" s="3"/>
      <c r="B379" s="17"/>
      <c r="C379" s="17"/>
      <c r="D379" s="17"/>
      <c r="E379" s="17"/>
      <c r="F379" s="17"/>
      <c r="G379" s="17"/>
    </row>
    <row r="380">
      <c r="A380" s="3"/>
      <c r="B380" s="17"/>
      <c r="C380" s="17"/>
      <c r="D380" s="17"/>
      <c r="E380" s="17"/>
      <c r="F380" s="17"/>
      <c r="G380" s="17"/>
    </row>
    <row r="381">
      <c r="A381" s="3"/>
      <c r="B381" s="17"/>
      <c r="C381" s="17"/>
      <c r="D381" s="17"/>
      <c r="E381" s="17"/>
      <c r="F381" s="17"/>
      <c r="G381" s="17"/>
    </row>
    <row r="382">
      <c r="A382" s="3"/>
      <c r="B382" s="17"/>
      <c r="C382" s="17"/>
      <c r="D382" s="17"/>
      <c r="E382" s="17"/>
      <c r="F382" s="17"/>
      <c r="G382" s="17"/>
    </row>
    <row r="383">
      <c r="A383" s="3"/>
      <c r="B383" s="17"/>
      <c r="C383" s="17"/>
      <c r="D383" s="17"/>
      <c r="E383" s="17"/>
      <c r="F383" s="17"/>
      <c r="G383" s="17"/>
    </row>
    <row r="384">
      <c r="A384" s="3"/>
      <c r="B384" s="17"/>
      <c r="C384" s="17"/>
      <c r="D384" s="17"/>
      <c r="E384" s="17"/>
      <c r="F384" s="17"/>
      <c r="G384" s="17"/>
    </row>
    <row r="385">
      <c r="A385" s="3"/>
      <c r="B385" s="17"/>
      <c r="C385" s="17"/>
      <c r="D385" s="17"/>
      <c r="E385" s="17"/>
      <c r="F385" s="17"/>
      <c r="G385" s="17"/>
    </row>
    <row r="386">
      <c r="A386" s="3"/>
      <c r="B386" s="17"/>
      <c r="C386" s="17"/>
      <c r="D386" s="17"/>
      <c r="E386" s="17"/>
      <c r="F386" s="17"/>
      <c r="G386" s="17"/>
    </row>
    <row r="387">
      <c r="A387" s="3"/>
      <c r="B387" s="17"/>
      <c r="C387" s="17"/>
      <c r="D387" s="17"/>
      <c r="E387" s="17"/>
      <c r="F387" s="17"/>
      <c r="G387" s="17"/>
    </row>
    <row r="388">
      <c r="A388" s="3"/>
      <c r="B388" s="17"/>
      <c r="C388" s="17"/>
      <c r="D388" s="17"/>
      <c r="E388" s="17"/>
      <c r="F388" s="17"/>
      <c r="G388" s="17"/>
    </row>
    <row r="389">
      <c r="A389" s="3"/>
      <c r="B389" s="17"/>
      <c r="C389" s="17"/>
      <c r="D389" s="17"/>
      <c r="E389" s="17"/>
      <c r="F389" s="17"/>
      <c r="G389" s="17"/>
    </row>
    <row r="390">
      <c r="A390" s="3"/>
      <c r="B390" s="17"/>
      <c r="C390" s="17"/>
      <c r="D390" s="17"/>
      <c r="E390" s="17"/>
      <c r="F390" s="17"/>
      <c r="G390" s="17"/>
    </row>
    <row r="391">
      <c r="A391" s="3"/>
      <c r="B391" s="17"/>
      <c r="C391" s="17"/>
      <c r="D391" s="17"/>
      <c r="E391" s="17"/>
      <c r="F391" s="17"/>
      <c r="G391" s="17"/>
    </row>
    <row r="392">
      <c r="A392" s="3"/>
      <c r="B392" s="17"/>
      <c r="C392" s="17"/>
      <c r="D392" s="17"/>
      <c r="E392" s="17"/>
      <c r="F392" s="17"/>
      <c r="G392" s="17"/>
    </row>
    <row r="393">
      <c r="A393" s="3"/>
      <c r="B393" s="17"/>
      <c r="C393" s="17"/>
      <c r="D393" s="17"/>
      <c r="E393" s="17"/>
      <c r="F393" s="17"/>
      <c r="G393" s="17"/>
    </row>
    <row r="394">
      <c r="A394" s="3"/>
      <c r="B394" s="17"/>
      <c r="C394" s="17"/>
      <c r="D394" s="17"/>
      <c r="E394" s="17"/>
      <c r="F394" s="17"/>
      <c r="G394" s="17"/>
    </row>
    <row r="395">
      <c r="A395" s="3"/>
      <c r="B395" s="17"/>
      <c r="C395" s="17"/>
      <c r="D395" s="17"/>
      <c r="E395" s="17"/>
      <c r="F395" s="17"/>
      <c r="G395" s="17"/>
    </row>
    <row r="396">
      <c r="A396" s="3"/>
      <c r="B396" s="17"/>
      <c r="C396" s="17"/>
      <c r="D396" s="17"/>
      <c r="E396" s="17"/>
      <c r="F396" s="17"/>
      <c r="G396" s="17"/>
    </row>
    <row r="397">
      <c r="A397" s="3"/>
      <c r="B397" s="17"/>
      <c r="C397" s="17"/>
      <c r="D397" s="17"/>
      <c r="E397" s="17"/>
      <c r="F397" s="17"/>
      <c r="G397" s="17"/>
    </row>
    <row r="398">
      <c r="A398" s="3"/>
      <c r="B398" s="17"/>
      <c r="C398" s="17"/>
      <c r="D398" s="17"/>
      <c r="E398" s="17"/>
      <c r="F398" s="17"/>
      <c r="G398" s="17"/>
    </row>
    <row r="399">
      <c r="A399" s="3"/>
      <c r="B399" s="17"/>
      <c r="C399" s="17"/>
      <c r="D399" s="17"/>
      <c r="E399" s="17"/>
      <c r="F399" s="17"/>
      <c r="G399" s="17"/>
    </row>
    <row r="400">
      <c r="A400" s="3"/>
      <c r="B400" s="17"/>
      <c r="C400" s="17"/>
      <c r="D400" s="17"/>
      <c r="E400" s="17"/>
      <c r="F400" s="17"/>
      <c r="G400" s="17"/>
    </row>
    <row r="401">
      <c r="A401" s="3"/>
      <c r="B401" s="17"/>
      <c r="C401" s="17"/>
      <c r="D401" s="17"/>
      <c r="E401" s="17"/>
      <c r="F401" s="17"/>
      <c r="G401" s="17"/>
    </row>
    <row r="402">
      <c r="A402" s="3"/>
      <c r="B402" s="17"/>
      <c r="C402" s="17"/>
      <c r="D402" s="17"/>
      <c r="E402" s="17"/>
      <c r="F402" s="17"/>
      <c r="G402" s="17"/>
    </row>
    <row r="403">
      <c r="A403" s="3"/>
      <c r="B403" s="17"/>
      <c r="C403" s="17"/>
      <c r="D403" s="17"/>
      <c r="E403" s="17"/>
      <c r="F403" s="17"/>
      <c r="G403" s="17"/>
    </row>
    <row r="404">
      <c r="A404" s="3"/>
      <c r="B404" s="17"/>
      <c r="C404" s="17"/>
      <c r="D404" s="17"/>
      <c r="E404" s="17"/>
      <c r="F404" s="17"/>
      <c r="G404" s="17"/>
    </row>
    <row r="405">
      <c r="A405" s="3"/>
      <c r="B405" s="17"/>
      <c r="C405" s="17"/>
      <c r="D405" s="17"/>
      <c r="E405" s="17"/>
      <c r="F405" s="17"/>
      <c r="G405" s="17"/>
    </row>
    <row r="406">
      <c r="A406" s="3"/>
      <c r="B406" s="17"/>
      <c r="C406" s="17"/>
      <c r="D406" s="17"/>
      <c r="E406" s="17"/>
      <c r="F406" s="17"/>
      <c r="G406" s="17"/>
    </row>
    <row r="407">
      <c r="A407" s="3"/>
      <c r="B407" s="17"/>
      <c r="C407" s="17"/>
      <c r="D407" s="17"/>
      <c r="E407" s="17"/>
      <c r="F407" s="17"/>
      <c r="G407" s="17"/>
    </row>
    <row r="408">
      <c r="A408" s="3"/>
      <c r="B408" s="17"/>
      <c r="C408" s="17"/>
      <c r="D408" s="17"/>
      <c r="E408" s="17"/>
      <c r="F408" s="17"/>
      <c r="G408" s="17"/>
    </row>
    <row r="409">
      <c r="A409" s="3"/>
      <c r="B409" s="17"/>
      <c r="C409" s="17"/>
      <c r="D409" s="17"/>
      <c r="E409" s="17"/>
      <c r="F409" s="17"/>
      <c r="G409" s="17"/>
    </row>
    <row r="410">
      <c r="A410" s="3"/>
      <c r="B410" s="17"/>
      <c r="C410" s="17"/>
      <c r="D410" s="17"/>
      <c r="E410" s="17"/>
      <c r="F410" s="17"/>
      <c r="G410" s="17"/>
    </row>
    <row r="411">
      <c r="A411" s="3"/>
      <c r="B411" s="17"/>
      <c r="C411" s="17"/>
      <c r="D411" s="17"/>
      <c r="E411" s="17"/>
      <c r="F411" s="17"/>
      <c r="G411" s="17"/>
    </row>
    <row r="412">
      <c r="A412" s="3"/>
      <c r="B412" s="17"/>
      <c r="C412" s="17"/>
      <c r="D412" s="17"/>
      <c r="E412" s="17"/>
      <c r="F412" s="17"/>
      <c r="G412" s="17"/>
    </row>
    <row r="413">
      <c r="A413" s="3"/>
      <c r="B413" s="17"/>
      <c r="C413" s="17"/>
      <c r="D413" s="17"/>
      <c r="E413" s="17"/>
      <c r="F413" s="17"/>
      <c r="G413" s="17"/>
    </row>
    <row r="414">
      <c r="A414" s="3"/>
      <c r="B414" s="17"/>
      <c r="C414" s="17"/>
      <c r="D414" s="17"/>
      <c r="E414" s="17"/>
      <c r="F414" s="17"/>
      <c r="G414" s="17"/>
    </row>
    <row r="415">
      <c r="A415" s="3"/>
      <c r="B415" s="17"/>
      <c r="C415" s="17"/>
      <c r="D415" s="17"/>
      <c r="E415" s="17"/>
      <c r="F415" s="17"/>
      <c r="G415" s="17"/>
    </row>
    <row r="416">
      <c r="A416" s="3"/>
      <c r="B416" s="17"/>
      <c r="C416" s="17"/>
      <c r="D416" s="17"/>
      <c r="E416" s="17"/>
      <c r="F416" s="17"/>
      <c r="G416" s="17"/>
    </row>
    <row r="417">
      <c r="A417" s="3"/>
      <c r="B417" s="17"/>
      <c r="C417" s="17"/>
      <c r="D417" s="17"/>
      <c r="E417" s="17"/>
      <c r="F417" s="17"/>
      <c r="G417" s="17"/>
    </row>
    <row r="418">
      <c r="A418" s="3"/>
      <c r="B418" s="17"/>
      <c r="C418" s="17"/>
      <c r="D418" s="17"/>
      <c r="E418" s="17"/>
      <c r="F418" s="17"/>
      <c r="G418" s="17"/>
    </row>
    <row r="419">
      <c r="A419" s="3"/>
      <c r="B419" s="17"/>
      <c r="C419" s="17"/>
      <c r="D419" s="17"/>
      <c r="E419" s="17"/>
      <c r="F419" s="17"/>
      <c r="G419" s="17"/>
    </row>
    <row r="420">
      <c r="A420" s="3"/>
      <c r="B420" s="17"/>
      <c r="C420" s="17"/>
      <c r="D420" s="17"/>
      <c r="E420" s="17"/>
      <c r="F420" s="17"/>
      <c r="G420" s="17"/>
    </row>
    <row r="421">
      <c r="A421" s="3"/>
      <c r="B421" s="17"/>
      <c r="C421" s="17"/>
      <c r="D421" s="17"/>
      <c r="E421" s="17"/>
      <c r="F421" s="17"/>
      <c r="G421" s="17"/>
    </row>
    <row r="422">
      <c r="A422" s="3"/>
      <c r="B422" s="17"/>
      <c r="C422" s="17"/>
      <c r="D422" s="17"/>
      <c r="E422" s="17"/>
      <c r="F422" s="17"/>
      <c r="G422" s="17"/>
    </row>
    <row r="423">
      <c r="A423" s="3"/>
      <c r="B423" s="17"/>
      <c r="C423" s="17"/>
      <c r="D423" s="17"/>
      <c r="E423" s="17"/>
      <c r="F423" s="17"/>
      <c r="G423" s="17"/>
    </row>
    <row r="424">
      <c r="A424" s="3"/>
      <c r="B424" s="17"/>
      <c r="C424" s="17"/>
      <c r="D424" s="17"/>
      <c r="E424" s="17"/>
      <c r="F424" s="17"/>
      <c r="G424" s="17"/>
    </row>
    <row r="425">
      <c r="A425" s="3"/>
      <c r="B425" s="17"/>
      <c r="C425" s="17"/>
      <c r="D425" s="17"/>
      <c r="E425" s="17"/>
      <c r="F425" s="17"/>
      <c r="G425" s="17"/>
    </row>
    <row r="426">
      <c r="A426" s="3"/>
      <c r="B426" s="17"/>
      <c r="C426" s="17"/>
      <c r="D426" s="17"/>
      <c r="E426" s="17"/>
      <c r="F426" s="17"/>
      <c r="G426" s="17"/>
    </row>
    <row r="427">
      <c r="A427" s="3"/>
      <c r="B427" s="17"/>
      <c r="C427" s="17"/>
      <c r="D427" s="17"/>
      <c r="E427" s="17"/>
      <c r="F427" s="17"/>
      <c r="G427" s="17"/>
    </row>
    <row r="428">
      <c r="A428" s="3"/>
      <c r="B428" s="17"/>
      <c r="C428" s="17"/>
      <c r="D428" s="17"/>
      <c r="E428" s="17"/>
      <c r="F428" s="17"/>
      <c r="G428" s="17"/>
    </row>
    <row r="429">
      <c r="A429" s="3"/>
      <c r="B429" s="17"/>
      <c r="C429" s="17"/>
      <c r="D429" s="17"/>
      <c r="E429" s="17"/>
      <c r="F429" s="17"/>
      <c r="G429" s="17"/>
    </row>
    <row r="430">
      <c r="A430" s="3"/>
      <c r="B430" s="17"/>
      <c r="C430" s="17"/>
      <c r="D430" s="17"/>
      <c r="E430" s="17"/>
      <c r="F430" s="17"/>
      <c r="G430" s="17"/>
    </row>
    <row r="431">
      <c r="A431" s="3"/>
      <c r="B431" s="17"/>
      <c r="C431" s="17"/>
      <c r="D431" s="17"/>
      <c r="E431" s="17"/>
      <c r="F431" s="17"/>
      <c r="G431" s="17"/>
    </row>
    <row r="432">
      <c r="A432" s="3"/>
      <c r="B432" s="17"/>
      <c r="C432" s="17"/>
      <c r="D432" s="17"/>
      <c r="E432" s="17"/>
      <c r="F432" s="17"/>
      <c r="G432" s="17"/>
    </row>
    <row r="433">
      <c r="A433" s="3"/>
      <c r="B433" s="17"/>
      <c r="C433" s="17"/>
      <c r="D433" s="17"/>
      <c r="E433" s="17"/>
      <c r="F433" s="17"/>
      <c r="G433" s="17"/>
    </row>
    <row r="434">
      <c r="A434" s="3"/>
      <c r="B434" s="17"/>
      <c r="C434" s="17"/>
      <c r="D434" s="17"/>
      <c r="E434" s="17"/>
      <c r="F434" s="17"/>
      <c r="G434" s="17"/>
    </row>
    <row r="435">
      <c r="A435" s="3"/>
      <c r="B435" s="17"/>
      <c r="C435" s="17"/>
      <c r="D435" s="17"/>
      <c r="E435" s="17"/>
      <c r="F435" s="17"/>
      <c r="G435" s="17"/>
    </row>
    <row r="436">
      <c r="A436" s="3"/>
      <c r="B436" s="17"/>
      <c r="C436" s="17"/>
      <c r="D436" s="17"/>
      <c r="E436" s="17"/>
      <c r="F436" s="17"/>
      <c r="G436" s="17"/>
    </row>
    <row r="437">
      <c r="A437" s="3"/>
      <c r="B437" s="17"/>
      <c r="C437" s="17"/>
      <c r="D437" s="17"/>
      <c r="E437" s="17"/>
      <c r="F437" s="17"/>
      <c r="G437" s="17"/>
    </row>
    <row r="438">
      <c r="A438" s="3"/>
      <c r="B438" s="17"/>
      <c r="C438" s="17"/>
      <c r="D438" s="17"/>
      <c r="E438" s="17"/>
      <c r="F438" s="17"/>
      <c r="G438" s="17"/>
    </row>
    <row r="439">
      <c r="A439" s="3"/>
      <c r="B439" s="17"/>
      <c r="C439" s="17"/>
      <c r="D439" s="17"/>
      <c r="E439" s="17"/>
      <c r="F439" s="17"/>
      <c r="G439" s="17"/>
    </row>
    <row r="440">
      <c r="A440" s="3"/>
      <c r="B440" s="17"/>
      <c r="C440" s="17"/>
      <c r="D440" s="17"/>
      <c r="E440" s="17"/>
      <c r="F440" s="17"/>
      <c r="G440" s="17"/>
    </row>
    <row r="441">
      <c r="A441" s="3"/>
      <c r="B441" s="17"/>
      <c r="C441" s="17"/>
      <c r="D441" s="17"/>
      <c r="E441" s="17"/>
      <c r="F441" s="17"/>
      <c r="G441" s="17"/>
    </row>
    <row r="442">
      <c r="A442" s="3"/>
      <c r="B442" s="17"/>
      <c r="C442" s="17"/>
      <c r="D442" s="17"/>
      <c r="E442" s="17"/>
      <c r="F442" s="17"/>
      <c r="G442" s="17"/>
    </row>
    <row r="443">
      <c r="A443" s="3"/>
      <c r="B443" s="17"/>
      <c r="C443" s="17"/>
      <c r="D443" s="17"/>
      <c r="E443" s="17"/>
      <c r="F443" s="17"/>
      <c r="G443" s="17"/>
    </row>
    <row r="444">
      <c r="A444" s="3"/>
      <c r="B444" s="17"/>
      <c r="C444" s="17"/>
      <c r="D444" s="17"/>
      <c r="E444" s="17"/>
      <c r="F444" s="17"/>
      <c r="G444" s="17"/>
    </row>
    <row r="445">
      <c r="A445" s="3"/>
      <c r="B445" s="17"/>
      <c r="C445" s="17"/>
      <c r="D445" s="17"/>
      <c r="E445" s="17"/>
      <c r="F445" s="17"/>
      <c r="G445" s="17"/>
    </row>
    <row r="446">
      <c r="A446" s="3"/>
      <c r="B446" s="17"/>
      <c r="C446" s="17"/>
      <c r="D446" s="17"/>
      <c r="E446" s="17"/>
      <c r="F446" s="17"/>
      <c r="G446" s="17"/>
    </row>
    <row r="447">
      <c r="A447" s="3"/>
      <c r="B447" s="17"/>
      <c r="C447" s="17"/>
      <c r="D447" s="17"/>
      <c r="E447" s="17"/>
      <c r="F447" s="17"/>
      <c r="G447" s="17"/>
    </row>
    <row r="448">
      <c r="A448" s="3"/>
      <c r="B448" s="17"/>
      <c r="C448" s="17"/>
      <c r="D448" s="17"/>
      <c r="E448" s="17"/>
      <c r="F448" s="17"/>
      <c r="G448" s="17"/>
    </row>
    <row r="449">
      <c r="A449" s="3"/>
      <c r="B449" s="17"/>
      <c r="C449" s="17"/>
      <c r="D449" s="17"/>
      <c r="E449" s="17"/>
      <c r="F449" s="17"/>
      <c r="G449" s="17"/>
    </row>
    <row r="450">
      <c r="A450" s="3"/>
      <c r="B450" s="17"/>
      <c r="C450" s="17"/>
      <c r="D450" s="17"/>
      <c r="E450" s="17"/>
      <c r="F450" s="17"/>
      <c r="G450" s="17"/>
    </row>
    <row r="451">
      <c r="A451" s="3"/>
      <c r="B451" s="17"/>
      <c r="C451" s="17"/>
      <c r="D451" s="17"/>
      <c r="E451" s="17"/>
      <c r="F451" s="17"/>
      <c r="G451" s="17"/>
    </row>
    <row r="452">
      <c r="A452" s="3"/>
      <c r="B452" s="17"/>
      <c r="C452" s="17"/>
      <c r="D452" s="17"/>
      <c r="E452" s="17"/>
      <c r="F452" s="17"/>
      <c r="G452" s="17"/>
    </row>
    <row r="453">
      <c r="A453" s="3"/>
      <c r="B453" s="17"/>
      <c r="C453" s="17"/>
      <c r="D453" s="17"/>
      <c r="E453" s="17"/>
      <c r="F453" s="17"/>
      <c r="G453" s="17"/>
    </row>
    <row r="454">
      <c r="A454" s="3"/>
      <c r="B454" s="17"/>
      <c r="C454" s="17"/>
      <c r="D454" s="17"/>
      <c r="E454" s="17"/>
      <c r="F454" s="17"/>
      <c r="G454" s="17"/>
    </row>
    <row r="455">
      <c r="A455" s="3"/>
      <c r="B455" s="17"/>
      <c r="C455" s="17"/>
      <c r="D455" s="17"/>
      <c r="E455" s="17"/>
      <c r="F455" s="17"/>
      <c r="G455" s="17"/>
    </row>
    <row r="456">
      <c r="A456" s="3"/>
      <c r="B456" s="17"/>
      <c r="C456" s="17"/>
      <c r="D456" s="17"/>
      <c r="E456" s="17"/>
      <c r="F456" s="17"/>
      <c r="G456" s="17"/>
    </row>
    <row r="457">
      <c r="A457" s="3"/>
      <c r="B457" s="17"/>
      <c r="C457" s="17"/>
      <c r="D457" s="17"/>
      <c r="E457" s="17"/>
      <c r="F457" s="17"/>
      <c r="G457" s="17"/>
    </row>
    <row r="458">
      <c r="A458" s="3"/>
      <c r="B458" s="17"/>
      <c r="C458" s="17"/>
      <c r="D458" s="17"/>
      <c r="E458" s="17"/>
      <c r="F458" s="17"/>
      <c r="G458" s="17"/>
    </row>
    <row r="459">
      <c r="A459" s="3"/>
      <c r="B459" s="17"/>
      <c r="C459" s="17"/>
      <c r="D459" s="17"/>
      <c r="E459" s="17"/>
      <c r="F459" s="17"/>
      <c r="G459" s="17"/>
    </row>
    <row r="460">
      <c r="A460" s="3"/>
      <c r="B460" s="17"/>
      <c r="C460" s="17"/>
      <c r="D460" s="17"/>
      <c r="E460" s="17"/>
      <c r="F460" s="17"/>
      <c r="G460" s="17"/>
    </row>
    <row r="461">
      <c r="A461" s="3"/>
      <c r="B461" s="17"/>
      <c r="C461" s="17"/>
      <c r="D461" s="17"/>
      <c r="E461" s="17"/>
      <c r="F461" s="17"/>
      <c r="G461" s="17"/>
    </row>
    <row r="462">
      <c r="A462" s="3"/>
      <c r="B462" s="17"/>
      <c r="C462" s="17"/>
      <c r="D462" s="17"/>
      <c r="E462" s="17"/>
      <c r="F462" s="17"/>
      <c r="G462" s="17"/>
    </row>
    <row r="463">
      <c r="A463" s="3"/>
      <c r="B463" s="17"/>
      <c r="C463" s="17"/>
      <c r="D463" s="17"/>
      <c r="E463" s="17"/>
      <c r="F463" s="17"/>
      <c r="G463" s="17"/>
    </row>
    <row r="464">
      <c r="A464" s="3"/>
      <c r="B464" s="17"/>
      <c r="C464" s="17"/>
      <c r="D464" s="17"/>
      <c r="E464" s="17"/>
      <c r="F464" s="17"/>
      <c r="G464" s="17"/>
    </row>
    <row r="465">
      <c r="A465" s="3"/>
      <c r="B465" s="17"/>
      <c r="C465" s="17"/>
      <c r="D465" s="17"/>
      <c r="E465" s="17"/>
      <c r="F465" s="17"/>
      <c r="G465" s="17"/>
    </row>
    <row r="466">
      <c r="A466" s="3"/>
      <c r="B466" s="17"/>
      <c r="C466" s="17"/>
      <c r="D466" s="17"/>
      <c r="E466" s="17"/>
      <c r="F466" s="17"/>
      <c r="G466" s="17"/>
    </row>
    <row r="467">
      <c r="A467" s="3"/>
      <c r="B467" s="17"/>
      <c r="C467" s="17"/>
      <c r="D467" s="17"/>
      <c r="E467" s="17"/>
      <c r="F467" s="17"/>
      <c r="G467" s="17"/>
    </row>
    <row r="468">
      <c r="A468" s="3"/>
      <c r="B468" s="17"/>
      <c r="C468" s="17"/>
      <c r="D468" s="17"/>
      <c r="E468" s="17"/>
      <c r="F468" s="17"/>
      <c r="G468" s="17"/>
    </row>
    <row r="469">
      <c r="A469" s="3"/>
      <c r="B469" s="17"/>
      <c r="C469" s="17"/>
      <c r="D469" s="17"/>
      <c r="E469" s="17"/>
      <c r="F469" s="17"/>
      <c r="G469" s="17"/>
    </row>
    <row r="470">
      <c r="A470" s="3"/>
      <c r="B470" s="17"/>
      <c r="C470" s="17"/>
      <c r="D470" s="17"/>
      <c r="E470" s="17"/>
      <c r="F470" s="17"/>
      <c r="G470" s="17"/>
    </row>
    <row r="471">
      <c r="A471" s="3"/>
      <c r="B471" s="17"/>
      <c r="C471" s="17"/>
      <c r="D471" s="17"/>
      <c r="E471" s="17"/>
      <c r="F471" s="17"/>
      <c r="G471" s="17"/>
    </row>
    <row r="472">
      <c r="A472" s="3"/>
      <c r="B472" s="17"/>
      <c r="C472" s="17"/>
      <c r="D472" s="17"/>
      <c r="E472" s="17"/>
      <c r="F472" s="17"/>
      <c r="G472" s="17"/>
    </row>
    <row r="473">
      <c r="A473" s="3"/>
      <c r="B473" s="17"/>
      <c r="C473" s="17"/>
      <c r="D473" s="17"/>
      <c r="E473" s="17"/>
      <c r="F473" s="17"/>
      <c r="G473" s="17"/>
    </row>
    <row r="474">
      <c r="A474" s="3"/>
      <c r="B474" s="17"/>
      <c r="C474" s="17"/>
      <c r="D474" s="17"/>
      <c r="E474" s="17"/>
      <c r="F474" s="17"/>
      <c r="G474" s="17"/>
    </row>
    <row r="475">
      <c r="A475" s="3"/>
      <c r="B475" s="17"/>
      <c r="C475" s="17"/>
      <c r="D475" s="17"/>
      <c r="E475" s="17"/>
      <c r="F475" s="17"/>
      <c r="G475" s="17"/>
    </row>
    <row r="476">
      <c r="A476" s="3"/>
      <c r="B476" s="17"/>
      <c r="C476" s="17"/>
      <c r="D476" s="17"/>
      <c r="E476" s="17"/>
      <c r="F476" s="17"/>
      <c r="G476" s="17"/>
    </row>
    <row r="477">
      <c r="A477" s="3"/>
      <c r="B477" s="17"/>
      <c r="C477" s="17"/>
      <c r="D477" s="17"/>
      <c r="E477" s="17"/>
      <c r="F477" s="17"/>
      <c r="G477" s="17"/>
    </row>
    <row r="478">
      <c r="A478" s="3"/>
      <c r="B478" s="17"/>
      <c r="C478" s="17"/>
      <c r="D478" s="17"/>
      <c r="E478" s="17"/>
      <c r="F478" s="17"/>
      <c r="G478" s="17"/>
    </row>
    <row r="479">
      <c r="A479" s="3"/>
      <c r="B479" s="17"/>
      <c r="C479" s="17"/>
      <c r="D479" s="17"/>
      <c r="E479" s="17"/>
      <c r="F479" s="17"/>
      <c r="G479" s="17"/>
    </row>
    <row r="480">
      <c r="A480" s="3"/>
      <c r="B480" s="17"/>
      <c r="C480" s="17"/>
      <c r="D480" s="17"/>
      <c r="E480" s="17"/>
      <c r="F480" s="17"/>
      <c r="G480" s="17"/>
    </row>
    <row r="481">
      <c r="A481" s="3"/>
      <c r="B481" s="17"/>
      <c r="C481" s="17"/>
      <c r="D481" s="17"/>
      <c r="E481" s="17"/>
      <c r="F481" s="17"/>
      <c r="G481" s="17"/>
    </row>
    <row r="482">
      <c r="A482" s="3"/>
      <c r="B482" s="17"/>
      <c r="C482" s="17"/>
      <c r="D482" s="17"/>
      <c r="E482" s="17"/>
      <c r="F482" s="17"/>
      <c r="G482" s="17"/>
    </row>
    <row r="483">
      <c r="A483" s="3"/>
      <c r="B483" s="17"/>
      <c r="C483" s="17"/>
      <c r="D483" s="17"/>
      <c r="E483" s="17"/>
      <c r="F483" s="17"/>
      <c r="G483" s="17"/>
    </row>
    <row r="484">
      <c r="A484" s="3"/>
      <c r="B484" s="17"/>
      <c r="C484" s="17"/>
      <c r="D484" s="17"/>
      <c r="E484" s="17"/>
      <c r="F484" s="17"/>
      <c r="G484" s="17"/>
    </row>
    <row r="485">
      <c r="A485" s="3"/>
      <c r="B485" s="17"/>
      <c r="C485" s="17"/>
      <c r="D485" s="17"/>
      <c r="E485" s="17"/>
      <c r="F485" s="17"/>
      <c r="G485" s="17"/>
    </row>
    <row r="486">
      <c r="A486" s="3"/>
      <c r="B486" s="17"/>
      <c r="C486" s="17"/>
      <c r="D486" s="17"/>
      <c r="E486" s="17"/>
      <c r="F486" s="17"/>
      <c r="G486" s="17"/>
    </row>
    <row r="487">
      <c r="A487" s="3"/>
      <c r="B487" s="17"/>
      <c r="C487" s="17"/>
      <c r="D487" s="17"/>
      <c r="E487" s="17"/>
      <c r="F487" s="17"/>
      <c r="G487" s="17"/>
    </row>
    <row r="488">
      <c r="A488" s="3"/>
      <c r="B488" s="17"/>
      <c r="C488" s="17"/>
      <c r="D488" s="17"/>
      <c r="E488" s="17"/>
      <c r="F488" s="17"/>
      <c r="G488" s="17"/>
    </row>
    <row r="489">
      <c r="A489" s="3"/>
      <c r="B489" s="17"/>
      <c r="C489" s="17"/>
      <c r="D489" s="17"/>
      <c r="E489" s="17"/>
      <c r="F489" s="17"/>
      <c r="G489" s="17"/>
    </row>
    <row r="490">
      <c r="A490" s="3"/>
      <c r="B490" s="17"/>
      <c r="C490" s="17"/>
      <c r="D490" s="17"/>
      <c r="E490" s="17"/>
      <c r="F490" s="17"/>
      <c r="G490" s="17"/>
    </row>
    <row r="491">
      <c r="A491" s="3"/>
      <c r="B491" s="17"/>
      <c r="C491" s="17"/>
      <c r="D491" s="17"/>
      <c r="E491" s="17"/>
      <c r="F491" s="17"/>
      <c r="G491" s="17"/>
    </row>
    <row r="492">
      <c r="A492" s="3"/>
      <c r="B492" s="17"/>
      <c r="C492" s="17"/>
      <c r="D492" s="17"/>
      <c r="E492" s="17"/>
      <c r="F492" s="17"/>
      <c r="G492" s="17"/>
    </row>
    <row r="493">
      <c r="A493" s="3"/>
      <c r="B493" s="17"/>
      <c r="C493" s="17"/>
      <c r="D493" s="17"/>
      <c r="E493" s="17"/>
      <c r="F493" s="17"/>
      <c r="G493" s="17"/>
    </row>
    <row r="494">
      <c r="A494" s="3"/>
      <c r="B494" s="17"/>
      <c r="C494" s="17"/>
      <c r="D494" s="17"/>
      <c r="E494" s="17"/>
      <c r="F494" s="17"/>
      <c r="G494" s="17"/>
    </row>
    <row r="495">
      <c r="A495" s="3"/>
      <c r="B495" s="17"/>
      <c r="C495" s="17"/>
      <c r="D495" s="17"/>
      <c r="E495" s="17"/>
      <c r="F495" s="17"/>
      <c r="G495" s="17"/>
    </row>
    <row r="496">
      <c r="A496" s="3"/>
      <c r="B496" s="17"/>
      <c r="C496" s="17"/>
      <c r="D496" s="17"/>
      <c r="E496" s="17"/>
      <c r="F496" s="17"/>
      <c r="G496" s="17"/>
    </row>
    <row r="497">
      <c r="A497" s="3"/>
      <c r="B497" s="17"/>
      <c r="C497" s="17"/>
      <c r="D497" s="17"/>
      <c r="E497" s="17"/>
      <c r="F497" s="17"/>
      <c r="G497" s="17"/>
    </row>
    <row r="498">
      <c r="A498" s="3"/>
      <c r="B498" s="17"/>
      <c r="C498" s="17"/>
      <c r="D498" s="17"/>
      <c r="E498" s="17"/>
      <c r="F498" s="17"/>
      <c r="G498" s="17"/>
    </row>
    <row r="499">
      <c r="A499" s="3"/>
      <c r="B499" s="17"/>
      <c r="C499" s="17"/>
      <c r="D499" s="17"/>
      <c r="E499" s="17"/>
      <c r="F499" s="17"/>
      <c r="G499" s="17"/>
    </row>
    <row r="500">
      <c r="A500" s="3"/>
      <c r="B500" s="17"/>
      <c r="C500" s="17"/>
      <c r="D500" s="17"/>
      <c r="E500" s="17"/>
      <c r="F500" s="17"/>
      <c r="G500" s="17"/>
    </row>
    <row r="501">
      <c r="A501" s="3"/>
      <c r="B501" s="17"/>
      <c r="C501" s="17"/>
      <c r="D501" s="17"/>
      <c r="E501" s="17"/>
      <c r="F501" s="17"/>
      <c r="G501" s="17"/>
    </row>
    <row r="502">
      <c r="A502" s="3"/>
      <c r="B502" s="17"/>
      <c r="C502" s="17"/>
      <c r="D502" s="17"/>
      <c r="E502" s="17"/>
      <c r="F502" s="17"/>
      <c r="G502" s="17"/>
    </row>
    <row r="503">
      <c r="A503" s="3"/>
      <c r="B503" s="17"/>
      <c r="C503" s="17"/>
      <c r="D503" s="17"/>
      <c r="E503" s="17"/>
      <c r="F503" s="17"/>
      <c r="G503" s="17"/>
    </row>
    <row r="504">
      <c r="A504" s="3"/>
      <c r="B504" s="17"/>
      <c r="C504" s="17"/>
      <c r="D504" s="17"/>
      <c r="E504" s="17"/>
      <c r="F504" s="17"/>
      <c r="G504" s="17"/>
    </row>
    <row r="505">
      <c r="A505" s="3"/>
      <c r="B505" s="17"/>
      <c r="C505" s="17"/>
      <c r="D505" s="17"/>
      <c r="E505" s="17"/>
      <c r="F505" s="17"/>
      <c r="G505" s="17"/>
    </row>
    <row r="506">
      <c r="A506" s="3"/>
      <c r="B506" s="17"/>
      <c r="C506" s="17"/>
      <c r="D506" s="17"/>
      <c r="E506" s="17"/>
      <c r="F506" s="17"/>
      <c r="G506" s="17"/>
    </row>
    <row r="507">
      <c r="A507" s="3"/>
      <c r="B507" s="17"/>
      <c r="C507" s="17"/>
      <c r="D507" s="17"/>
      <c r="E507" s="17"/>
      <c r="F507" s="17"/>
      <c r="G507" s="17"/>
    </row>
    <row r="508">
      <c r="A508" s="3"/>
      <c r="B508" s="17"/>
      <c r="C508" s="17"/>
      <c r="D508" s="17"/>
      <c r="E508" s="17"/>
      <c r="F508" s="17"/>
      <c r="G508" s="17"/>
    </row>
    <row r="509">
      <c r="A509" s="3"/>
      <c r="B509" s="17"/>
      <c r="C509" s="17"/>
      <c r="D509" s="17"/>
      <c r="E509" s="17"/>
      <c r="F509" s="17"/>
      <c r="G509" s="17"/>
    </row>
    <row r="510">
      <c r="A510" s="3"/>
      <c r="B510" s="17"/>
      <c r="C510" s="17"/>
      <c r="D510" s="17"/>
      <c r="E510" s="17"/>
      <c r="F510" s="17"/>
      <c r="G510" s="17"/>
    </row>
    <row r="511">
      <c r="A511" s="3"/>
      <c r="B511" s="17"/>
      <c r="C511" s="17"/>
      <c r="D511" s="17"/>
      <c r="E511" s="17"/>
      <c r="F511" s="17"/>
      <c r="G511" s="17"/>
    </row>
    <row r="512">
      <c r="A512" s="3"/>
      <c r="B512" s="17"/>
      <c r="C512" s="17"/>
      <c r="D512" s="17"/>
      <c r="E512" s="17"/>
      <c r="F512" s="17"/>
      <c r="G512" s="17"/>
    </row>
    <row r="513">
      <c r="A513" s="3"/>
      <c r="B513" s="17"/>
      <c r="C513" s="17"/>
      <c r="D513" s="17"/>
      <c r="E513" s="17"/>
      <c r="F513" s="17"/>
      <c r="G513" s="17"/>
    </row>
    <row r="514">
      <c r="A514" s="3"/>
      <c r="B514" s="17"/>
      <c r="C514" s="17"/>
      <c r="D514" s="17"/>
      <c r="E514" s="17"/>
      <c r="F514" s="17"/>
      <c r="G514" s="17"/>
    </row>
    <row r="515">
      <c r="A515" s="3"/>
      <c r="B515" s="17"/>
      <c r="C515" s="17"/>
      <c r="D515" s="17"/>
      <c r="E515" s="17"/>
      <c r="F515" s="17"/>
      <c r="G515" s="17"/>
    </row>
    <row r="516">
      <c r="A516" s="3"/>
      <c r="B516" s="17"/>
      <c r="C516" s="17"/>
      <c r="D516" s="17"/>
      <c r="E516" s="17"/>
      <c r="F516" s="17"/>
      <c r="G516" s="17"/>
    </row>
    <row r="517">
      <c r="A517" s="3"/>
      <c r="B517" s="17"/>
      <c r="C517" s="17"/>
      <c r="D517" s="17"/>
      <c r="E517" s="17"/>
      <c r="F517" s="17"/>
      <c r="G517" s="17"/>
    </row>
    <row r="518">
      <c r="A518" s="3"/>
      <c r="B518" s="17"/>
      <c r="C518" s="17"/>
      <c r="D518" s="17"/>
      <c r="E518" s="17"/>
      <c r="F518" s="17"/>
      <c r="G518" s="17"/>
    </row>
    <row r="519">
      <c r="A519" s="3"/>
      <c r="B519" s="17"/>
      <c r="C519" s="17"/>
      <c r="D519" s="17"/>
      <c r="E519" s="17"/>
      <c r="F519" s="17"/>
      <c r="G519" s="17"/>
    </row>
    <row r="520">
      <c r="A520" s="3"/>
      <c r="B520" s="17"/>
      <c r="C520" s="17"/>
      <c r="D520" s="17"/>
      <c r="E520" s="17"/>
      <c r="F520" s="17"/>
      <c r="G520" s="17"/>
    </row>
    <row r="521">
      <c r="A521" s="3"/>
      <c r="B521" s="17"/>
      <c r="C521" s="17"/>
      <c r="D521" s="17"/>
      <c r="E521" s="17"/>
      <c r="F521" s="17"/>
      <c r="G521" s="17"/>
    </row>
    <row r="522">
      <c r="A522" s="3"/>
      <c r="B522" s="17"/>
      <c r="C522" s="17"/>
      <c r="D522" s="17"/>
      <c r="E522" s="17"/>
      <c r="F522" s="17"/>
      <c r="G522" s="17"/>
    </row>
    <row r="523">
      <c r="A523" s="3"/>
      <c r="B523" s="17"/>
      <c r="C523" s="17"/>
      <c r="D523" s="17"/>
      <c r="E523" s="17"/>
      <c r="F523" s="17"/>
      <c r="G523" s="17"/>
    </row>
    <row r="524">
      <c r="A524" s="3"/>
      <c r="B524" s="17"/>
      <c r="C524" s="17"/>
      <c r="D524" s="17"/>
      <c r="E524" s="17"/>
      <c r="F524" s="17"/>
      <c r="G524" s="17"/>
    </row>
    <row r="525">
      <c r="A525" s="3"/>
      <c r="B525" s="17"/>
      <c r="C525" s="17"/>
      <c r="D525" s="17"/>
      <c r="E525" s="17"/>
      <c r="F525" s="17"/>
      <c r="G525" s="17"/>
    </row>
    <row r="526">
      <c r="A526" s="3"/>
      <c r="B526" s="17"/>
      <c r="C526" s="17"/>
      <c r="D526" s="17"/>
      <c r="E526" s="17"/>
      <c r="F526" s="17"/>
      <c r="G526" s="17"/>
    </row>
    <row r="527">
      <c r="A527" s="3"/>
      <c r="B527" s="17"/>
      <c r="C527" s="17"/>
      <c r="D527" s="17"/>
      <c r="E527" s="17"/>
      <c r="F527" s="17"/>
      <c r="G527" s="17"/>
    </row>
    <row r="528">
      <c r="A528" s="3"/>
      <c r="B528" s="17"/>
      <c r="C528" s="17"/>
      <c r="D528" s="17"/>
      <c r="E528" s="17"/>
      <c r="F528" s="17"/>
      <c r="G528" s="17"/>
    </row>
    <row r="529">
      <c r="A529" s="3"/>
      <c r="B529" s="17"/>
      <c r="C529" s="17"/>
      <c r="D529" s="17"/>
      <c r="E529" s="17"/>
      <c r="F529" s="17"/>
      <c r="G529" s="17"/>
    </row>
    <row r="530">
      <c r="A530" s="3"/>
      <c r="B530" s="17"/>
      <c r="C530" s="17"/>
      <c r="D530" s="17"/>
      <c r="E530" s="17"/>
      <c r="F530" s="17"/>
      <c r="G530" s="17"/>
    </row>
    <row r="531">
      <c r="A531" s="3"/>
      <c r="B531" s="17"/>
      <c r="C531" s="17"/>
      <c r="D531" s="17"/>
      <c r="E531" s="17"/>
      <c r="F531" s="17"/>
      <c r="G531" s="17"/>
    </row>
    <row r="532">
      <c r="A532" s="3"/>
      <c r="B532" s="17"/>
      <c r="C532" s="17"/>
      <c r="D532" s="17"/>
      <c r="E532" s="17"/>
      <c r="F532" s="17"/>
      <c r="G532" s="17"/>
    </row>
    <row r="533">
      <c r="A533" s="3"/>
      <c r="B533" s="17"/>
      <c r="C533" s="17"/>
      <c r="D533" s="17"/>
      <c r="E533" s="17"/>
      <c r="F533" s="17"/>
      <c r="G533" s="17"/>
    </row>
    <row r="534">
      <c r="A534" s="3"/>
      <c r="B534" s="17"/>
      <c r="C534" s="17"/>
      <c r="D534" s="17"/>
      <c r="E534" s="17"/>
      <c r="F534" s="17"/>
      <c r="G534" s="17"/>
    </row>
    <row r="535">
      <c r="A535" s="3"/>
      <c r="B535" s="17"/>
      <c r="C535" s="17"/>
      <c r="D535" s="17"/>
      <c r="E535" s="17"/>
      <c r="F535" s="17"/>
      <c r="G535" s="17"/>
    </row>
    <row r="536">
      <c r="A536" s="3"/>
      <c r="B536" s="17"/>
      <c r="C536" s="17"/>
      <c r="D536" s="17"/>
      <c r="E536" s="17"/>
      <c r="F536" s="17"/>
      <c r="G536" s="17"/>
    </row>
    <row r="537">
      <c r="A537" s="3"/>
      <c r="B537" s="17"/>
      <c r="C537" s="17"/>
      <c r="D537" s="17"/>
      <c r="E537" s="17"/>
      <c r="F537" s="17"/>
      <c r="G537" s="17"/>
    </row>
    <row r="538">
      <c r="A538" s="3"/>
      <c r="B538" s="17"/>
      <c r="C538" s="17"/>
      <c r="D538" s="17"/>
      <c r="E538" s="17"/>
      <c r="F538" s="17"/>
      <c r="G538" s="17"/>
    </row>
    <row r="539">
      <c r="A539" s="3"/>
      <c r="B539" s="17"/>
      <c r="C539" s="17"/>
      <c r="D539" s="17"/>
      <c r="E539" s="17"/>
      <c r="F539" s="17"/>
      <c r="G539" s="17"/>
    </row>
    <row r="540">
      <c r="A540" s="3"/>
      <c r="B540" s="17"/>
      <c r="C540" s="17"/>
      <c r="D540" s="17"/>
      <c r="E540" s="17"/>
      <c r="F540" s="17"/>
      <c r="G540" s="17"/>
    </row>
    <row r="541">
      <c r="A541" s="3"/>
      <c r="B541" s="17"/>
      <c r="C541" s="17"/>
      <c r="D541" s="17"/>
      <c r="E541" s="17"/>
      <c r="F541" s="17"/>
      <c r="G541" s="17"/>
    </row>
    <row r="542">
      <c r="A542" s="3"/>
      <c r="B542" s="17"/>
      <c r="C542" s="17"/>
      <c r="D542" s="17"/>
      <c r="E542" s="17"/>
      <c r="F542" s="17"/>
      <c r="G542" s="17"/>
    </row>
    <row r="543">
      <c r="A543" s="3"/>
      <c r="B543" s="17"/>
      <c r="C543" s="17"/>
      <c r="D543" s="17"/>
      <c r="E543" s="17"/>
      <c r="F543" s="17"/>
      <c r="G543" s="17"/>
    </row>
    <row r="544">
      <c r="A544" s="3"/>
      <c r="B544" s="17"/>
      <c r="C544" s="17"/>
      <c r="D544" s="17"/>
      <c r="E544" s="17"/>
      <c r="F544" s="17"/>
      <c r="G544" s="17"/>
    </row>
    <row r="545">
      <c r="A545" s="3"/>
      <c r="B545" s="17"/>
      <c r="C545" s="17"/>
      <c r="D545" s="17"/>
      <c r="E545" s="17"/>
      <c r="F545" s="17"/>
      <c r="G545" s="17"/>
    </row>
    <row r="546">
      <c r="A546" s="3"/>
      <c r="B546" s="17"/>
      <c r="C546" s="17"/>
      <c r="D546" s="17"/>
      <c r="E546" s="17"/>
      <c r="F546" s="17"/>
      <c r="G546" s="17"/>
    </row>
    <row r="547">
      <c r="A547" s="3"/>
      <c r="B547" s="17"/>
      <c r="C547" s="17"/>
      <c r="D547" s="17"/>
      <c r="E547" s="17"/>
      <c r="F547" s="17"/>
      <c r="G547" s="17"/>
    </row>
    <row r="548">
      <c r="A548" s="3"/>
      <c r="B548" s="17"/>
      <c r="C548" s="17"/>
      <c r="D548" s="17"/>
      <c r="E548" s="17"/>
      <c r="F548" s="17"/>
      <c r="G548" s="17"/>
    </row>
    <row r="549">
      <c r="A549" s="3"/>
      <c r="B549" s="17"/>
      <c r="C549" s="17"/>
      <c r="D549" s="17"/>
      <c r="E549" s="17"/>
      <c r="F549" s="17"/>
      <c r="G549" s="17"/>
    </row>
    <row r="550">
      <c r="A550" s="3"/>
      <c r="B550" s="17"/>
      <c r="C550" s="17"/>
      <c r="D550" s="17"/>
      <c r="E550" s="17"/>
      <c r="F550" s="17"/>
      <c r="G550" s="17"/>
    </row>
    <row r="551">
      <c r="A551" s="3"/>
      <c r="B551" s="17"/>
      <c r="C551" s="17"/>
      <c r="D551" s="17"/>
      <c r="E551" s="17"/>
      <c r="F551" s="17"/>
      <c r="G551" s="17"/>
    </row>
    <row r="552">
      <c r="A552" s="3"/>
      <c r="B552" s="17"/>
      <c r="C552" s="17"/>
      <c r="D552" s="17"/>
      <c r="E552" s="17"/>
      <c r="F552" s="17"/>
      <c r="G552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</row>
    <row r="2">
      <c r="A2" s="3">
        <v>44796.0</v>
      </c>
      <c r="B2" s="17">
        <v>301.536377</v>
      </c>
      <c r="C2" s="17">
        <v>302.794952</v>
      </c>
      <c r="D2" s="17">
        <v>296.026489</v>
      </c>
      <c r="E2" s="17">
        <v>301.562286</v>
      </c>
      <c r="F2" s="17">
        <v>301.562286</v>
      </c>
      <c r="G2" s="17">
        <v>28070.0</v>
      </c>
    </row>
    <row r="3">
      <c r="A3" s="3">
        <v>44797.0</v>
      </c>
      <c r="B3" s="17">
        <v>301.595612</v>
      </c>
      <c r="C3" s="17">
        <v>308.76123</v>
      </c>
      <c r="D3" s="17">
        <v>296.943878</v>
      </c>
      <c r="E3" s="17">
        <v>299.348206</v>
      </c>
      <c r="F3" s="17">
        <v>299.348206</v>
      </c>
      <c r="G3" s="17">
        <v>75065.0</v>
      </c>
    </row>
    <row r="4">
      <c r="A4" s="3">
        <v>44798.0</v>
      </c>
      <c r="B4" s="17">
        <v>299.339478</v>
      </c>
      <c r="C4" s="17">
        <v>309.371246</v>
      </c>
      <c r="D4" s="17">
        <v>299.090454</v>
      </c>
      <c r="E4" s="17">
        <v>305.996613</v>
      </c>
      <c r="F4" s="17">
        <v>305.996613</v>
      </c>
      <c r="G4" s="17">
        <v>13615.0</v>
      </c>
    </row>
    <row r="5">
      <c r="A5" s="3">
        <v>44799.0</v>
      </c>
      <c r="B5" s="17">
        <v>305.939606</v>
      </c>
      <c r="C5" s="17">
        <v>305.943237</v>
      </c>
      <c r="D5" s="17">
        <v>281.523987</v>
      </c>
      <c r="E5" s="17">
        <v>282.65509</v>
      </c>
      <c r="F5" s="17">
        <v>282.65509</v>
      </c>
      <c r="G5" s="17">
        <v>5451.0</v>
      </c>
    </row>
    <row r="6">
      <c r="A6" s="3">
        <v>44800.0</v>
      </c>
      <c r="B6" s="17">
        <v>282.676758</v>
      </c>
      <c r="C6" s="17">
        <v>287.561859</v>
      </c>
      <c r="D6" s="17">
        <v>277.549591</v>
      </c>
      <c r="E6" s="17">
        <v>280.806152</v>
      </c>
      <c r="F6" s="17">
        <v>280.806152</v>
      </c>
      <c r="G6" s="17">
        <v>5298.0</v>
      </c>
    </row>
    <row r="7">
      <c r="A7" s="3">
        <v>44801.0</v>
      </c>
      <c r="B7" s="17">
        <v>280.784424</v>
      </c>
      <c r="C7" s="17">
        <v>286.436859</v>
      </c>
      <c r="D7" s="17">
        <v>279.533875</v>
      </c>
      <c r="E7" s="17">
        <v>280.222046</v>
      </c>
      <c r="F7" s="17">
        <v>280.222046</v>
      </c>
      <c r="G7" s="17">
        <v>2541.0</v>
      </c>
    </row>
    <row r="8">
      <c r="A8" s="3">
        <v>44802.0</v>
      </c>
      <c r="B8" s="17">
        <v>279.987579</v>
      </c>
      <c r="C8" s="17">
        <v>289.726715</v>
      </c>
      <c r="D8" s="17">
        <v>276.873474</v>
      </c>
      <c r="E8" s="17">
        <v>289.719086</v>
      </c>
      <c r="F8" s="17">
        <v>289.719086</v>
      </c>
      <c r="G8" s="17">
        <v>2352.0</v>
      </c>
    </row>
    <row r="9">
      <c r="A9" s="3">
        <v>44803.0</v>
      </c>
      <c r="B9" s="17">
        <v>289.641235</v>
      </c>
      <c r="C9" s="17">
        <v>295.300568</v>
      </c>
      <c r="D9" s="17">
        <v>279.133514</v>
      </c>
      <c r="E9" s="17">
        <v>284.47226</v>
      </c>
      <c r="F9" s="17">
        <v>284.47226</v>
      </c>
      <c r="G9" s="17">
        <v>7279.0</v>
      </c>
    </row>
    <row r="10">
      <c r="A10" s="3">
        <v>44804.0</v>
      </c>
      <c r="B10" s="17">
        <v>284.647003</v>
      </c>
      <c r="C10" s="17">
        <v>293.097412</v>
      </c>
      <c r="D10" s="17">
        <v>283.194824</v>
      </c>
      <c r="E10" s="17">
        <v>283.554871</v>
      </c>
      <c r="F10" s="17">
        <v>283.554871</v>
      </c>
      <c r="G10" s="17">
        <v>15546.0</v>
      </c>
    </row>
    <row r="11">
      <c r="A11" s="3">
        <v>44805.0</v>
      </c>
      <c r="B11" s="17">
        <v>283.577789</v>
      </c>
      <c r="C11" s="17">
        <v>284.533386</v>
      </c>
      <c r="D11" s="17">
        <v>276.270386</v>
      </c>
      <c r="E11" s="17">
        <v>282.687317</v>
      </c>
      <c r="F11" s="17">
        <v>282.687317</v>
      </c>
      <c r="G11" s="17">
        <v>6497.0</v>
      </c>
    </row>
    <row r="12">
      <c r="A12" s="3">
        <v>44806.0</v>
      </c>
      <c r="B12" s="17">
        <v>282.669128</v>
      </c>
      <c r="C12" s="17">
        <v>288.833679</v>
      </c>
      <c r="D12" s="17">
        <v>280.085541</v>
      </c>
      <c r="E12" s="17">
        <v>283.350128</v>
      </c>
      <c r="F12" s="17">
        <v>283.350128</v>
      </c>
      <c r="G12" s="17">
        <v>26956.0</v>
      </c>
    </row>
    <row r="13">
      <c r="A13" s="3">
        <v>44807.0</v>
      </c>
      <c r="B13" s="17">
        <v>283.32254</v>
      </c>
      <c r="C13" s="17">
        <v>284.258575</v>
      </c>
      <c r="D13" s="17">
        <v>279.464905</v>
      </c>
      <c r="E13" s="17">
        <v>282.877289</v>
      </c>
      <c r="F13" s="17">
        <v>282.877289</v>
      </c>
      <c r="G13" s="17">
        <v>11257.0</v>
      </c>
    </row>
    <row r="14">
      <c r="A14" s="3">
        <v>44808.0</v>
      </c>
      <c r="B14" s="17">
        <v>282.891937</v>
      </c>
      <c r="C14" s="17">
        <v>285.322174</v>
      </c>
      <c r="D14" s="17">
        <v>281.10614</v>
      </c>
      <c r="E14" s="17">
        <v>283.711945</v>
      </c>
      <c r="F14" s="17">
        <v>283.711945</v>
      </c>
      <c r="G14" s="17">
        <v>1853.0</v>
      </c>
    </row>
    <row r="15">
      <c r="A15" s="3">
        <v>44809.0</v>
      </c>
      <c r="B15" s="17">
        <v>283.785309</v>
      </c>
      <c r="C15" s="17">
        <v>286.120819</v>
      </c>
      <c r="D15" s="17">
        <v>280.071899</v>
      </c>
      <c r="E15" s="17">
        <v>283.034058</v>
      </c>
      <c r="F15" s="17">
        <v>283.034058</v>
      </c>
      <c r="G15" s="17">
        <v>6252.0</v>
      </c>
    </row>
    <row r="16">
      <c r="A16" s="3">
        <v>44810.0</v>
      </c>
      <c r="B16" s="17">
        <v>283.031494</v>
      </c>
      <c r="C16" s="17">
        <v>291.681244</v>
      </c>
      <c r="D16" s="17">
        <v>269.567169</v>
      </c>
      <c r="E16" s="17">
        <v>270.253296</v>
      </c>
      <c r="F16" s="17">
        <v>270.253296</v>
      </c>
      <c r="G16" s="17">
        <v>5157.0</v>
      </c>
    </row>
    <row r="17">
      <c r="A17" s="3">
        <v>44811.0</v>
      </c>
      <c r="B17" s="17">
        <v>270.265289</v>
      </c>
      <c r="C17" s="17">
        <v>284.117188</v>
      </c>
      <c r="D17" s="17">
        <v>266.064972</v>
      </c>
      <c r="E17" s="17">
        <v>282.901093</v>
      </c>
      <c r="F17" s="17">
        <v>282.901093</v>
      </c>
      <c r="G17" s="17">
        <v>5809.0</v>
      </c>
    </row>
    <row r="18">
      <c r="A18" s="3">
        <v>44812.0</v>
      </c>
      <c r="B18" s="17">
        <v>282.858124</v>
      </c>
      <c r="C18" s="17">
        <v>288.16098</v>
      </c>
      <c r="D18" s="17">
        <v>280.290344</v>
      </c>
      <c r="E18" s="17">
        <v>286.99704</v>
      </c>
      <c r="F18" s="17">
        <v>286.99704</v>
      </c>
      <c r="G18" s="17">
        <v>91044.0</v>
      </c>
    </row>
    <row r="19">
      <c r="A19" s="3">
        <v>44813.0</v>
      </c>
      <c r="B19" s="17">
        <v>287.211365</v>
      </c>
      <c r="C19" s="17">
        <v>303.17746</v>
      </c>
      <c r="D19" s="17">
        <v>287.153564</v>
      </c>
      <c r="E19" s="17">
        <v>299.951233</v>
      </c>
      <c r="F19" s="17">
        <v>299.951233</v>
      </c>
      <c r="G19" s="17">
        <v>80215.0</v>
      </c>
    </row>
    <row r="20">
      <c r="A20" s="3">
        <v>44814.0</v>
      </c>
      <c r="B20" s="17">
        <v>299.969971</v>
      </c>
      <c r="C20" s="17">
        <v>304.843475</v>
      </c>
      <c r="D20" s="17">
        <v>298.185028</v>
      </c>
      <c r="E20" s="17">
        <v>304.216583</v>
      </c>
      <c r="F20" s="17">
        <v>304.216583</v>
      </c>
      <c r="G20" s="17">
        <v>36115.0</v>
      </c>
    </row>
    <row r="21">
      <c r="A21" s="3">
        <v>44815.0</v>
      </c>
      <c r="B21" s="17">
        <v>304.158508</v>
      </c>
      <c r="C21" s="17">
        <v>304.29007</v>
      </c>
      <c r="D21" s="17">
        <v>299.710266</v>
      </c>
      <c r="E21" s="17">
        <v>303.20755</v>
      </c>
      <c r="F21" s="17">
        <v>303.20755</v>
      </c>
      <c r="G21" s="17">
        <v>46600.0</v>
      </c>
    </row>
    <row r="22">
      <c r="A22" s="3">
        <v>44816.0</v>
      </c>
      <c r="B22" s="17">
        <v>303.240814</v>
      </c>
      <c r="C22" s="17">
        <v>306.638428</v>
      </c>
      <c r="D22" s="17">
        <v>298.421539</v>
      </c>
      <c r="E22" s="17">
        <v>301.21286</v>
      </c>
      <c r="F22" s="17">
        <v>301.21286</v>
      </c>
      <c r="G22" s="17">
        <v>68690.0</v>
      </c>
    </row>
    <row r="23">
      <c r="A23" s="3">
        <v>44817.0</v>
      </c>
      <c r="B23" s="17">
        <v>301.160248</v>
      </c>
      <c r="C23" s="17">
        <v>305.353333</v>
      </c>
      <c r="D23" s="17">
        <v>283.639618</v>
      </c>
      <c r="E23" s="17">
        <v>284.425293</v>
      </c>
      <c r="F23" s="17">
        <v>284.425293</v>
      </c>
      <c r="G23" s="17">
        <v>32456.0</v>
      </c>
    </row>
    <row r="24">
      <c r="A24" s="3">
        <v>44818.0</v>
      </c>
      <c r="B24" s="17">
        <v>284.566284</v>
      </c>
      <c r="C24" s="17">
        <v>289.443451</v>
      </c>
      <c r="D24" s="17">
        <v>282.298676</v>
      </c>
      <c r="E24" s="17">
        <v>287.020447</v>
      </c>
      <c r="F24" s="17">
        <v>287.020447</v>
      </c>
      <c r="G24" s="17">
        <v>89517.0</v>
      </c>
    </row>
    <row r="25">
      <c r="A25" s="3">
        <v>44819.0</v>
      </c>
      <c r="B25" s="17">
        <v>286.972839</v>
      </c>
      <c r="C25" s="17">
        <v>288.401581</v>
      </c>
      <c r="D25" s="17">
        <v>274.925323</v>
      </c>
      <c r="E25" s="17">
        <v>277.72049</v>
      </c>
      <c r="F25" s="17">
        <v>277.72049</v>
      </c>
      <c r="G25" s="17">
        <v>43818.0</v>
      </c>
    </row>
    <row r="26">
      <c r="A26" s="3">
        <v>44820.0</v>
      </c>
      <c r="B26" s="17">
        <v>278.520813</v>
      </c>
      <c r="C26" s="17">
        <v>284.182159</v>
      </c>
      <c r="D26" s="17">
        <v>275.996368</v>
      </c>
      <c r="E26" s="17">
        <v>282.525604</v>
      </c>
      <c r="F26" s="17">
        <v>282.525604</v>
      </c>
      <c r="G26" s="17">
        <v>40488.0</v>
      </c>
    </row>
    <row r="27">
      <c r="A27" s="3">
        <v>44821.0</v>
      </c>
      <c r="B27" s="17">
        <v>282.291565</v>
      </c>
      <c r="C27" s="17">
        <v>288.568878</v>
      </c>
      <c r="D27" s="17">
        <v>282.291565</v>
      </c>
      <c r="E27" s="17">
        <v>287.913025</v>
      </c>
      <c r="F27" s="17">
        <v>287.913025</v>
      </c>
      <c r="G27" s="17">
        <v>68716.0</v>
      </c>
    </row>
    <row r="28">
      <c r="A28" s="3">
        <v>44822.0</v>
      </c>
      <c r="B28" s="17">
        <v>287.966156</v>
      </c>
      <c r="C28" s="17">
        <v>291.334961</v>
      </c>
      <c r="D28" s="17">
        <v>272.600891</v>
      </c>
      <c r="E28" s="17">
        <v>272.600891</v>
      </c>
      <c r="F28" s="17">
        <v>272.600891</v>
      </c>
      <c r="G28" s="17">
        <v>44291.0</v>
      </c>
    </row>
    <row r="29">
      <c r="A29" s="3">
        <v>44823.0</v>
      </c>
      <c r="B29" s="17">
        <v>272.89267</v>
      </c>
      <c r="C29" s="17">
        <v>281.489929</v>
      </c>
      <c r="D29" s="17">
        <v>263.203247</v>
      </c>
      <c r="E29" s="17">
        <v>280.690155</v>
      </c>
      <c r="F29" s="17">
        <v>280.690155</v>
      </c>
      <c r="G29" s="17">
        <v>34864.0</v>
      </c>
    </row>
    <row r="30">
      <c r="A30" s="3">
        <v>44824.0</v>
      </c>
      <c r="B30" s="17">
        <v>280.723022</v>
      </c>
      <c r="C30" s="17">
        <v>281.751587</v>
      </c>
      <c r="D30" s="17">
        <v>273.501617</v>
      </c>
      <c r="E30" s="17">
        <v>273.986603</v>
      </c>
      <c r="F30" s="17">
        <v>273.986603</v>
      </c>
      <c r="G30" s="17">
        <v>4628.0</v>
      </c>
    </row>
    <row r="31">
      <c r="A31" s="3">
        <v>44825.0</v>
      </c>
      <c r="B31" s="17">
        <v>273.374756</v>
      </c>
      <c r="C31" s="17">
        <v>285.25946</v>
      </c>
      <c r="D31" s="17">
        <v>270.315338</v>
      </c>
      <c r="E31" s="17">
        <v>273.389252</v>
      </c>
      <c r="F31" s="17">
        <v>273.389252</v>
      </c>
      <c r="G31" s="17">
        <v>25617.0</v>
      </c>
    </row>
    <row r="32">
      <c r="A32" s="3">
        <v>44826.0</v>
      </c>
      <c r="B32" s="17">
        <v>273.649384</v>
      </c>
      <c r="C32" s="17">
        <v>285.486633</v>
      </c>
      <c r="D32" s="17">
        <v>272.902832</v>
      </c>
      <c r="E32" s="17">
        <v>284.220764</v>
      </c>
      <c r="F32" s="17">
        <v>284.220764</v>
      </c>
      <c r="G32" s="17">
        <v>292571.0</v>
      </c>
    </row>
    <row r="33">
      <c r="A33" s="3">
        <v>44827.0</v>
      </c>
      <c r="B33" s="17">
        <v>285.275024</v>
      </c>
      <c r="C33" s="17">
        <v>287.592926</v>
      </c>
      <c r="D33" s="17">
        <v>279.511139</v>
      </c>
      <c r="E33" s="17">
        <v>286.292053</v>
      </c>
      <c r="F33" s="17">
        <v>286.292053</v>
      </c>
      <c r="G33" s="17">
        <v>68289.0</v>
      </c>
    </row>
    <row r="34">
      <c r="A34" s="3">
        <v>44828.0</v>
      </c>
      <c r="B34" s="17">
        <v>286.294586</v>
      </c>
      <c r="C34" s="17">
        <v>295.082977</v>
      </c>
      <c r="D34" s="17">
        <v>284.954163</v>
      </c>
      <c r="E34" s="17">
        <v>286.131378</v>
      </c>
      <c r="F34" s="17">
        <v>286.131378</v>
      </c>
      <c r="G34" s="17">
        <v>15977.0</v>
      </c>
    </row>
    <row r="35">
      <c r="A35" s="3">
        <v>44829.0</v>
      </c>
      <c r="B35" s="17">
        <v>286.566223</v>
      </c>
      <c r="C35" s="17">
        <v>290.527344</v>
      </c>
      <c r="D35" s="17">
        <v>282.443176</v>
      </c>
      <c r="E35" s="17">
        <v>284.734375</v>
      </c>
      <c r="F35" s="17">
        <v>284.734375</v>
      </c>
      <c r="G35" s="17">
        <v>16964.0</v>
      </c>
    </row>
    <row r="36">
      <c r="A36" s="3">
        <v>44830.0</v>
      </c>
      <c r="B36" s="17">
        <v>284.572144</v>
      </c>
      <c r="C36" s="17">
        <v>287.193298</v>
      </c>
      <c r="D36" s="17">
        <v>279.253479</v>
      </c>
      <c r="E36" s="17">
        <v>284.683228</v>
      </c>
      <c r="F36" s="17">
        <v>284.683228</v>
      </c>
      <c r="G36" s="17">
        <v>20099.0</v>
      </c>
    </row>
    <row r="37">
      <c r="A37" s="3">
        <v>44831.0</v>
      </c>
      <c r="B37" s="17">
        <v>284.631683</v>
      </c>
      <c r="C37" s="17">
        <v>296.933411</v>
      </c>
      <c r="D37" s="17">
        <v>279.131226</v>
      </c>
      <c r="E37" s="17">
        <v>282.025818</v>
      </c>
      <c r="F37" s="17">
        <v>282.025818</v>
      </c>
      <c r="G37" s="17">
        <v>46730.0</v>
      </c>
    </row>
    <row r="38">
      <c r="A38" s="3">
        <v>44832.0</v>
      </c>
      <c r="B38" s="17">
        <v>281.511993</v>
      </c>
      <c r="C38" s="17">
        <v>293.813477</v>
      </c>
      <c r="D38" s="17">
        <v>275.416016</v>
      </c>
      <c r="E38" s="17">
        <v>290.111115</v>
      </c>
      <c r="F38" s="17">
        <v>290.111115</v>
      </c>
      <c r="G38" s="17">
        <v>50829.0</v>
      </c>
    </row>
    <row r="39">
      <c r="A39" s="3">
        <v>44833.0</v>
      </c>
      <c r="B39" s="17">
        <v>290.865662</v>
      </c>
      <c r="C39" s="17">
        <v>295.056213</v>
      </c>
      <c r="D39" s="17">
        <v>287.106262</v>
      </c>
      <c r="E39" s="17">
        <v>293.868958</v>
      </c>
      <c r="F39" s="17">
        <v>293.868958</v>
      </c>
      <c r="G39" s="17">
        <v>25049.0</v>
      </c>
    </row>
    <row r="40">
      <c r="A40" s="3">
        <v>44834.0</v>
      </c>
      <c r="B40" s="17">
        <v>292.781311</v>
      </c>
      <c r="C40" s="17">
        <v>300.128143</v>
      </c>
      <c r="D40" s="17">
        <v>289.022308</v>
      </c>
      <c r="E40" s="17">
        <v>293.218567</v>
      </c>
      <c r="F40" s="17">
        <v>293.218567</v>
      </c>
      <c r="G40" s="17">
        <v>103680.0</v>
      </c>
    </row>
    <row r="41">
      <c r="A41" s="3">
        <v>44835.0</v>
      </c>
      <c r="B41" s="17">
        <v>293.198059</v>
      </c>
      <c r="C41" s="17">
        <v>308.220764</v>
      </c>
      <c r="D41" s="17">
        <v>285.43576</v>
      </c>
      <c r="E41" s="17">
        <v>292.355865</v>
      </c>
      <c r="F41" s="17">
        <v>292.355865</v>
      </c>
      <c r="G41" s="17">
        <v>4036.0</v>
      </c>
    </row>
    <row r="42">
      <c r="A42" s="3">
        <v>44836.0</v>
      </c>
      <c r="B42" s="17">
        <v>292.347443</v>
      </c>
      <c r="C42" s="17">
        <v>296.993042</v>
      </c>
      <c r="D42" s="17">
        <v>289.742859</v>
      </c>
      <c r="E42" s="17">
        <v>293.630798</v>
      </c>
      <c r="F42" s="17">
        <v>293.630798</v>
      </c>
      <c r="G42" s="17">
        <v>13429.0</v>
      </c>
    </row>
    <row r="43">
      <c r="A43" s="3">
        <v>44837.0</v>
      </c>
      <c r="B43" s="17">
        <v>293.34079</v>
      </c>
      <c r="C43" s="17">
        <v>298.683624</v>
      </c>
      <c r="D43" s="17">
        <v>292.821045</v>
      </c>
      <c r="E43" s="17">
        <v>296.654968</v>
      </c>
      <c r="F43" s="17">
        <v>296.654968</v>
      </c>
      <c r="G43" s="17">
        <v>37687.0</v>
      </c>
    </row>
    <row r="44">
      <c r="A44" s="3">
        <v>44838.0</v>
      </c>
      <c r="B44" s="17">
        <v>296.61557</v>
      </c>
      <c r="C44" s="17">
        <v>308.194183</v>
      </c>
      <c r="D44" s="17">
        <v>295.80603</v>
      </c>
      <c r="E44" s="17">
        <v>305.79361</v>
      </c>
      <c r="F44" s="17">
        <v>305.79361</v>
      </c>
      <c r="G44" s="17">
        <v>34274.0</v>
      </c>
    </row>
    <row r="45">
      <c r="A45" s="3">
        <v>44839.0</v>
      </c>
      <c r="B45" s="17">
        <v>305.714569</v>
      </c>
      <c r="C45" s="17">
        <v>306.857452</v>
      </c>
      <c r="D45" s="17">
        <v>299.140656</v>
      </c>
      <c r="E45" s="17">
        <v>303.7742</v>
      </c>
      <c r="F45" s="17">
        <v>303.7742</v>
      </c>
      <c r="G45" s="17">
        <v>63299.0</v>
      </c>
    </row>
    <row r="46">
      <c r="A46" s="3">
        <v>44840.0</v>
      </c>
      <c r="B46" s="17">
        <v>303.251617</v>
      </c>
      <c r="C46" s="17">
        <v>307.767822</v>
      </c>
      <c r="D46" s="17">
        <v>287.964508</v>
      </c>
      <c r="E46" s="17">
        <v>291.838287</v>
      </c>
      <c r="F46" s="17">
        <v>291.838287</v>
      </c>
      <c r="G46" s="17">
        <v>11607.0</v>
      </c>
    </row>
    <row r="47">
      <c r="A47" s="3">
        <v>44841.0</v>
      </c>
      <c r="B47" s="17">
        <v>291.838287</v>
      </c>
      <c r="C47" s="17">
        <v>295.507813</v>
      </c>
      <c r="D47" s="17">
        <v>288.672302</v>
      </c>
      <c r="E47" s="17">
        <v>290.14856</v>
      </c>
      <c r="F47" s="17">
        <v>290.14856</v>
      </c>
      <c r="G47" s="17">
        <v>2129.0</v>
      </c>
    </row>
    <row r="48">
      <c r="A48" s="3">
        <v>44842.0</v>
      </c>
      <c r="B48" s="17">
        <v>291.347015</v>
      </c>
      <c r="C48" s="17">
        <v>293.146301</v>
      </c>
      <c r="D48" s="17">
        <v>284.854462</v>
      </c>
      <c r="E48" s="17">
        <v>286.191284</v>
      </c>
      <c r="F48" s="17">
        <v>286.191284</v>
      </c>
      <c r="G48" s="17">
        <v>13512.0</v>
      </c>
    </row>
    <row r="49">
      <c r="A49" s="3">
        <v>44843.0</v>
      </c>
      <c r="B49" s="17">
        <v>286.080597</v>
      </c>
      <c r="C49" s="17">
        <v>289.36145</v>
      </c>
      <c r="D49" s="17">
        <v>284.268524</v>
      </c>
      <c r="E49" s="17">
        <v>288.514801</v>
      </c>
      <c r="F49" s="17">
        <v>288.514801</v>
      </c>
      <c r="G49" s="17">
        <v>6843.0</v>
      </c>
    </row>
    <row r="50">
      <c r="A50" s="3">
        <v>44844.0</v>
      </c>
      <c r="B50" s="17">
        <v>288.514801</v>
      </c>
      <c r="C50" s="17">
        <v>289.47464</v>
      </c>
      <c r="D50" s="17">
        <v>279.357086</v>
      </c>
      <c r="E50" s="17">
        <v>279.882721</v>
      </c>
      <c r="F50" s="17">
        <v>279.882721</v>
      </c>
      <c r="G50" s="17">
        <v>22658.0</v>
      </c>
    </row>
    <row r="51">
      <c r="A51" s="3">
        <v>44845.0</v>
      </c>
      <c r="B51" s="17">
        <v>279.882721</v>
      </c>
      <c r="C51" s="17">
        <v>284.099823</v>
      </c>
      <c r="D51" s="17">
        <v>275.873444</v>
      </c>
      <c r="E51" s="17">
        <v>281.292358</v>
      </c>
      <c r="F51" s="17">
        <v>281.292358</v>
      </c>
      <c r="G51" s="17">
        <v>517042.0</v>
      </c>
    </row>
    <row r="52">
      <c r="A52" s="3">
        <v>44846.0</v>
      </c>
      <c r="B52" s="17">
        <v>281.292358</v>
      </c>
      <c r="C52" s="17">
        <v>283.1922</v>
      </c>
      <c r="D52" s="17">
        <v>278.134369</v>
      </c>
      <c r="E52" s="17">
        <v>280.094513</v>
      </c>
      <c r="F52" s="17">
        <v>280.094513</v>
      </c>
      <c r="G52" s="17">
        <v>238062.0</v>
      </c>
    </row>
    <row r="53">
      <c r="A53" s="3">
        <v>44847.0</v>
      </c>
      <c r="B53" s="17">
        <v>280.094513</v>
      </c>
      <c r="C53" s="17">
        <v>282.779419</v>
      </c>
      <c r="D53" s="17">
        <v>266.526184</v>
      </c>
      <c r="E53" s="17">
        <v>280.38382</v>
      </c>
      <c r="F53" s="17">
        <v>280.38382</v>
      </c>
      <c r="G53" s="17">
        <v>65875.0</v>
      </c>
    </row>
    <row r="54">
      <c r="A54" s="3">
        <v>44848.0</v>
      </c>
      <c r="B54" s="17">
        <v>280.38382</v>
      </c>
      <c r="C54" s="17">
        <v>285.678589</v>
      </c>
      <c r="D54" s="17">
        <v>276.367584</v>
      </c>
      <c r="E54" s="17">
        <v>277.946228</v>
      </c>
      <c r="F54" s="17">
        <v>277.946228</v>
      </c>
      <c r="G54" s="17">
        <v>103183.0</v>
      </c>
    </row>
    <row r="55">
      <c r="A55" s="3">
        <v>44849.0</v>
      </c>
      <c r="B55" s="17">
        <v>277.946228</v>
      </c>
      <c r="C55" s="17">
        <v>281.352112</v>
      </c>
      <c r="D55" s="17">
        <v>276.134888</v>
      </c>
      <c r="E55" s="17">
        <v>276.639313</v>
      </c>
      <c r="F55" s="17">
        <v>276.639313</v>
      </c>
      <c r="G55" s="17">
        <v>12175.0</v>
      </c>
    </row>
    <row r="56">
      <c r="A56" s="3">
        <v>44850.0</v>
      </c>
      <c r="B56" s="17">
        <v>276.639313</v>
      </c>
      <c r="C56" s="17">
        <v>283.12204</v>
      </c>
      <c r="D56" s="17">
        <v>276.639313</v>
      </c>
      <c r="E56" s="17">
        <v>281.66037</v>
      </c>
      <c r="F56" s="17">
        <v>281.66037</v>
      </c>
      <c r="G56" s="17">
        <v>4735.0</v>
      </c>
    </row>
    <row r="57">
      <c r="A57" s="3">
        <v>44851.0</v>
      </c>
      <c r="B57" s="17">
        <v>281.66037</v>
      </c>
      <c r="C57" s="17">
        <v>286.292877</v>
      </c>
      <c r="D57" s="17">
        <v>279.502899</v>
      </c>
      <c r="E57" s="17">
        <v>285.077606</v>
      </c>
      <c r="F57" s="17">
        <v>285.077606</v>
      </c>
      <c r="G57" s="17">
        <v>35514.0</v>
      </c>
    </row>
    <row r="58">
      <c r="A58" s="3">
        <v>44852.0</v>
      </c>
      <c r="B58" s="17">
        <v>285.077606</v>
      </c>
      <c r="C58" s="17">
        <v>286.088654</v>
      </c>
      <c r="D58" s="17">
        <v>279.399445</v>
      </c>
      <c r="E58" s="17">
        <v>282.293671</v>
      </c>
      <c r="F58" s="17">
        <v>282.293671</v>
      </c>
      <c r="G58" s="17">
        <v>140115.0</v>
      </c>
    </row>
    <row r="59">
      <c r="A59" s="3">
        <v>44853.0</v>
      </c>
      <c r="B59" s="17">
        <v>282.293671</v>
      </c>
      <c r="C59" s="17">
        <v>283.696899</v>
      </c>
      <c r="D59" s="17">
        <v>279.21991</v>
      </c>
      <c r="E59" s="17">
        <v>281.944366</v>
      </c>
      <c r="F59" s="17">
        <v>281.944366</v>
      </c>
      <c r="G59" s="17">
        <v>25451.0</v>
      </c>
    </row>
    <row r="60">
      <c r="A60" s="3">
        <v>44854.0</v>
      </c>
      <c r="B60" s="17">
        <v>281.8302</v>
      </c>
      <c r="C60" s="17">
        <v>283.300049</v>
      </c>
      <c r="D60" s="17">
        <v>277.127838</v>
      </c>
      <c r="E60" s="17">
        <v>278.336853</v>
      </c>
      <c r="F60" s="17">
        <v>278.336853</v>
      </c>
      <c r="G60" s="17">
        <v>13369.0</v>
      </c>
    </row>
    <row r="61">
      <c r="A61" s="3">
        <v>44855.0</v>
      </c>
      <c r="B61" s="17">
        <v>278.336853</v>
      </c>
      <c r="C61" s="17">
        <v>280.343567</v>
      </c>
      <c r="D61" s="17">
        <v>273.568359</v>
      </c>
      <c r="E61" s="17">
        <v>279.266937</v>
      </c>
      <c r="F61" s="17">
        <v>279.266937</v>
      </c>
      <c r="G61" s="17">
        <v>22427.0</v>
      </c>
    </row>
    <row r="62">
      <c r="A62" s="3">
        <v>44856.0</v>
      </c>
      <c r="B62" s="17">
        <v>279.266937</v>
      </c>
      <c r="C62" s="17">
        <v>280.72467</v>
      </c>
      <c r="D62" s="17">
        <v>277.415802</v>
      </c>
      <c r="E62" s="17">
        <v>279.737122</v>
      </c>
      <c r="F62" s="17">
        <v>279.737122</v>
      </c>
      <c r="G62" s="17">
        <v>96850.0</v>
      </c>
    </row>
    <row r="63">
      <c r="A63" s="3">
        <v>44857.0</v>
      </c>
      <c r="B63" s="17">
        <v>279.737122</v>
      </c>
      <c r="C63" s="17">
        <v>286.861298</v>
      </c>
      <c r="D63" s="17">
        <v>278.416412</v>
      </c>
      <c r="E63" s="17">
        <v>286.155243</v>
      </c>
      <c r="F63" s="17">
        <v>286.155243</v>
      </c>
      <c r="G63" s="17">
        <v>3779.0</v>
      </c>
    </row>
    <row r="64">
      <c r="A64" s="3">
        <v>44858.0</v>
      </c>
      <c r="B64" s="17">
        <v>286.507385</v>
      </c>
      <c r="C64" s="17">
        <v>287.143311</v>
      </c>
      <c r="D64" s="17">
        <v>281.60553</v>
      </c>
      <c r="E64" s="17">
        <v>284.526581</v>
      </c>
      <c r="F64" s="17">
        <v>284.526581</v>
      </c>
      <c r="G64" s="17">
        <v>14440.0</v>
      </c>
    </row>
    <row r="65">
      <c r="A65" s="3">
        <v>44859.0</v>
      </c>
      <c r="B65" s="17">
        <v>284.526581</v>
      </c>
      <c r="C65" s="17">
        <v>299.371674</v>
      </c>
      <c r="D65" s="17">
        <v>282.300903</v>
      </c>
      <c r="E65" s="17">
        <v>295.653473</v>
      </c>
      <c r="F65" s="17">
        <v>295.653473</v>
      </c>
      <c r="G65" s="17">
        <v>39342.0</v>
      </c>
    </row>
    <row r="66">
      <c r="A66" s="3">
        <v>44860.0</v>
      </c>
      <c r="B66" s="17">
        <v>295.828552</v>
      </c>
      <c r="C66" s="17">
        <v>302.020599</v>
      </c>
      <c r="D66" s="17">
        <v>294.740692</v>
      </c>
      <c r="E66" s="17">
        <v>300.651581</v>
      </c>
      <c r="F66" s="17">
        <v>300.651581</v>
      </c>
      <c r="G66" s="17">
        <v>40593.0</v>
      </c>
    </row>
    <row r="67">
      <c r="A67" s="3">
        <v>44861.0</v>
      </c>
      <c r="B67" s="17">
        <v>300.651581</v>
      </c>
      <c r="C67" s="17">
        <v>303.386871</v>
      </c>
      <c r="D67" s="17">
        <v>295.75351</v>
      </c>
      <c r="E67" s="17">
        <v>298.162079</v>
      </c>
      <c r="F67" s="17">
        <v>298.162079</v>
      </c>
      <c r="G67" s="17">
        <v>3348.0</v>
      </c>
    </row>
    <row r="68">
      <c r="A68" s="3">
        <v>44862.0</v>
      </c>
      <c r="B68" s="17">
        <v>298.162079</v>
      </c>
      <c r="C68" s="17">
        <v>312.621185</v>
      </c>
      <c r="D68" s="17">
        <v>296.895233</v>
      </c>
      <c r="E68" s="17">
        <v>310.524292</v>
      </c>
      <c r="F68" s="17">
        <v>310.524292</v>
      </c>
      <c r="G68" s="17">
        <v>144252.0</v>
      </c>
    </row>
    <row r="69">
      <c r="A69" s="3">
        <v>44863.0</v>
      </c>
      <c r="B69" s="17">
        <v>310.524292</v>
      </c>
      <c r="C69" s="17">
        <v>320.349945</v>
      </c>
      <c r="D69" s="17">
        <v>307.56897</v>
      </c>
      <c r="E69" s="17">
        <v>314.997101</v>
      </c>
      <c r="F69" s="17">
        <v>314.997101</v>
      </c>
      <c r="G69" s="17">
        <v>87413.0</v>
      </c>
    </row>
    <row r="70">
      <c r="A70" s="3">
        <v>44864.0</v>
      </c>
      <c r="B70" s="17">
        <v>314.997101</v>
      </c>
      <c r="C70" s="17">
        <v>329.960663</v>
      </c>
      <c r="D70" s="17">
        <v>314.24823</v>
      </c>
      <c r="E70" s="17">
        <v>326.014862</v>
      </c>
      <c r="F70" s="17">
        <v>326.014862</v>
      </c>
      <c r="G70" s="17">
        <v>30799.0</v>
      </c>
    </row>
    <row r="71">
      <c r="A71" s="3">
        <v>44865.0</v>
      </c>
      <c r="B71" s="17">
        <v>326.014862</v>
      </c>
      <c r="C71" s="17">
        <v>348.81604</v>
      </c>
      <c r="D71" s="17">
        <v>319.418549</v>
      </c>
      <c r="E71" s="17">
        <v>337.185638</v>
      </c>
      <c r="F71" s="17">
        <v>337.185638</v>
      </c>
      <c r="G71" s="17">
        <v>90086.0</v>
      </c>
    </row>
    <row r="72">
      <c r="A72" s="3">
        <v>44866.0</v>
      </c>
      <c r="B72" s="17">
        <v>337.185638</v>
      </c>
      <c r="C72" s="17">
        <v>341.935211</v>
      </c>
      <c r="D72" s="17">
        <v>326.983368</v>
      </c>
      <c r="E72" s="17">
        <v>334.646454</v>
      </c>
      <c r="F72" s="17">
        <v>334.646454</v>
      </c>
      <c r="G72" s="17">
        <v>168493.0</v>
      </c>
    </row>
    <row r="73">
      <c r="A73" s="3">
        <v>44867.0</v>
      </c>
      <c r="B73" s="17">
        <v>334.646454</v>
      </c>
      <c r="C73" s="17">
        <v>339.248535</v>
      </c>
      <c r="D73" s="17">
        <v>326.045166</v>
      </c>
      <c r="E73" s="17">
        <v>329.465973</v>
      </c>
      <c r="F73" s="17">
        <v>329.465973</v>
      </c>
      <c r="G73" s="17">
        <v>96824.0</v>
      </c>
    </row>
    <row r="74">
      <c r="A74" s="3">
        <v>44868.0</v>
      </c>
      <c r="B74" s="17">
        <v>329.465973</v>
      </c>
      <c r="C74" s="17">
        <v>347.786133</v>
      </c>
      <c r="D74" s="17">
        <v>328.11142</v>
      </c>
      <c r="E74" s="17">
        <v>341.39444</v>
      </c>
      <c r="F74" s="17">
        <v>341.39444</v>
      </c>
      <c r="G74" s="17">
        <v>25982.0</v>
      </c>
    </row>
    <row r="75">
      <c r="A75" s="3">
        <v>44869.0</v>
      </c>
      <c r="B75" s="17">
        <v>339.891418</v>
      </c>
      <c r="C75" s="17">
        <v>370.006836</v>
      </c>
      <c r="D75" s="17">
        <v>339.402252</v>
      </c>
      <c r="E75" s="17">
        <v>365.191803</v>
      </c>
      <c r="F75" s="17">
        <v>365.191803</v>
      </c>
      <c r="G75" s="17">
        <v>61214.0</v>
      </c>
    </row>
    <row r="76">
      <c r="A76" s="3">
        <v>44870.0</v>
      </c>
      <c r="B76" s="17">
        <v>365.965302</v>
      </c>
      <c r="C76" s="17">
        <v>371.954529</v>
      </c>
      <c r="D76" s="17">
        <v>358.831116</v>
      </c>
      <c r="E76" s="17">
        <v>361.49231</v>
      </c>
      <c r="F76" s="17">
        <v>361.49231</v>
      </c>
      <c r="G76" s="17">
        <v>22667.0</v>
      </c>
    </row>
    <row r="77">
      <c r="A77" s="3">
        <v>44871.0</v>
      </c>
      <c r="B77" s="17">
        <v>361.100128</v>
      </c>
      <c r="C77" s="17">
        <v>368.183746</v>
      </c>
      <c r="D77" s="17">
        <v>352.044342</v>
      </c>
      <c r="E77" s="17">
        <v>352.443848</v>
      </c>
      <c r="F77" s="17">
        <v>352.443848</v>
      </c>
      <c r="G77" s="17">
        <v>18805.0</v>
      </c>
    </row>
    <row r="78">
      <c r="A78" s="3">
        <v>44872.0</v>
      </c>
      <c r="B78" s="17">
        <v>352.265564</v>
      </c>
      <c r="C78" s="17">
        <v>356.97934</v>
      </c>
      <c r="D78" s="17">
        <v>338.919495</v>
      </c>
      <c r="E78" s="17">
        <v>349.72702</v>
      </c>
      <c r="F78" s="17">
        <v>349.72702</v>
      </c>
      <c r="G78" s="17">
        <v>57735.0</v>
      </c>
    </row>
    <row r="79">
      <c r="A79" s="3">
        <v>44873.0</v>
      </c>
      <c r="B79" s="17">
        <v>349.72702</v>
      </c>
      <c r="C79" s="17">
        <v>402.595215</v>
      </c>
      <c r="D79" s="17">
        <v>315.880249</v>
      </c>
      <c r="E79" s="17">
        <v>340.858643</v>
      </c>
      <c r="F79" s="17">
        <v>340.858643</v>
      </c>
      <c r="G79" s="17">
        <v>294772.0</v>
      </c>
    </row>
    <row r="80">
      <c r="A80" s="3">
        <v>44874.0</v>
      </c>
      <c r="B80" s="17">
        <v>340.858643</v>
      </c>
      <c r="C80" s="17">
        <v>344.406769</v>
      </c>
      <c r="D80" s="17">
        <v>272.312836</v>
      </c>
      <c r="E80" s="17">
        <v>278.478546</v>
      </c>
      <c r="F80" s="17">
        <v>278.478546</v>
      </c>
      <c r="G80" s="17">
        <v>377163.0</v>
      </c>
    </row>
    <row r="81">
      <c r="A81" s="3">
        <v>44875.0</v>
      </c>
      <c r="B81" s="17">
        <v>277.475952</v>
      </c>
      <c r="C81" s="17">
        <v>323.690613</v>
      </c>
      <c r="D81" s="17">
        <v>275.764038</v>
      </c>
      <c r="E81" s="17">
        <v>315.848358</v>
      </c>
      <c r="F81" s="17">
        <v>315.848358</v>
      </c>
      <c r="G81" s="17">
        <v>545381.0</v>
      </c>
    </row>
    <row r="82">
      <c r="A82" s="3">
        <v>44876.0</v>
      </c>
      <c r="B82" s="17">
        <v>315.40448</v>
      </c>
      <c r="C82" s="17">
        <v>316.363647</v>
      </c>
      <c r="D82" s="17">
        <v>291.776855</v>
      </c>
      <c r="E82" s="17">
        <v>301.363831</v>
      </c>
      <c r="F82" s="17">
        <v>301.363831</v>
      </c>
      <c r="G82" s="17">
        <v>103134.0</v>
      </c>
    </row>
    <row r="83">
      <c r="A83" s="3">
        <v>44877.0</v>
      </c>
      <c r="B83" s="17">
        <v>301.894287</v>
      </c>
      <c r="C83" s="17">
        <v>368.884918</v>
      </c>
      <c r="D83" s="17">
        <v>283.521271</v>
      </c>
      <c r="E83" s="17">
        <v>293.45578</v>
      </c>
      <c r="F83" s="17">
        <v>293.45578</v>
      </c>
      <c r="G83" s="17">
        <v>39065.0</v>
      </c>
    </row>
    <row r="84">
      <c r="A84" s="3">
        <v>44878.0</v>
      </c>
      <c r="B84" s="17">
        <v>293.375977</v>
      </c>
      <c r="C84" s="17">
        <v>297.910156</v>
      </c>
      <c r="D84" s="17">
        <v>285.627472</v>
      </c>
      <c r="E84" s="17">
        <v>287.098572</v>
      </c>
      <c r="F84" s="17">
        <v>287.098572</v>
      </c>
      <c r="G84" s="17">
        <v>95268.0</v>
      </c>
    </row>
    <row r="85">
      <c r="A85" s="3">
        <v>44879.0</v>
      </c>
      <c r="B85" s="17">
        <v>287.350586</v>
      </c>
      <c r="C85" s="17">
        <v>303.040863</v>
      </c>
      <c r="D85" s="17">
        <v>278.328339</v>
      </c>
      <c r="E85" s="17">
        <v>288.929871</v>
      </c>
      <c r="F85" s="17">
        <v>288.929871</v>
      </c>
      <c r="G85" s="17">
        <v>19704.0</v>
      </c>
    </row>
    <row r="86">
      <c r="A86" s="3">
        <v>44880.0</v>
      </c>
      <c r="B86" s="17">
        <v>289.963287</v>
      </c>
      <c r="C86" s="17">
        <v>293.372314</v>
      </c>
      <c r="D86" s="17">
        <v>284.554413</v>
      </c>
      <c r="E86" s="17">
        <v>287.430542</v>
      </c>
      <c r="F86" s="17">
        <v>287.430542</v>
      </c>
      <c r="G86" s="17">
        <v>40437.0</v>
      </c>
    </row>
    <row r="87">
      <c r="A87" s="3">
        <v>44881.0</v>
      </c>
      <c r="B87" s="17">
        <v>287.519073</v>
      </c>
      <c r="C87" s="17">
        <v>291.920013</v>
      </c>
      <c r="D87" s="17">
        <v>280.259949</v>
      </c>
      <c r="E87" s="17">
        <v>283.385376</v>
      </c>
      <c r="F87" s="17">
        <v>283.385376</v>
      </c>
      <c r="G87" s="17">
        <v>44327.0</v>
      </c>
    </row>
    <row r="88">
      <c r="A88" s="3">
        <v>44882.0</v>
      </c>
      <c r="B88" s="17">
        <v>283.279968</v>
      </c>
      <c r="C88" s="17">
        <v>284.355042</v>
      </c>
      <c r="D88" s="17">
        <v>273.791595</v>
      </c>
      <c r="E88" s="17">
        <v>277.824829</v>
      </c>
      <c r="F88" s="17">
        <v>277.824829</v>
      </c>
      <c r="G88" s="17">
        <v>163273.0</v>
      </c>
    </row>
    <row r="89">
      <c r="A89" s="3">
        <v>44883.0</v>
      </c>
      <c r="B89" s="17">
        <v>278.060059</v>
      </c>
      <c r="C89" s="17">
        <v>285.751678</v>
      </c>
      <c r="D89" s="17">
        <v>277.620789</v>
      </c>
      <c r="E89" s="17">
        <v>283.848724</v>
      </c>
      <c r="F89" s="17">
        <v>283.848724</v>
      </c>
      <c r="G89" s="17">
        <v>8342.0</v>
      </c>
    </row>
    <row r="90">
      <c r="A90" s="3">
        <v>44884.0</v>
      </c>
      <c r="B90" s="17">
        <v>283.844208</v>
      </c>
      <c r="C90" s="17">
        <v>284.893921</v>
      </c>
      <c r="D90" s="17">
        <v>278.643646</v>
      </c>
      <c r="E90" s="17">
        <v>283.019684</v>
      </c>
      <c r="F90" s="17">
        <v>283.019684</v>
      </c>
      <c r="G90" s="17">
        <v>30195.0</v>
      </c>
    </row>
    <row r="91">
      <c r="A91" s="3">
        <v>44885.0</v>
      </c>
      <c r="B91" s="17">
        <v>283.019684</v>
      </c>
      <c r="C91" s="17">
        <v>285.731537</v>
      </c>
      <c r="D91" s="17">
        <v>273.152802</v>
      </c>
      <c r="E91" s="17">
        <v>275.310364</v>
      </c>
      <c r="F91" s="17">
        <v>275.310364</v>
      </c>
      <c r="G91" s="17">
        <v>103964.0</v>
      </c>
    </row>
    <row r="92">
      <c r="A92" s="3">
        <v>44886.0</v>
      </c>
      <c r="B92" s="17">
        <v>275.115295</v>
      </c>
      <c r="C92" s="17">
        <v>275.846893</v>
      </c>
      <c r="D92" s="17">
        <v>261.1362</v>
      </c>
      <c r="E92" s="17">
        <v>265.670563</v>
      </c>
      <c r="F92" s="17">
        <v>265.670563</v>
      </c>
      <c r="G92" s="17">
        <v>7008.0</v>
      </c>
    </row>
    <row r="93">
      <c r="A93" s="3">
        <v>44887.0</v>
      </c>
      <c r="B93" s="17">
        <v>265.825928</v>
      </c>
      <c r="C93" s="17">
        <v>278.14917</v>
      </c>
      <c r="D93" s="17">
        <v>262.771118</v>
      </c>
      <c r="E93" s="17">
        <v>277.869354</v>
      </c>
      <c r="F93" s="17">
        <v>277.869354</v>
      </c>
      <c r="G93" s="17">
        <v>49865.0</v>
      </c>
    </row>
    <row r="94">
      <c r="A94" s="3">
        <v>44888.0</v>
      </c>
      <c r="B94" s="17">
        <v>277.041473</v>
      </c>
      <c r="C94" s="17">
        <v>309.78775</v>
      </c>
      <c r="D94" s="17">
        <v>275.701447</v>
      </c>
      <c r="E94" s="17">
        <v>307.07373</v>
      </c>
      <c r="F94" s="17">
        <v>307.07373</v>
      </c>
      <c r="G94" s="17">
        <v>460877.0</v>
      </c>
    </row>
    <row r="95">
      <c r="A95" s="3">
        <v>44889.0</v>
      </c>
      <c r="B95" s="17">
        <v>306.85556</v>
      </c>
      <c r="C95" s="17">
        <v>312.168518</v>
      </c>
      <c r="D95" s="17">
        <v>301.443909</v>
      </c>
      <c r="E95" s="17">
        <v>308.365112</v>
      </c>
      <c r="F95" s="17">
        <v>308.365112</v>
      </c>
      <c r="G95" s="17">
        <v>189737.0</v>
      </c>
    </row>
    <row r="96">
      <c r="A96" s="3">
        <v>44890.0</v>
      </c>
      <c r="B96" s="17">
        <v>308.365112</v>
      </c>
      <c r="C96" s="17">
        <v>312.372742</v>
      </c>
      <c r="D96" s="17">
        <v>302.453613</v>
      </c>
      <c r="E96" s="17">
        <v>307.687683</v>
      </c>
      <c r="F96" s="17">
        <v>307.687683</v>
      </c>
      <c r="G96" s="17">
        <v>56301.0</v>
      </c>
    </row>
    <row r="97">
      <c r="A97" s="3">
        <v>44891.0</v>
      </c>
      <c r="B97" s="17">
        <v>307.918793</v>
      </c>
      <c r="C97" s="17">
        <v>323.794891</v>
      </c>
      <c r="D97" s="17">
        <v>307.419189</v>
      </c>
      <c r="E97" s="17">
        <v>319.298676</v>
      </c>
      <c r="F97" s="17">
        <v>319.298676</v>
      </c>
      <c r="G97" s="17">
        <v>459852.0</v>
      </c>
    </row>
    <row r="98">
      <c r="A98" s="3">
        <v>44892.0</v>
      </c>
      <c r="B98" s="17">
        <v>319.196625</v>
      </c>
      <c r="C98" s="17">
        <v>325.029022</v>
      </c>
      <c r="D98" s="17">
        <v>314.911926</v>
      </c>
      <c r="E98" s="17">
        <v>314.911926</v>
      </c>
      <c r="F98" s="17">
        <v>314.911926</v>
      </c>
      <c r="G98" s="17">
        <v>45893.0</v>
      </c>
    </row>
    <row r="99">
      <c r="A99" s="3">
        <v>44893.0</v>
      </c>
      <c r="B99" s="17">
        <v>314.911926</v>
      </c>
      <c r="C99" s="17">
        <v>317.637543</v>
      </c>
      <c r="D99" s="17">
        <v>297.390839</v>
      </c>
      <c r="E99" s="17">
        <v>302.38623</v>
      </c>
      <c r="F99" s="17">
        <v>302.38623</v>
      </c>
      <c r="G99" s="17">
        <v>38410.0</v>
      </c>
    </row>
    <row r="100">
      <c r="A100" s="3">
        <v>44894.0</v>
      </c>
      <c r="B100" s="17">
        <v>302.451843</v>
      </c>
      <c r="C100" s="17">
        <v>314.538879</v>
      </c>
      <c r="D100" s="17">
        <v>298.519348</v>
      </c>
      <c r="E100" s="17">
        <v>304.558838</v>
      </c>
      <c r="F100" s="17">
        <v>304.558838</v>
      </c>
      <c r="G100" s="17">
        <v>24662.0</v>
      </c>
    </row>
    <row r="101">
      <c r="A101" s="3">
        <v>44895.0</v>
      </c>
      <c r="B101" s="17">
        <v>304.558838</v>
      </c>
      <c r="C101" s="17">
        <v>314.61615</v>
      </c>
      <c r="D101" s="17">
        <v>304.34082</v>
      </c>
      <c r="E101" s="17">
        <v>312.433777</v>
      </c>
      <c r="F101" s="17">
        <v>312.433777</v>
      </c>
      <c r="G101" s="17">
        <v>119242.0</v>
      </c>
    </row>
    <row r="102">
      <c r="A102" s="3">
        <v>44896.0</v>
      </c>
      <c r="B102" s="17">
        <v>312.433777</v>
      </c>
      <c r="C102" s="17">
        <v>313.692444</v>
      </c>
      <c r="D102" s="17">
        <v>303.421875</v>
      </c>
      <c r="E102" s="17">
        <v>305.787567</v>
      </c>
      <c r="F102" s="17">
        <v>305.787567</v>
      </c>
      <c r="G102" s="17">
        <v>260703.0</v>
      </c>
    </row>
    <row r="103">
      <c r="A103" s="3">
        <v>44897.0</v>
      </c>
      <c r="B103" s="17">
        <v>305.764557</v>
      </c>
      <c r="C103" s="17">
        <v>307.196045</v>
      </c>
      <c r="D103" s="17">
        <v>126.201462</v>
      </c>
      <c r="E103" s="17">
        <v>300.348755</v>
      </c>
      <c r="F103" s="17">
        <v>300.348755</v>
      </c>
      <c r="G103" s="17">
        <v>1.780957E7</v>
      </c>
    </row>
    <row r="104">
      <c r="A104" s="3">
        <v>44898.0</v>
      </c>
      <c r="B104" s="17">
        <v>300.214966</v>
      </c>
      <c r="C104" s="17">
        <v>305.406921</v>
      </c>
      <c r="D104" s="17">
        <v>294.050476</v>
      </c>
      <c r="E104" s="17">
        <v>299.614716</v>
      </c>
      <c r="F104" s="17">
        <v>299.614716</v>
      </c>
      <c r="G104" s="17">
        <v>293440.0</v>
      </c>
    </row>
    <row r="105">
      <c r="A105" s="3">
        <v>44899.0</v>
      </c>
      <c r="B105" s="17">
        <v>298.788177</v>
      </c>
      <c r="C105" s="17">
        <v>304.446777</v>
      </c>
      <c r="D105" s="17">
        <v>294.719543</v>
      </c>
      <c r="E105" s="17">
        <v>302.846008</v>
      </c>
      <c r="F105" s="17">
        <v>302.846008</v>
      </c>
      <c r="G105" s="17">
        <v>95919.0</v>
      </c>
    </row>
    <row r="106">
      <c r="A106" s="3">
        <v>44900.0</v>
      </c>
      <c r="B106" s="17">
        <v>302.032043</v>
      </c>
      <c r="C106" s="17">
        <v>309.105499</v>
      </c>
      <c r="D106" s="17">
        <v>293.336182</v>
      </c>
      <c r="E106" s="17">
        <v>296.686432</v>
      </c>
      <c r="F106" s="17">
        <v>296.686432</v>
      </c>
      <c r="G106" s="17">
        <v>41504.0</v>
      </c>
    </row>
    <row r="107">
      <c r="A107" s="3">
        <v>44901.0</v>
      </c>
      <c r="B107" s="17">
        <v>296.686432</v>
      </c>
      <c r="C107" s="17">
        <v>302.665497</v>
      </c>
      <c r="D107" s="17">
        <v>293.17392</v>
      </c>
      <c r="E107" s="17">
        <v>298.71283</v>
      </c>
      <c r="F107" s="17">
        <v>298.71283</v>
      </c>
      <c r="G107" s="17">
        <v>47379.0</v>
      </c>
    </row>
    <row r="108">
      <c r="A108" s="3">
        <v>44902.0</v>
      </c>
      <c r="B108" s="17">
        <v>298.98111</v>
      </c>
      <c r="C108" s="17">
        <v>301.048645</v>
      </c>
      <c r="D108" s="17">
        <v>290.769623</v>
      </c>
      <c r="E108" s="17">
        <v>295.507904</v>
      </c>
      <c r="F108" s="17">
        <v>295.507904</v>
      </c>
      <c r="G108" s="17">
        <v>9078.0</v>
      </c>
    </row>
    <row r="109">
      <c r="A109" s="3">
        <v>44903.0</v>
      </c>
      <c r="B109" s="17">
        <v>295.507904</v>
      </c>
      <c r="C109" s="17">
        <v>301.319794</v>
      </c>
      <c r="D109" s="17">
        <v>293.250549</v>
      </c>
      <c r="E109" s="17">
        <v>301.197937</v>
      </c>
      <c r="F109" s="17">
        <v>301.197937</v>
      </c>
      <c r="G109" s="17">
        <v>12818.0</v>
      </c>
    </row>
    <row r="110">
      <c r="A110" s="3">
        <v>44904.0</v>
      </c>
      <c r="B110" s="17">
        <v>301.197937</v>
      </c>
      <c r="C110" s="17">
        <v>304.612</v>
      </c>
      <c r="D110" s="17">
        <v>295.930054</v>
      </c>
      <c r="E110" s="17">
        <v>297.24176</v>
      </c>
      <c r="F110" s="17">
        <v>297.24176</v>
      </c>
      <c r="G110" s="17">
        <v>14260.0</v>
      </c>
    </row>
    <row r="111">
      <c r="A111" s="3">
        <v>44905.0</v>
      </c>
      <c r="B111" s="17">
        <v>297.24176</v>
      </c>
      <c r="C111" s="17">
        <v>303.930603</v>
      </c>
      <c r="D111" s="17">
        <v>295.453278</v>
      </c>
      <c r="E111" s="17">
        <v>300.484528</v>
      </c>
      <c r="F111" s="17">
        <v>300.484528</v>
      </c>
      <c r="G111" s="17">
        <v>29124.0</v>
      </c>
    </row>
    <row r="112">
      <c r="A112" s="3">
        <v>44906.0</v>
      </c>
      <c r="B112" s="17">
        <v>300.484528</v>
      </c>
      <c r="C112" s="17">
        <v>305.589081</v>
      </c>
      <c r="D112" s="17">
        <v>296.249908</v>
      </c>
      <c r="E112" s="17">
        <v>297.560272</v>
      </c>
      <c r="F112" s="17">
        <v>297.560272</v>
      </c>
      <c r="G112" s="17">
        <v>28212.0</v>
      </c>
    </row>
    <row r="113">
      <c r="A113" s="3">
        <v>44907.0</v>
      </c>
      <c r="B113" s="17">
        <v>297.560272</v>
      </c>
      <c r="C113" s="17">
        <v>298.747406</v>
      </c>
      <c r="D113" s="17">
        <v>283.11554</v>
      </c>
      <c r="E113" s="17">
        <v>287.82843</v>
      </c>
      <c r="F113" s="17">
        <v>287.82843</v>
      </c>
      <c r="G113" s="17">
        <v>34996.0</v>
      </c>
    </row>
    <row r="114">
      <c r="A114" s="3">
        <v>44908.0</v>
      </c>
      <c r="B114" s="17">
        <v>287.299255</v>
      </c>
      <c r="C114" s="17">
        <v>290.776367</v>
      </c>
      <c r="D114" s="17">
        <v>262.085938</v>
      </c>
      <c r="E114" s="17">
        <v>282.656647</v>
      </c>
      <c r="F114" s="17">
        <v>282.656647</v>
      </c>
      <c r="G114" s="17">
        <v>126268.0</v>
      </c>
    </row>
    <row r="115">
      <c r="A115" s="3">
        <v>44909.0</v>
      </c>
      <c r="B115" s="17">
        <v>282.983398</v>
      </c>
      <c r="C115" s="17">
        <v>289.836731</v>
      </c>
      <c r="D115" s="17">
        <v>276.025909</v>
      </c>
      <c r="E115" s="17">
        <v>279.595184</v>
      </c>
      <c r="F115" s="17">
        <v>279.595184</v>
      </c>
      <c r="G115" s="17">
        <v>28563.0</v>
      </c>
    </row>
    <row r="116">
      <c r="A116" s="3">
        <v>44910.0</v>
      </c>
      <c r="B116" s="17">
        <v>279.333069</v>
      </c>
      <c r="C116" s="17">
        <v>280.821045</v>
      </c>
      <c r="D116" s="17">
        <v>269.85553</v>
      </c>
      <c r="E116" s="17">
        <v>271.550903</v>
      </c>
      <c r="F116" s="17">
        <v>271.550903</v>
      </c>
      <c r="G116" s="17">
        <v>10335.0</v>
      </c>
    </row>
    <row r="117">
      <c r="A117" s="3">
        <v>44911.0</v>
      </c>
      <c r="B117" s="17">
        <v>271.671143</v>
      </c>
      <c r="C117" s="17">
        <v>275.88623</v>
      </c>
      <c r="D117" s="17">
        <v>235.683151</v>
      </c>
      <c r="E117" s="17">
        <v>240.608719</v>
      </c>
      <c r="F117" s="17">
        <v>240.608719</v>
      </c>
      <c r="G117" s="17">
        <v>14643.0</v>
      </c>
    </row>
    <row r="118">
      <c r="A118" s="3">
        <v>44912.0</v>
      </c>
      <c r="B118" s="17">
        <v>240.070007</v>
      </c>
      <c r="C118" s="17">
        <v>254.85881</v>
      </c>
      <c r="D118" s="17">
        <v>229.321472</v>
      </c>
      <c r="E118" s="17">
        <v>253.841721</v>
      </c>
      <c r="F118" s="17">
        <v>253.841721</v>
      </c>
      <c r="G118" s="17">
        <v>15126.0</v>
      </c>
    </row>
    <row r="119">
      <c r="A119" s="3">
        <v>44913.0</v>
      </c>
      <c r="B119" s="17">
        <v>253.543503</v>
      </c>
      <c r="C119" s="17">
        <v>265.879761</v>
      </c>
      <c r="D119" s="17">
        <v>250.537796</v>
      </c>
      <c r="E119" s="17">
        <v>262.872162</v>
      </c>
      <c r="F119" s="17">
        <v>262.872162</v>
      </c>
      <c r="G119" s="17">
        <v>57153.0</v>
      </c>
    </row>
    <row r="120">
      <c r="A120" s="3">
        <v>44914.0</v>
      </c>
      <c r="B120" s="17">
        <v>262.872162</v>
      </c>
      <c r="C120" s="17">
        <v>265.347534</v>
      </c>
      <c r="D120" s="17">
        <v>249.512848</v>
      </c>
      <c r="E120" s="17">
        <v>252.802094</v>
      </c>
      <c r="F120" s="17">
        <v>252.802094</v>
      </c>
      <c r="G120" s="17">
        <v>3669.0</v>
      </c>
    </row>
    <row r="121">
      <c r="A121" s="3">
        <v>44915.0</v>
      </c>
      <c r="B121" s="17">
        <v>252.802094</v>
      </c>
      <c r="C121" s="17">
        <v>264.806305</v>
      </c>
      <c r="D121" s="17">
        <v>251.841553</v>
      </c>
      <c r="E121" s="17">
        <v>263.542175</v>
      </c>
      <c r="F121" s="17">
        <v>263.542175</v>
      </c>
      <c r="G121" s="17">
        <v>33149.0</v>
      </c>
    </row>
    <row r="122">
      <c r="A122" s="3">
        <v>44916.0</v>
      </c>
      <c r="B122" s="17">
        <v>263.835358</v>
      </c>
      <c r="C122" s="17">
        <v>264.521362</v>
      </c>
      <c r="D122" s="17">
        <v>252.939941</v>
      </c>
      <c r="E122" s="17">
        <v>256.663391</v>
      </c>
      <c r="F122" s="17">
        <v>256.663391</v>
      </c>
      <c r="G122" s="17">
        <v>111641.0</v>
      </c>
    </row>
    <row r="123">
      <c r="A123" s="3">
        <v>44917.0</v>
      </c>
      <c r="B123" s="17">
        <v>256.895447</v>
      </c>
      <c r="C123" s="17">
        <v>260.663452</v>
      </c>
      <c r="D123" s="17">
        <v>249.838608</v>
      </c>
      <c r="E123" s="17">
        <v>254.858582</v>
      </c>
      <c r="F123" s="17">
        <v>254.858582</v>
      </c>
      <c r="G123" s="17">
        <v>16573.0</v>
      </c>
    </row>
    <row r="124">
      <c r="A124" s="3">
        <v>44918.0</v>
      </c>
      <c r="B124" s="17">
        <v>254.817123</v>
      </c>
      <c r="C124" s="17">
        <v>259.283112</v>
      </c>
      <c r="D124" s="17">
        <v>254.16803</v>
      </c>
      <c r="E124" s="17">
        <v>256.756195</v>
      </c>
      <c r="F124" s="17">
        <v>256.756195</v>
      </c>
      <c r="G124" s="17">
        <v>16143.0</v>
      </c>
    </row>
    <row r="125">
      <c r="A125" s="3">
        <v>44919.0</v>
      </c>
      <c r="B125" s="17">
        <v>256.775482</v>
      </c>
      <c r="C125" s="17">
        <v>258.202362</v>
      </c>
      <c r="D125" s="17">
        <v>254.860153</v>
      </c>
      <c r="E125" s="17">
        <v>257.249847</v>
      </c>
      <c r="F125" s="17">
        <v>257.249847</v>
      </c>
      <c r="G125" s="17">
        <v>4119.0</v>
      </c>
    </row>
    <row r="126">
      <c r="A126" s="3">
        <v>44920.0</v>
      </c>
      <c r="B126" s="17">
        <v>257.249847</v>
      </c>
      <c r="C126" s="17">
        <v>259.000305</v>
      </c>
      <c r="D126" s="17">
        <v>253.029205</v>
      </c>
      <c r="E126" s="17">
        <v>255.9086</v>
      </c>
      <c r="F126" s="17">
        <v>255.9086</v>
      </c>
      <c r="G126" s="17">
        <v>3291.0</v>
      </c>
    </row>
    <row r="127">
      <c r="A127" s="3">
        <v>44921.0</v>
      </c>
      <c r="B127" s="17">
        <v>255.714905</v>
      </c>
      <c r="C127" s="17">
        <v>257.826019</v>
      </c>
      <c r="D127" s="17">
        <v>253.609467</v>
      </c>
      <c r="E127" s="17">
        <v>256.563507</v>
      </c>
      <c r="F127" s="17">
        <v>256.563507</v>
      </c>
      <c r="G127" s="17">
        <v>4161.0</v>
      </c>
    </row>
    <row r="128">
      <c r="A128" s="3">
        <v>44922.0</v>
      </c>
      <c r="B128" s="17">
        <v>255.224625</v>
      </c>
      <c r="C128" s="17">
        <v>259.853333</v>
      </c>
      <c r="D128" s="17">
        <v>252.901016</v>
      </c>
      <c r="E128" s="17">
        <v>258.505157</v>
      </c>
      <c r="F128" s="17">
        <v>258.505157</v>
      </c>
      <c r="G128" s="17">
        <v>71272.0</v>
      </c>
    </row>
    <row r="129">
      <c r="A129" s="3">
        <v>44923.0</v>
      </c>
      <c r="B129" s="17">
        <v>258.853149</v>
      </c>
      <c r="C129" s="17">
        <v>261.024963</v>
      </c>
      <c r="D129" s="17">
        <v>252.950027</v>
      </c>
      <c r="E129" s="17">
        <v>255.503418</v>
      </c>
      <c r="F129" s="17">
        <v>255.503418</v>
      </c>
      <c r="G129" s="17">
        <v>7629.0</v>
      </c>
    </row>
    <row r="130">
      <c r="A130" s="3">
        <v>44924.0</v>
      </c>
      <c r="B130" s="17">
        <v>255.503418</v>
      </c>
      <c r="C130" s="17">
        <v>259.702057</v>
      </c>
      <c r="D130" s="17">
        <v>254.304962</v>
      </c>
      <c r="E130" s="17">
        <v>257.507355</v>
      </c>
      <c r="F130" s="17">
        <v>257.507355</v>
      </c>
      <c r="G130" s="17">
        <v>7008.0</v>
      </c>
    </row>
    <row r="131">
      <c r="A131" s="3">
        <v>44925.0</v>
      </c>
      <c r="B131" s="17">
        <v>257.507355</v>
      </c>
      <c r="C131" s="17">
        <v>258.92572</v>
      </c>
      <c r="D131" s="17">
        <v>252.764923</v>
      </c>
      <c r="E131" s="17">
        <v>257.5961</v>
      </c>
      <c r="F131" s="17">
        <v>257.5961</v>
      </c>
      <c r="G131" s="17">
        <v>15418.0</v>
      </c>
    </row>
    <row r="132">
      <c r="A132" s="3">
        <v>44926.0</v>
      </c>
      <c r="B132" s="17">
        <v>258.086761</v>
      </c>
      <c r="C132" s="17">
        <v>261.355652</v>
      </c>
      <c r="D132" s="17">
        <v>256.115204</v>
      </c>
      <c r="E132" s="17">
        <v>258.641663</v>
      </c>
      <c r="F132" s="17">
        <v>258.641663</v>
      </c>
      <c r="G132" s="17">
        <v>1012.0</v>
      </c>
    </row>
    <row r="133">
      <c r="A133" s="3">
        <v>44927.0</v>
      </c>
      <c r="B133" s="17">
        <v>258.641663</v>
      </c>
      <c r="C133" s="17">
        <v>259.707611</v>
      </c>
      <c r="D133" s="17">
        <v>254.979706</v>
      </c>
      <c r="E133" s="17">
        <v>258.400208</v>
      </c>
      <c r="F133" s="17">
        <v>258.400208</v>
      </c>
      <c r="G133" s="17">
        <v>4157.0</v>
      </c>
    </row>
    <row r="134">
      <c r="A134" s="3">
        <v>44928.0</v>
      </c>
      <c r="B134" s="17">
        <v>258.400208</v>
      </c>
      <c r="C134" s="17">
        <v>261.462463</v>
      </c>
      <c r="D134" s="17">
        <v>253.814072</v>
      </c>
      <c r="E134" s="17">
        <v>259.325134</v>
      </c>
      <c r="F134" s="17">
        <v>259.325134</v>
      </c>
      <c r="G134" s="17">
        <v>1964.0</v>
      </c>
    </row>
    <row r="135">
      <c r="A135" s="3">
        <v>44929.0</v>
      </c>
      <c r="B135" s="17">
        <v>259.264954</v>
      </c>
      <c r="C135" s="17">
        <v>261.062622</v>
      </c>
      <c r="D135" s="17">
        <v>253.975922</v>
      </c>
      <c r="E135" s="17">
        <v>257.605682</v>
      </c>
      <c r="F135" s="17">
        <v>257.605682</v>
      </c>
      <c r="G135" s="17">
        <v>12841.0</v>
      </c>
    </row>
    <row r="136">
      <c r="A136" s="3">
        <v>44930.0</v>
      </c>
      <c r="B136" s="17">
        <v>257.605682</v>
      </c>
      <c r="C136" s="17">
        <v>273.181396</v>
      </c>
      <c r="D136" s="17">
        <v>256.298492</v>
      </c>
      <c r="E136" s="17">
        <v>270.386444</v>
      </c>
      <c r="F136" s="17">
        <v>270.386444</v>
      </c>
      <c r="G136" s="17">
        <v>1966.0</v>
      </c>
    </row>
    <row r="137">
      <c r="A137" s="3">
        <v>44931.0</v>
      </c>
      <c r="B137" s="17">
        <v>270.580872</v>
      </c>
      <c r="C137" s="17">
        <v>271.607697</v>
      </c>
      <c r="D137" s="17">
        <v>267.640991</v>
      </c>
      <c r="E137" s="17">
        <v>268.75354</v>
      </c>
      <c r="F137" s="17">
        <v>268.75354</v>
      </c>
      <c r="G137" s="17">
        <v>3159.0</v>
      </c>
    </row>
    <row r="138">
      <c r="A138" s="3">
        <v>44932.0</v>
      </c>
      <c r="B138" s="17">
        <v>268.677704</v>
      </c>
      <c r="C138" s="17">
        <v>274.670746</v>
      </c>
      <c r="D138" s="17">
        <v>267.969971</v>
      </c>
      <c r="E138" s="17">
        <v>274.550476</v>
      </c>
      <c r="F138" s="17">
        <v>274.550476</v>
      </c>
      <c r="G138" s="17">
        <v>16789.0</v>
      </c>
    </row>
    <row r="139">
      <c r="A139" s="3">
        <v>44933.0</v>
      </c>
      <c r="B139" s="17">
        <v>274.25766</v>
      </c>
      <c r="C139" s="17">
        <v>277.411926</v>
      </c>
      <c r="D139" s="17">
        <v>272.630707</v>
      </c>
      <c r="E139" s="17">
        <v>276.074768</v>
      </c>
      <c r="F139" s="17">
        <v>276.074768</v>
      </c>
      <c r="G139" s="17">
        <v>3515.0</v>
      </c>
    </row>
    <row r="140">
      <c r="A140" s="3">
        <v>44934.0</v>
      </c>
      <c r="B140" s="17">
        <v>275.385193</v>
      </c>
      <c r="C140" s="17">
        <v>290.646881</v>
      </c>
      <c r="D140" s="17">
        <v>273.171082</v>
      </c>
      <c r="E140" s="17">
        <v>290.646881</v>
      </c>
      <c r="F140" s="17">
        <v>290.646881</v>
      </c>
      <c r="G140" s="17">
        <v>15576.0</v>
      </c>
    </row>
    <row r="141">
      <c r="A141" s="3">
        <v>44935.0</v>
      </c>
      <c r="B141" s="17">
        <v>290.371338</v>
      </c>
      <c r="C141" s="17">
        <v>297.486877</v>
      </c>
      <c r="D141" s="17">
        <v>285.221985</v>
      </c>
      <c r="E141" s="17">
        <v>287.012848</v>
      </c>
      <c r="F141" s="17">
        <v>287.012848</v>
      </c>
      <c r="G141" s="17">
        <v>23863.0</v>
      </c>
    </row>
    <row r="142">
      <c r="A142" s="3">
        <v>44936.0</v>
      </c>
      <c r="B142" s="17">
        <v>287.577972</v>
      </c>
      <c r="C142" s="17">
        <v>293.805634</v>
      </c>
      <c r="D142" s="17">
        <v>284.038605</v>
      </c>
      <c r="E142" s="17">
        <v>293.056335</v>
      </c>
      <c r="F142" s="17">
        <v>293.056335</v>
      </c>
      <c r="G142" s="17">
        <v>8616.0</v>
      </c>
    </row>
    <row r="143">
      <c r="A143" s="3">
        <v>44937.0</v>
      </c>
      <c r="B143" s="17">
        <v>293.056335</v>
      </c>
      <c r="C143" s="17">
        <v>299.106171</v>
      </c>
      <c r="D143" s="17">
        <v>288.848297</v>
      </c>
      <c r="E143" s="17">
        <v>298.990784</v>
      </c>
      <c r="F143" s="17">
        <v>298.990784</v>
      </c>
      <c r="G143" s="17">
        <v>44881.0</v>
      </c>
    </row>
    <row r="144">
      <c r="A144" s="3">
        <v>44938.0</v>
      </c>
      <c r="B144" s="17">
        <v>299.908508</v>
      </c>
      <c r="C144" s="17">
        <v>303.939636</v>
      </c>
      <c r="D144" s="17">
        <v>293.782471</v>
      </c>
      <c r="E144" s="17">
        <v>300.472504</v>
      </c>
      <c r="F144" s="17">
        <v>300.472504</v>
      </c>
      <c r="G144" s="17">
        <v>34219.0</v>
      </c>
    </row>
    <row r="145">
      <c r="A145" s="3">
        <v>44939.0</v>
      </c>
      <c r="B145" s="17">
        <v>300.507141</v>
      </c>
      <c r="C145" s="17">
        <v>309.793365</v>
      </c>
      <c r="D145" s="17">
        <v>298.519775</v>
      </c>
      <c r="E145" s="17">
        <v>308.332397</v>
      </c>
      <c r="F145" s="17">
        <v>308.332397</v>
      </c>
      <c r="G145" s="17">
        <v>30575.0</v>
      </c>
    </row>
    <row r="146">
      <c r="A146" s="3">
        <v>44940.0</v>
      </c>
      <c r="B146" s="17">
        <v>307.355316</v>
      </c>
      <c r="C146" s="17">
        <v>330.423004</v>
      </c>
      <c r="D146" s="17">
        <v>306.936646</v>
      </c>
      <c r="E146" s="17">
        <v>320.886871</v>
      </c>
      <c r="F146" s="17">
        <v>320.886871</v>
      </c>
      <c r="G146" s="17">
        <v>36950.0</v>
      </c>
    </row>
    <row r="147">
      <c r="A147" s="3">
        <v>44941.0</v>
      </c>
      <c r="B147" s="17">
        <v>320.751892</v>
      </c>
      <c r="C147" s="17">
        <v>321.897339</v>
      </c>
      <c r="D147" s="17">
        <v>307.528046</v>
      </c>
      <c r="E147" s="17">
        <v>315.421173</v>
      </c>
      <c r="F147" s="17">
        <v>315.421173</v>
      </c>
      <c r="G147" s="17">
        <v>5601.0</v>
      </c>
    </row>
    <row r="148">
      <c r="A148" s="3">
        <v>44942.0</v>
      </c>
      <c r="B148" s="17">
        <v>315.421173</v>
      </c>
      <c r="C148" s="17">
        <v>323.561646</v>
      </c>
      <c r="D148" s="17">
        <v>307.909119</v>
      </c>
      <c r="E148" s="17">
        <v>311.134979</v>
      </c>
      <c r="F148" s="17">
        <v>311.134979</v>
      </c>
      <c r="G148" s="17">
        <v>20975.0</v>
      </c>
    </row>
    <row r="149">
      <c r="A149" s="3">
        <v>44943.0</v>
      </c>
      <c r="B149" s="17">
        <v>311.134979</v>
      </c>
      <c r="C149" s="17">
        <v>319.295227</v>
      </c>
      <c r="D149" s="17">
        <v>309.810059</v>
      </c>
      <c r="E149" s="17">
        <v>313.580872</v>
      </c>
      <c r="F149" s="17">
        <v>313.580872</v>
      </c>
      <c r="G149" s="17">
        <v>2259.0</v>
      </c>
    </row>
    <row r="150">
      <c r="A150" s="3">
        <v>44944.0</v>
      </c>
      <c r="B150" s="17">
        <v>314.044342</v>
      </c>
      <c r="C150" s="17">
        <v>320.085144</v>
      </c>
      <c r="D150" s="17">
        <v>297.405914</v>
      </c>
      <c r="E150" s="17">
        <v>302.263031</v>
      </c>
      <c r="F150" s="17">
        <v>302.263031</v>
      </c>
      <c r="G150" s="17">
        <v>3929.0</v>
      </c>
    </row>
    <row r="151">
      <c r="A151" s="3">
        <v>44945.0</v>
      </c>
      <c r="B151" s="17">
        <v>302.683838</v>
      </c>
      <c r="C151" s="17">
        <v>309.650116</v>
      </c>
      <c r="D151" s="17">
        <v>300.890778</v>
      </c>
      <c r="E151" s="17">
        <v>309.650116</v>
      </c>
      <c r="F151" s="17">
        <v>309.650116</v>
      </c>
      <c r="G151" s="17">
        <v>3153.0</v>
      </c>
    </row>
    <row r="152">
      <c r="A152" s="3">
        <v>44946.0</v>
      </c>
      <c r="B152" s="17">
        <v>308.80481</v>
      </c>
      <c r="C152" s="17">
        <v>322.397491</v>
      </c>
      <c r="D152" s="17">
        <v>300.887573</v>
      </c>
      <c r="E152" s="17">
        <v>321.236115</v>
      </c>
      <c r="F152" s="17">
        <v>321.236115</v>
      </c>
      <c r="G152" s="17">
        <v>8680.0</v>
      </c>
    </row>
    <row r="153">
      <c r="A153" s="3">
        <v>44947.0</v>
      </c>
      <c r="B153" s="17">
        <v>321.374054</v>
      </c>
      <c r="C153" s="17">
        <v>324.772614</v>
      </c>
      <c r="D153" s="17">
        <v>313.972961</v>
      </c>
      <c r="E153" s="17">
        <v>315.79187</v>
      </c>
      <c r="F153" s="17">
        <v>315.79187</v>
      </c>
      <c r="G153" s="17">
        <v>34386.0</v>
      </c>
    </row>
    <row r="154">
      <c r="A154" s="3">
        <v>44948.0</v>
      </c>
      <c r="B154" s="17">
        <v>316.640564</v>
      </c>
      <c r="C154" s="17">
        <v>328.912872</v>
      </c>
      <c r="D154" s="17">
        <v>315.118713</v>
      </c>
      <c r="E154" s="17">
        <v>319.393799</v>
      </c>
      <c r="F154" s="17">
        <v>319.393799</v>
      </c>
      <c r="G154" s="17">
        <v>4878.0</v>
      </c>
    </row>
    <row r="155">
      <c r="A155" s="3">
        <v>44949.0</v>
      </c>
      <c r="B155" s="17">
        <v>319.406464</v>
      </c>
      <c r="C155" s="17">
        <v>325.103241</v>
      </c>
      <c r="D155" s="17">
        <v>317.990875</v>
      </c>
      <c r="E155" s="17">
        <v>322.949646</v>
      </c>
      <c r="F155" s="17">
        <v>322.949646</v>
      </c>
      <c r="G155" s="17">
        <v>49318.0</v>
      </c>
    </row>
    <row r="156">
      <c r="A156" s="3">
        <v>44950.0</v>
      </c>
      <c r="B156" s="17">
        <v>322.250336</v>
      </c>
      <c r="C156" s="17">
        <v>339.583374</v>
      </c>
      <c r="D156" s="17">
        <v>313.74823</v>
      </c>
      <c r="E156" s="17">
        <v>313.967957</v>
      </c>
      <c r="F156" s="17">
        <v>313.967957</v>
      </c>
      <c r="G156" s="17">
        <v>35891.0</v>
      </c>
    </row>
    <row r="157">
      <c r="A157" s="3">
        <v>44951.0</v>
      </c>
      <c r="B157" s="17">
        <v>314.864563</v>
      </c>
      <c r="C157" s="17">
        <v>327.92099</v>
      </c>
      <c r="D157" s="17">
        <v>309.53656</v>
      </c>
      <c r="E157" s="17">
        <v>323.596954</v>
      </c>
      <c r="F157" s="17">
        <v>323.596954</v>
      </c>
      <c r="G157" s="17">
        <v>5692.0</v>
      </c>
    </row>
    <row r="158">
      <c r="A158" s="3">
        <v>44952.0</v>
      </c>
      <c r="B158" s="17">
        <v>322.07431</v>
      </c>
      <c r="C158" s="17">
        <v>326.065765</v>
      </c>
      <c r="D158" s="17">
        <v>318.057739</v>
      </c>
      <c r="E158" s="17">
        <v>321.372467</v>
      </c>
      <c r="F158" s="17">
        <v>321.372467</v>
      </c>
      <c r="G158" s="17">
        <v>10230.0</v>
      </c>
    </row>
    <row r="159">
      <c r="A159" s="3">
        <v>44953.0</v>
      </c>
      <c r="B159" s="17">
        <v>321.344208</v>
      </c>
      <c r="C159" s="17">
        <v>326.639893</v>
      </c>
      <c r="D159" s="17">
        <v>314.732574</v>
      </c>
      <c r="E159" s="17">
        <v>324.085571</v>
      </c>
      <c r="F159" s="17">
        <v>324.085571</v>
      </c>
      <c r="G159" s="17">
        <v>3364.0</v>
      </c>
    </row>
    <row r="160">
      <c r="A160" s="3">
        <v>44954.0</v>
      </c>
      <c r="B160" s="17">
        <v>323.497894</v>
      </c>
      <c r="C160" s="17">
        <v>329.553497</v>
      </c>
      <c r="D160" s="17">
        <v>320.445862</v>
      </c>
      <c r="E160" s="17">
        <v>321.773529</v>
      </c>
      <c r="F160" s="17">
        <v>321.773529</v>
      </c>
      <c r="G160" s="17">
        <v>39347.0</v>
      </c>
    </row>
    <row r="161">
      <c r="A161" s="3">
        <v>44955.0</v>
      </c>
      <c r="B161" s="17">
        <v>321.773529</v>
      </c>
      <c r="C161" s="17">
        <v>337.533478</v>
      </c>
      <c r="D161" s="17">
        <v>320.981842</v>
      </c>
      <c r="E161" s="17">
        <v>334.341095</v>
      </c>
      <c r="F161" s="17">
        <v>334.341095</v>
      </c>
      <c r="G161" s="17">
        <v>10124.0</v>
      </c>
    </row>
    <row r="162">
      <c r="A162" s="3">
        <v>44956.0</v>
      </c>
      <c r="B162" s="17">
        <v>334.217743</v>
      </c>
      <c r="C162" s="17">
        <v>337.865326</v>
      </c>
      <c r="D162" s="17">
        <v>318.228302</v>
      </c>
      <c r="E162" s="17">
        <v>320.469116</v>
      </c>
      <c r="F162" s="17">
        <v>320.469116</v>
      </c>
      <c r="G162" s="17">
        <v>3571.0</v>
      </c>
    </row>
    <row r="163">
      <c r="A163" s="3">
        <v>44957.0</v>
      </c>
      <c r="B163" s="17">
        <v>321.583862</v>
      </c>
      <c r="C163" s="17">
        <v>330.582062</v>
      </c>
      <c r="D163" s="17">
        <v>319.787445</v>
      </c>
      <c r="E163" s="17">
        <v>328.670471</v>
      </c>
      <c r="F163" s="17">
        <v>328.670471</v>
      </c>
      <c r="G163" s="17">
        <v>308.0</v>
      </c>
    </row>
    <row r="164">
      <c r="A164" s="3">
        <v>44958.0</v>
      </c>
      <c r="B164" s="17">
        <v>328.627411</v>
      </c>
      <c r="C164" s="17">
        <v>336.373474</v>
      </c>
      <c r="D164" s="17">
        <v>321.320313</v>
      </c>
      <c r="E164" s="17">
        <v>335.313202</v>
      </c>
      <c r="F164" s="17">
        <v>335.313202</v>
      </c>
      <c r="G164" s="17">
        <v>508.0</v>
      </c>
    </row>
    <row r="165">
      <c r="A165" s="3">
        <v>44959.0</v>
      </c>
      <c r="B165" s="17">
        <v>335.293304</v>
      </c>
      <c r="C165" s="17">
        <v>351.514343</v>
      </c>
      <c r="D165" s="17">
        <v>333.291992</v>
      </c>
      <c r="E165" s="17">
        <v>338.387573</v>
      </c>
      <c r="F165" s="17">
        <v>338.387573</v>
      </c>
      <c r="G165" s="17">
        <v>14745.0</v>
      </c>
    </row>
    <row r="166">
      <c r="A166" s="3">
        <v>44960.0</v>
      </c>
      <c r="B166" s="17">
        <v>338.505188</v>
      </c>
      <c r="C166" s="17">
        <v>352.6297</v>
      </c>
      <c r="D166" s="17">
        <v>332.950684</v>
      </c>
      <c r="E166" s="17">
        <v>349.001404</v>
      </c>
      <c r="F166" s="17">
        <v>349.001404</v>
      </c>
      <c r="G166" s="17">
        <v>25698.0</v>
      </c>
    </row>
    <row r="167">
      <c r="A167" s="3">
        <v>44961.0</v>
      </c>
      <c r="B167" s="17">
        <v>347.772217</v>
      </c>
      <c r="C167" s="17">
        <v>352.197845</v>
      </c>
      <c r="D167" s="17">
        <v>343.157776</v>
      </c>
      <c r="E167" s="17">
        <v>348.707062</v>
      </c>
      <c r="F167" s="17">
        <v>348.707062</v>
      </c>
      <c r="G167" s="17">
        <v>9251.0</v>
      </c>
    </row>
    <row r="168">
      <c r="A168" s="3">
        <v>44962.0</v>
      </c>
      <c r="B168" s="17">
        <v>348.112396</v>
      </c>
      <c r="C168" s="17">
        <v>355.954529</v>
      </c>
      <c r="D168" s="17">
        <v>341.880402</v>
      </c>
      <c r="E168" s="17">
        <v>345.751984</v>
      </c>
      <c r="F168" s="17">
        <v>345.751984</v>
      </c>
      <c r="G168" s="17">
        <v>5198.0</v>
      </c>
    </row>
    <row r="169">
      <c r="A169" s="3">
        <v>44963.0</v>
      </c>
      <c r="B169" s="17">
        <v>346.378082</v>
      </c>
      <c r="C169" s="17">
        <v>349.11084</v>
      </c>
      <c r="D169" s="17">
        <v>338.588959</v>
      </c>
      <c r="E169" s="17">
        <v>341.496246</v>
      </c>
      <c r="F169" s="17">
        <v>341.496246</v>
      </c>
      <c r="G169" s="17">
        <v>5750.0</v>
      </c>
    </row>
    <row r="170">
      <c r="A170" s="3">
        <v>44964.0</v>
      </c>
      <c r="B170" s="17">
        <v>342.211487</v>
      </c>
      <c r="C170" s="17">
        <v>351.998047</v>
      </c>
      <c r="D170" s="17">
        <v>340.020325</v>
      </c>
      <c r="E170" s="17">
        <v>349.812653</v>
      </c>
      <c r="F170" s="17">
        <v>349.812653</v>
      </c>
      <c r="G170" s="17">
        <v>2948.0</v>
      </c>
    </row>
    <row r="171">
      <c r="A171" s="3">
        <v>44965.0</v>
      </c>
      <c r="B171" s="17">
        <v>350.428955</v>
      </c>
      <c r="C171" s="17">
        <v>352.705139</v>
      </c>
      <c r="D171" s="17">
        <v>341.322784</v>
      </c>
      <c r="E171" s="17">
        <v>345.716492</v>
      </c>
      <c r="F171" s="17">
        <v>345.716492</v>
      </c>
      <c r="G171" s="17">
        <v>2307.0</v>
      </c>
    </row>
    <row r="172">
      <c r="A172" s="3">
        <v>44966.0</v>
      </c>
      <c r="B172" s="17">
        <v>345.647003</v>
      </c>
      <c r="C172" s="17">
        <v>347.882721</v>
      </c>
      <c r="D172" s="17">
        <v>319.723114</v>
      </c>
      <c r="E172" s="17">
        <v>322.91449</v>
      </c>
      <c r="F172" s="17">
        <v>322.91449</v>
      </c>
      <c r="G172" s="17">
        <v>4248.0</v>
      </c>
    </row>
    <row r="173">
      <c r="A173" s="3">
        <v>44967.0</v>
      </c>
      <c r="B173" s="17">
        <v>323.030426</v>
      </c>
      <c r="C173" s="17">
        <v>326.235901</v>
      </c>
      <c r="D173" s="17">
        <v>318.278687</v>
      </c>
      <c r="E173" s="17">
        <v>321.658325</v>
      </c>
      <c r="F173" s="17">
        <v>321.658325</v>
      </c>
      <c r="G173" s="17">
        <v>8132.0</v>
      </c>
    </row>
    <row r="174">
      <c r="A174" s="3">
        <v>44968.0</v>
      </c>
      <c r="B174" s="17">
        <v>322.322937</v>
      </c>
      <c r="C174" s="17">
        <v>328.484253</v>
      </c>
      <c r="D174" s="17">
        <v>320.806274</v>
      </c>
      <c r="E174" s="17">
        <v>327.915131</v>
      </c>
      <c r="F174" s="17">
        <v>327.915131</v>
      </c>
      <c r="G174" s="17">
        <v>4174.0</v>
      </c>
    </row>
    <row r="175">
      <c r="A175" s="3">
        <v>44969.0</v>
      </c>
      <c r="B175" s="17">
        <v>326.796692</v>
      </c>
      <c r="C175" s="17">
        <v>337.968842</v>
      </c>
      <c r="D175" s="17">
        <v>320.546997</v>
      </c>
      <c r="E175" s="17">
        <v>329.906311</v>
      </c>
      <c r="F175" s="17">
        <v>329.906311</v>
      </c>
      <c r="G175" s="17">
        <v>3261.0</v>
      </c>
    </row>
    <row r="176">
      <c r="A176" s="3">
        <v>44970.0</v>
      </c>
      <c r="B176" s="17">
        <v>328.684479</v>
      </c>
      <c r="C176" s="17">
        <v>331.694244</v>
      </c>
      <c r="D176" s="17">
        <v>298.165192</v>
      </c>
      <c r="E176" s="17">
        <v>308.571533</v>
      </c>
      <c r="F176" s="17">
        <v>308.571533</v>
      </c>
      <c r="G176" s="17">
        <v>1480.0</v>
      </c>
    </row>
    <row r="177">
      <c r="A177" s="3">
        <v>44971.0</v>
      </c>
      <c r="B177" s="17">
        <v>308.490662</v>
      </c>
      <c r="C177" s="17">
        <v>316.705933</v>
      </c>
      <c r="D177" s="17">
        <v>304.71167</v>
      </c>
      <c r="E177" s="17">
        <v>312.972198</v>
      </c>
      <c r="F177" s="17">
        <v>312.972198</v>
      </c>
      <c r="G177" s="17">
        <v>641.0</v>
      </c>
    </row>
    <row r="178">
      <c r="A178" s="3">
        <v>44972.0</v>
      </c>
      <c r="B178" s="17">
        <v>311.573425</v>
      </c>
      <c r="C178" s="17">
        <v>334.260376</v>
      </c>
      <c r="D178" s="17">
        <v>308.858124</v>
      </c>
      <c r="E178" s="17">
        <v>333.524963</v>
      </c>
      <c r="F178" s="17">
        <v>333.524963</v>
      </c>
      <c r="G178" s="17">
        <v>13588.0</v>
      </c>
    </row>
    <row r="179">
      <c r="A179" s="3">
        <v>44973.0</v>
      </c>
      <c r="B179" s="17">
        <v>333.517273</v>
      </c>
      <c r="C179" s="17">
        <v>341.890198</v>
      </c>
      <c r="D179" s="17">
        <v>318.279144</v>
      </c>
      <c r="E179" s="17">
        <v>319.325897</v>
      </c>
      <c r="F179" s="17">
        <v>319.325897</v>
      </c>
      <c r="G179" s="17">
        <v>14267.0</v>
      </c>
    </row>
    <row r="180">
      <c r="A180" s="3">
        <v>44974.0</v>
      </c>
      <c r="B180" s="17">
        <v>319.600189</v>
      </c>
      <c r="C180" s="17">
        <v>333.043976</v>
      </c>
      <c r="D180" s="17">
        <v>317.292938</v>
      </c>
      <c r="E180" s="17">
        <v>327.30954</v>
      </c>
      <c r="F180" s="17">
        <v>327.30954</v>
      </c>
      <c r="G180" s="17">
        <v>8321.0</v>
      </c>
    </row>
    <row r="181">
      <c r="A181" s="3">
        <v>44975.0</v>
      </c>
      <c r="B181" s="17">
        <v>327.30954</v>
      </c>
      <c r="C181" s="17">
        <v>335.005188</v>
      </c>
      <c r="D181" s="17">
        <v>324.576538</v>
      </c>
      <c r="E181" s="17">
        <v>334.441467</v>
      </c>
      <c r="F181" s="17">
        <v>334.441467</v>
      </c>
      <c r="G181" s="17">
        <v>18089.0</v>
      </c>
    </row>
    <row r="182">
      <c r="A182" s="3">
        <v>44976.0</v>
      </c>
      <c r="B182" s="17">
        <v>334.404297</v>
      </c>
      <c r="C182" s="17">
        <v>336.308044</v>
      </c>
      <c r="D182" s="17">
        <v>325.951813</v>
      </c>
      <c r="E182" s="17">
        <v>327.531189</v>
      </c>
      <c r="F182" s="17">
        <v>327.531189</v>
      </c>
      <c r="G182" s="17">
        <v>2614.0</v>
      </c>
    </row>
    <row r="183">
      <c r="A183" s="3">
        <v>44977.0</v>
      </c>
      <c r="B183" s="17">
        <v>326.738556</v>
      </c>
      <c r="C183" s="17">
        <v>336.018463</v>
      </c>
      <c r="D183" s="17">
        <v>323.737427</v>
      </c>
      <c r="E183" s="17">
        <v>330.936279</v>
      </c>
      <c r="F183" s="17">
        <v>330.936279</v>
      </c>
      <c r="G183" s="17">
        <v>3321.0</v>
      </c>
    </row>
    <row r="184">
      <c r="A184" s="3">
        <v>44978.0</v>
      </c>
      <c r="B184" s="17">
        <v>330.991425</v>
      </c>
      <c r="C184" s="17">
        <v>333.412567</v>
      </c>
      <c r="D184" s="17">
        <v>323.177643</v>
      </c>
      <c r="E184" s="17">
        <v>325.417847</v>
      </c>
      <c r="F184" s="17">
        <v>325.417847</v>
      </c>
      <c r="G184" s="17">
        <v>4474.0</v>
      </c>
    </row>
    <row r="185">
      <c r="A185" s="3">
        <v>44979.0</v>
      </c>
      <c r="B185" s="17">
        <v>325.405579</v>
      </c>
      <c r="C185" s="17">
        <v>328.335663</v>
      </c>
      <c r="D185" s="17">
        <v>317.372528</v>
      </c>
      <c r="E185" s="17">
        <v>328.335663</v>
      </c>
      <c r="F185" s="17">
        <v>328.335663</v>
      </c>
      <c r="G185" s="17">
        <v>5327.0</v>
      </c>
    </row>
    <row r="186">
      <c r="A186" s="3">
        <v>44980.0</v>
      </c>
      <c r="B186" s="17">
        <v>328.219269</v>
      </c>
      <c r="C186" s="17">
        <v>331.873291</v>
      </c>
      <c r="D186" s="17">
        <v>320.996246</v>
      </c>
      <c r="E186" s="17">
        <v>323.34903</v>
      </c>
      <c r="F186" s="17">
        <v>323.34903</v>
      </c>
      <c r="G186" s="17">
        <v>4669.0</v>
      </c>
    </row>
    <row r="187">
      <c r="A187" s="3">
        <v>44981.0</v>
      </c>
      <c r="B187" s="17">
        <v>323.338989</v>
      </c>
      <c r="C187" s="17">
        <v>327.094208</v>
      </c>
      <c r="D187" s="17">
        <v>312.508148</v>
      </c>
      <c r="E187" s="17">
        <v>317.266052</v>
      </c>
      <c r="F187" s="17">
        <v>317.266052</v>
      </c>
      <c r="G187" s="17">
        <v>3349.0</v>
      </c>
    </row>
    <row r="188">
      <c r="A188" s="3">
        <v>44982.0</v>
      </c>
      <c r="B188" s="17">
        <v>317.266052</v>
      </c>
      <c r="C188" s="17">
        <v>318.253937</v>
      </c>
      <c r="D188" s="17">
        <v>311.213287</v>
      </c>
      <c r="E188" s="17">
        <v>316.240356</v>
      </c>
      <c r="F188" s="17">
        <v>316.240356</v>
      </c>
      <c r="G188" s="17">
        <v>4049.0</v>
      </c>
    </row>
    <row r="189">
      <c r="A189" s="3">
        <v>44983.0</v>
      </c>
      <c r="B189" s="17">
        <v>315.567688</v>
      </c>
      <c r="C189" s="17">
        <v>326.523621</v>
      </c>
      <c r="D189" s="17">
        <v>315.026093</v>
      </c>
      <c r="E189" s="17">
        <v>326.100952</v>
      </c>
      <c r="F189" s="17">
        <v>326.100952</v>
      </c>
      <c r="G189" s="17">
        <v>8879.0</v>
      </c>
    </row>
    <row r="190">
      <c r="A190" s="3">
        <v>44984.0</v>
      </c>
      <c r="B190" s="17">
        <v>324.659882</v>
      </c>
      <c r="C190" s="17">
        <v>326.31073</v>
      </c>
      <c r="D190" s="17">
        <v>315.2948</v>
      </c>
      <c r="E190" s="17">
        <v>318.90741</v>
      </c>
      <c r="F190" s="17">
        <v>318.90741</v>
      </c>
      <c r="G190" s="17">
        <v>7611.0</v>
      </c>
    </row>
    <row r="191">
      <c r="A191" s="3">
        <v>44985.0</v>
      </c>
      <c r="B191" s="17">
        <v>319.888062</v>
      </c>
      <c r="C191" s="17">
        <v>322.253235</v>
      </c>
      <c r="D191" s="17">
        <v>301.397705</v>
      </c>
      <c r="E191" s="17">
        <v>315.344177</v>
      </c>
      <c r="F191" s="17">
        <v>315.344177</v>
      </c>
      <c r="G191" s="17">
        <v>1794.0</v>
      </c>
    </row>
    <row r="192">
      <c r="A192" s="3">
        <v>44986.0</v>
      </c>
      <c r="B192" s="17">
        <v>316.077515</v>
      </c>
      <c r="C192" s="17">
        <v>322.070587</v>
      </c>
      <c r="D192" s="17">
        <v>314.40683</v>
      </c>
      <c r="E192" s="17">
        <v>316.197968</v>
      </c>
      <c r="F192" s="17">
        <v>316.197968</v>
      </c>
      <c r="G192" s="17">
        <v>1811.0</v>
      </c>
    </row>
    <row r="193">
      <c r="A193" s="3">
        <v>44987.0</v>
      </c>
      <c r="B193" s="17">
        <v>316.15033</v>
      </c>
      <c r="C193" s="17">
        <v>318.222351</v>
      </c>
      <c r="D193" s="17">
        <v>311.440826</v>
      </c>
      <c r="E193" s="17">
        <v>314.482849</v>
      </c>
      <c r="F193" s="17">
        <v>314.482849</v>
      </c>
      <c r="G193" s="17">
        <v>3133.0</v>
      </c>
    </row>
    <row r="194">
      <c r="A194" s="3">
        <v>44988.0</v>
      </c>
      <c r="B194" s="17">
        <v>314.863312</v>
      </c>
      <c r="C194" s="17">
        <v>315.362427</v>
      </c>
      <c r="D194" s="17">
        <v>300.259338</v>
      </c>
      <c r="E194" s="17">
        <v>304.339783</v>
      </c>
      <c r="F194" s="17">
        <v>304.339783</v>
      </c>
      <c r="G194" s="17">
        <v>8639.0</v>
      </c>
    </row>
    <row r="195">
      <c r="A195" s="3">
        <v>44989.0</v>
      </c>
      <c r="B195" s="17">
        <v>304.340302</v>
      </c>
      <c r="C195" s="17">
        <v>307.832428</v>
      </c>
      <c r="D195" s="17">
        <v>301.301453</v>
      </c>
      <c r="E195" s="17">
        <v>304.008881</v>
      </c>
      <c r="F195" s="17">
        <v>304.008881</v>
      </c>
      <c r="G195" s="17">
        <v>6654.0</v>
      </c>
    </row>
    <row r="196">
      <c r="A196" s="3">
        <v>44990.0</v>
      </c>
      <c r="B196" s="17">
        <v>302.896515</v>
      </c>
      <c r="C196" s="17">
        <v>309.538574</v>
      </c>
      <c r="D196" s="17">
        <v>302.532349</v>
      </c>
      <c r="E196" s="17">
        <v>304.649078</v>
      </c>
      <c r="F196" s="17">
        <v>304.649078</v>
      </c>
      <c r="G196" s="17">
        <v>4147.0</v>
      </c>
    </row>
    <row r="197">
      <c r="A197" s="3">
        <v>44991.0</v>
      </c>
      <c r="B197" s="17">
        <v>303.232605</v>
      </c>
      <c r="C197" s="17">
        <v>344.454987</v>
      </c>
      <c r="D197" s="17">
        <v>290.076874</v>
      </c>
      <c r="E197" s="17">
        <v>300.808777</v>
      </c>
      <c r="F197" s="17">
        <v>300.808777</v>
      </c>
      <c r="G197" s="17">
        <v>175662.0</v>
      </c>
    </row>
    <row r="198">
      <c r="A198" s="3">
        <v>44992.0</v>
      </c>
      <c r="B198" s="17">
        <v>302.151947</v>
      </c>
      <c r="C198" s="17">
        <v>304.501923</v>
      </c>
      <c r="D198" s="17">
        <v>295.771362</v>
      </c>
      <c r="E198" s="17">
        <v>301.997589</v>
      </c>
      <c r="F198" s="17">
        <v>301.997589</v>
      </c>
      <c r="G198" s="17">
        <v>63194.0</v>
      </c>
    </row>
    <row r="199">
      <c r="A199" s="3">
        <v>44993.0</v>
      </c>
      <c r="B199" s="17">
        <v>302.047211</v>
      </c>
      <c r="C199" s="17">
        <v>307.270264</v>
      </c>
      <c r="D199" s="17">
        <v>298.147919</v>
      </c>
      <c r="E199" s="17">
        <v>299.881805</v>
      </c>
      <c r="F199" s="17">
        <v>299.881805</v>
      </c>
      <c r="G199" s="17">
        <v>25701.0</v>
      </c>
    </row>
    <row r="200">
      <c r="A200" s="3">
        <v>44994.0</v>
      </c>
      <c r="B200" s="17">
        <v>299.729248</v>
      </c>
      <c r="C200" s="17">
        <v>305.660187</v>
      </c>
      <c r="D200" s="17">
        <v>285.096252</v>
      </c>
      <c r="E200" s="17">
        <v>289.512482</v>
      </c>
      <c r="F200" s="17">
        <v>289.512482</v>
      </c>
      <c r="G200" s="17">
        <v>25947.0</v>
      </c>
    </row>
    <row r="201">
      <c r="A201" s="3">
        <v>44995.0</v>
      </c>
      <c r="B201" s="17">
        <v>289.712982</v>
      </c>
      <c r="C201" s="17">
        <v>290.626892</v>
      </c>
      <c r="D201" s="17">
        <v>277.078461</v>
      </c>
      <c r="E201" s="17">
        <v>290.082672</v>
      </c>
      <c r="F201" s="17">
        <v>290.082672</v>
      </c>
      <c r="G201" s="17">
        <v>20244.0</v>
      </c>
    </row>
    <row r="202">
      <c r="A202" s="3">
        <v>44996.0</v>
      </c>
      <c r="B202" s="17">
        <v>289.667419</v>
      </c>
      <c r="C202" s="17">
        <v>295.127625</v>
      </c>
      <c r="D202" s="17">
        <v>286.054108</v>
      </c>
      <c r="E202" s="17">
        <v>289.737091</v>
      </c>
      <c r="F202" s="17">
        <v>289.737091</v>
      </c>
      <c r="G202" s="17">
        <v>56741.0</v>
      </c>
    </row>
    <row r="203">
      <c r="A203" s="3">
        <v>44997.0</v>
      </c>
      <c r="B203" s="17">
        <v>289.791687</v>
      </c>
      <c r="C203" s="17">
        <v>304.309662</v>
      </c>
      <c r="D203" s="17">
        <v>288.753204</v>
      </c>
      <c r="E203" s="17">
        <v>304.235657</v>
      </c>
      <c r="F203" s="17">
        <v>304.235657</v>
      </c>
      <c r="G203" s="17">
        <v>58367.0</v>
      </c>
    </row>
    <row r="204">
      <c r="A204" s="3">
        <v>44998.0</v>
      </c>
      <c r="B204" s="17">
        <v>304.237396</v>
      </c>
      <c r="C204" s="17">
        <v>329.559998</v>
      </c>
      <c r="D204" s="17">
        <v>301.663666</v>
      </c>
      <c r="E204" s="17">
        <v>323.968292</v>
      </c>
      <c r="F204" s="17">
        <v>323.968292</v>
      </c>
      <c r="G204" s="17">
        <v>127200.0</v>
      </c>
    </row>
    <row r="205">
      <c r="A205" s="3">
        <v>44999.0</v>
      </c>
      <c r="B205" s="17">
        <v>324.017456</v>
      </c>
      <c r="C205" s="17">
        <v>337.527283</v>
      </c>
      <c r="D205" s="17">
        <v>320.511261</v>
      </c>
      <c r="E205" s="17">
        <v>324.711609</v>
      </c>
      <c r="F205" s="17">
        <v>324.711609</v>
      </c>
      <c r="G205" s="17">
        <v>52817.0</v>
      </c>
    </row>
    <row r="206">
      <c r="A206" s="3">
        <v>45000.0</v>
      </c>
      <c r="B206" s="17">
        <v>324.455536</v>
      </c>
      <c r="C206" s="17">
        <v>331.708984</v>
      </c>
      <c r="D206" s="17">
        <v>316.687469</v>
      </c>
      <c r="E206" s="17">
        <v>322.810883</v>
      </c>
      <c r="F206" s="17">
        <v>322.810883</v>
      </c>
      <c r="G206" s="17">
        <v>63036.0</v>
      </c>
    </row>
    <row r="207">
      <c r="A207" s="3">
        <v>45001.0</v>
      </c>
      <c r="B207" s="17">
        <v>322.757446</v>
      </c>
      <c r="C207" s="17">
        <v>342.935455</v>
      </c>
      <c r="D207" s="17">
        <v>319.193604</v>
      </c>
      <c r="E207" s="17">
        <v>335.309418</v>
      </c>
      <c r="F207" s="17">
        <v>335.309418</v>
      </c>
      <c r="G207" s="17">
        <v>929074.0</v>
      </c>
    </row>
    <row r="208">
      <c r="A208" s="3">
        <v>45002.0</v>
      </c>
      <c r="B208" s="17">
        <v>336.788605</v>
      </c>
      <c r="C208" s="17">
        <v>351.300751</v>
      </c>
      <c r="D208" s="17">
        <v>332.832397</v>
      </c>
      <c r="E208" s="17">
        <v>349.638306</v>
      </c>
      <c r="F208" s="17">
        <v>349.638306</v>
      </c>
      <c r="G208" s="17">
        <v>582748.0</v>
      </c>
    </row>
    <row r="209">
      <c r="A209" s="3">
        <v>45003.0</v>
      </c>
      <c r="B209" s="17">
        <v>349.783325</v>
      </c>
      <c r="C209" s="17">
        <v>356.474182</v>
      </c>
      <c r="D209" s="17">
        <v>339.913635</v>
      </c>
      <c r="E209" s="17">
        <v>342.236816</v>
      </c>
      <c r="F209" s="17">
        <v>342.236816</v>
      </c>
      <c r="G209" s="17">
        <v>114219.0</v>
      </c>
    </row>
    <row r="210">
      <c r="A210" s="3">
        <v>45004.0</v>
      </c>
      <c r="B210" s="17">
        <v>342.236816</v>
      </c>
      <c r="C210" s="17">
        <v>353.11441</v>
      </c>
      <c r="D210" s="17">
        <v>340.57843</v>
      </c>
      <c r="E210" s="17">
        <v>348.496948</v>
      </c>
      <c r="F210" s="17">
        <v>348.496948</v>
      </c>
      <c r="G210" s="17">
        <v>103538.0</v>
      </c>
    </row>
    <row r="211">
      <c r="A211" s="3">
        <v>45005.0</v>
      </c>
      <c r="B211" s="17">
        <v>347.080902</v>
      </c>
      <c r="C211" s="17">
        <v>351.84082</v>
      </c>
      <c r="D211" s="17">
        <v>343.671906</v>
      </c>
      <c r="E211" s="17">
        <v>345.908539</v>
      </c>
      <c r="F211" s="17">
        <v>345.908539</v>
      </c>
      <c r="G211" s="17">
        <v>69397.0</v>
      </c>
    </row>
    <row r="212">
      <c r="A212" s="3">
        <v>45006.0</v>
      </c>
      <c r="B212" s="17">
        <v>345.860138</v>
      </c>
      <c r="C212" s="17">
        <v>353.680634</v>
      </c>
      <c r="D212" s="17">
        <v>342.53949</v>
      </c>
      <c r="E212" s="17">
        <v>350.010529</v>
      </c>
      <c r="F212" s="17">
        <v>350.010529</v>
      </c>
      <c r="G212" s="17">
        <v>170270.0</v>
      </c>
    </row>
    <row r="213">
      <c r="A213" s="3">
        <v>45007.0</v>
      </c>
      <c r="B213" s="17">
        <v>349.892273</v>
      </c>
      <c r="C213" s="17">
        <v>356.672211</v>
      </c>
      <c r="D213" s="17">
        <v>334.429474</v>
      </c>
      <c r="E213" s="17">
        <v>341.571594</v>
      </c>
      <c r="F213" s="17">
        <v>341.571594</v>
      </c>
      <c r="G213" s="17">
        <v>189377.0</v>
      </c>
    </row>
    <row r="214">
      <c r="A214" s="3">
        <v>45008.0</v>
      </c>
      <c r="B214" s="17">
        <v>340.010651</v>
      </c>
      <c r="C214" s="17">
        <v>350.209442</v>
      </c>
      <c r="D214" s="17">
        <v>337.473267</v>
      </c>
      <c r="E214" s="17">
        <v>346.842041</v>
      </c>
      <c r="F214" s="17">
        <v>346.842041</v>
      </c>
      <c r="G214" s="17">
        <v>76698.0</v>
      </c>
    </row>
    <row r="215">
      <c r="A215" s="3">
        <v>45009.0</v>
      </c>
      <c r="B215" s="17">
        <v>346.865295</v>
      </c>
      <c r="C215" s="17">
        <v>348.403351</v>
      </c>
      <c r="D215" s="17">
        <v>335.097961</v>
      </c>
      <c r="E215" s="17">
        <v>338.895905</v>
      </c>
      <c r="F215" s="17">
        <v>338.895905</v>
      </c>
      <c r="G215" s="17">
        <v>50576.0</v>
      </c>
    </row>
    <row r="216">
      <c r="A216" s="3">
        <v>45010.0</v>
      </c>
      <c r="B216" s="17">
        <v>340.036011</v>
      </c>
      <c r="C216" s="17">
        <v>342.48111</v>
      </c>
      <c r="D216" s="17">
        <v>336.206238</v>
      </c>
      <c r="E216" s="17">
        <v>339.049713</v>
      </c>
      <c r="F216" s="17">
        <v>339.049713</v>
      </c>
      <c r="G216" s="17">
        <v>89662.0</v>
      </c>
    </row>
    <row r="217">
      <c r="A217" s="3">
        <v>45011.0</v>
      </c>
      <c r="B217" s="17">
        <v>339.035858</v>
      </c>
      <c r="C217" s="17">
        <v>347.687561</v>
      </c>
      <c r="D217" s="17">
        <v>338.427246</v>
      </c>
      <c r="E217" s="17">
        <v>345.971558</v>
      </c>
      <c r="F217" s="17">
        <v>345.971558</v>
      </c>
      <c r="G217" s="17">
        <v>74308.0</v>
      </c>
    </row>
    <row r="218">
      <c r="A218" s="3">
        <v>45012.0</v>
      </c>
      <c r="B218" s="17">
        <v>345.89682</v>
      </c>
      <c r="C218" s="17">
        <v>348.803711</v>
      </c>
      <c r="D218" s="17">
        <v>322.689362</v>
      </c>
      <c r="E218" s="17">
        <v>326.669525</v>
      </c>
      <c r="F218" s="17">
        <v>326.669525</v>
      </c>
      <c r="G218" s="17">
        <v>87224.0</v>
      </c>
    </row>
    <row r="219">
      <c r="A219" s="3">
        <v>45013.0</v>
      </c>
      <c r="B219" s="17">
        <v>327.716797</v>
      </c>
      <c r="C219" s="17">
        <v>332.076843</v>
      </c>
      <c r="D219" s="17">
        <v>323.413422</v>
      </c>
      <c r="E219" s="17">
        <v>330.206604</v>
      </c>
      <c r="F219" s="17">
        <v>330.206604</v>
      </c>
      <c r="G219" s="17">
        <v>75154.0</v>
      </c>
    </row>
    <row r="220">
      <c r="A220" s="3">
        <v>45014.0</v>
      </c>
      <c r="B220" s="17">
        <v>328.907501</v>
      </c>
      <c r="C220" s="17">
        <v>336.935974</v>
      </c>
      <c r="D220" s="17">
        <v>328.883118</v>
      </c>
      <c r="E220" s="17">
        <v>331.145355</v>
      </c>
      <c r="F220" s="17">
        <v>331.145355</v>
      </c>
      <c r="G220" s="17">
        <v>59992.0</v>
      </c>
    </row>
    <row r="221">
      <c r="A221" s="3">
        <v>45015.0</v>
      </c>
      <c r="B221" s="17">
        <v>332.224518</v>
      </c>
      <c r="C221" s="17">
        <v>336.170074</v>
      </c>
      <c r="D221" s="17">
        <v>328.302765</v>
      </c>
      <c r="E221" s="17">
        <v>331.787598</v>
      </c>
      <c r="F221" s="17">
        <v>331.787598</v>
      </c>
      <c r="G221" s="17">
        <v>393902.0</v>
      </c>
    </row>
    <row r="222">
      <c r="A222" s="3">
        <v>45016.0</v>
      </c>
      <c r="B222" s="17">
        <v>331.732788</v>
      </c>
      <c r="C222" s="17">
        <v>337.042145</v>
      </c>
      <c r="D222" s="17">
        <v>328.9552</v>
      </c>
      <c r="E222" s="17">
        <v>336.035126</v>
      </c>
      <c r="F222" s="17">
        <v>336.035126</v>
      </c>
      <c r="G222" s="17">
        <v>166749.0</v>
      </c>
    </row>
    <row r="223">
      <c r="A223" s="3">
        <v>45017.0</v>
      </c>
      <c r="B223" s="17">
        <v>334.649506</v>
      </c>
      <c r="C223" s="17">
        <v>336.230194</v>
      </c>
      <c r="D223" s="17">
        <v>330.579559</v>
      </c>
      <c r="E223" s="17">
        <v>331.782043</v>
      </c>
      <c r="F223" s="17">
        <v>331.782043</v>
      </c>
      <c r="G223" s="17">
        <v>45024.0</v>
      </c>
    </row>
    <row r="224">
      <c r="A224" s="3">
        <v>45018.0</v>
      </c>
      <c r="B224" s="17">
        <v>332.337738</v>
      </c>
      <c r="C224" s="17">
        <v>334.838562</v>
      </c>
      <c r="D224" s="17">
        <v>329.376892</v>
      </c>
      <c r="E224" s="17">
        <v>331.316132</v>
      </c>
      <c r="F224" s="17">
        <v>331.316132</v>
      </c>
      <c r="G224" s="17">
        <v>15359.0</v>
      </c>
    </row>
    <row r="225">
      <c r="A225" s="3">
        <v>45019.0</v>
      </c>
      <c r="B225" s="17">
        <v>330.362915</v>
      </c>
      <c r="C225" s="17">
        <v>331.597778</v>
      </c>
      <c r="D225" s="17">
        <v>317.651642</v>
      </c>
      <c r="E225" s="17">
        <v>325.567078</v>
      </c>
      <c r="F225" s="17">
        <v>325.567078</v>
      </c>
      <c r="G225" s="17">
        <v>65633.0</v>
      </c>
    </row>
    <row r="226">
      <c r="A226" s="3">
        <v>45020.0</v>
      </c>
      <c r="B226" s="17">
        <v>325.567078</v>
      </c>
      <c r="C226" s="17">
        <v>330.090271</v>
      </c>
      <c r="D226" s="17">
        <v>325.424347</v>
      </c>
      <c r="E226" s="17">
        <v>327.856567</v>
      </c>
      <c r="F226" s="17">
        <v>327.856567</v>
      </c>
      <c r="G226" s="17">
        <v>48953.0</v>
      </c>
    </row>
    <row r="227">
      <c r="A227" s="3">
        <v>45021.0</v>
      </c>
      <c r="B227" s="17">
        <v>328.156189</v>
      </c>
      <c r="C227" s="17">
        <v>334.794861</v>
      </c>
      <c r="D227" s="17">
        <v>327.748474</v>
      </c>
      <c r="E227" s="17">
        <v>330.481995</v>
      </c>
      <c r="F227" s="17">
        <v>330.481995</v>
      </c>
      <c r="G227" s="17">
        <v>202827.0</v>
      </c>
    </row>
    <row r="228">
      <c r="A228" s="3">
        <v>45022.0</v>
      </c>
      <c r="B228" s="17">
        <v>330.255646</v>
      </c>
      <c r="C228" s="17">
        <v>332.790924</v>
      </c>
      <c r="D228" s="17">
        <v>328.779572</v>
      </c>
      <c r="E228" s="17">
        <v>330.853973</v>
      </c>
      <c r="F228" s="17">
        <v>330.853973</v>
      </c>
      <c r="G228" s="17">
        <v>144865.0</v>
      </c>
    </row>
    <row r="229">
      <c r="A229" s="3">
        <v>45023.0</v>
      </c>
      <c r="B229" s="17">
        <v>330.662598</v>
      </c>
      <c r="C229" s="17">
        <v>330.948212</v>
      </c>
      <c r="D229" s="17">
        <v>326.207062</v>
      </c>
      <c r="E229" s="17">
        <v>330.046875</v>
      </c>
      <c r="F229" s="17">
        <v>330.046875</v>
      </c>
      <c r="G229" s="17">
        <v>153011.0</v>
      </c>
    </row>
    <row r="230">
      <c r="A230" s="3">
        <v>45024.0</v>
      </c>
      <c r="B230" s="17">
        <v>329.540527</v>
      </c>
      <c r="C230" s="17">
        <v>330.691803</v>
      </c>
      <c r="D230" s="17">
        <v>329.228271</v>
      </c>
      <c r="E230" s="17">
        <v>329.904816</v>
      </c>
      <c r="F230" s="17">
        <v>329.904816</v>
      </c>
      <c r="G230" s="17">
        <v>135955.0</v>
      </c>
    </row>
    <row r="231">
      <c r="A231" s="3"/>
      <c r="B231" s="17"/>
      <c r="C231" s="17"/>
      <c r="D231" s="17"/>
      <c r="E231" s="17"/>
      <c r="F231" s="17"/>
      <c r="G231" s="17"/>
    </row>
    <row r="232">
      <c r="A232" s="3"/>
      <c r="B232" s="17"/>
      <c r="C232" s="17"/>
      <c r="D232" s="17"/>
      <c r="E232" s="17"/>
      <c r="F232" s="17"/>
      <c r="G232" s="17"/>
    </row>
    <row r="233">
      <c r="A233" s="3"/>
      <c r="B233" s="17"/>
      <c r="C233" s="17"/>
      <c r="D233" s="17"/>
      <c r="E233" s="17"/>
      <c r="F233" s="17"/>
      <c r="G233" s="17"/>
    </row>
    <row r="234">
      <c r="A234" s="3"/>
      <c r="B234" s="17"/>
      <c r="C234" s="17"/>
      <c r="D234" s="17"/>
      <c r="E234" s="17"/>
      <c r="F234" s="17"/>
      <c r="G234" s="17"/>
    </row>
    <row r="235">
      <c r="A235" s="3"/>
      <c r="B235" s="17"/>
      <c r="C235" s="17"/>
      <c r="D235" s="17"/>
      <c r="E235" s="17"/>
      <c r="F235" s="17"/>
      <c r="G235" s="17"/>
    </row>
    <row r="236">
      <c r="A236" s="3"/>
      <c r="B236" s="17"/>
      <c r="C236" s="17"/>
      <c r="D236" s="17"/>
      <c r="E236" s="17"/>
      <c r="F236" s="17"/>
      <c r="G236" s="17"/>
    </row>
    <row r="237">
      <c r="A237" s="3"/>
      <c r="B237" s="17"/>
      <c r="C237" s="17"/>
      <c r="D237" s="17"/>
      <c r="E237" s="17"/>
      <c r="F237" s="17"/>
      <c r="G237" s="17"/>
    </row>
    <row r="238">
      <c r="A238" s="3"/>
      <c r="B238" s="17"/>
      <c r="C238" s="17"/>
      <c r="D238" s="17"/>
      <c r="E238" s="17"/>
      <c r="F238" s="17"/>
      <c r="G238" s="17"/>
    </row>
    <row r="239">
      <c r="A239" s="3"/>
      <c r="B239" s="17"/>
      <c r="C239" s="17"/>
      <c r="D239" s="17"/>
      <c r="E239" s="17"/>
      <c r="F239" s="17"/>
      <c r="G239" s="17"/>
    </row>
    <row r="240">
      <c r="A240" s="3"/>
      <c r="B240" s="17"/>
      <c r="C240" s="17"/>
      <c r="D240" s="17"/>
      <c r="E240" s="17"/>
      <c r="F240" s="17"/>
      <c r="G240" s="17"/>
    </row>
    <row r="241">
      <c r="A241" s="3"/>
      <c r="B241" s="17"/>
      <c r="C241" s="17"/>
      <c r="D241" s="17"/>
      <c r="E241" s="17"/>
      <c r="F241" s="17"/>
      <c r="G241" s="17"/>
    </row>
    <row r="242">
      <c r="A242" s="3"/>
      <c r="B242" s="17"/>
      <c r="C242" s="17"/>
      <c r="D242" s="17"/>
      <c r="E242" s="17"/>
      <c r="F242" s="17"/>
      <c r="G242" s="17"/>
    </row>
    <row r="243">
      <c r="A243" s="3"/>
      <c r="B243" s="17"/>
      <c r="C243" s="17"/>
      <c r="D243" s="17"/>
      <c r="E243" s="17"/>
      <c r="F243" s="17"/>
      <c r="G243" s="17"/>
    </row>
    <row r="244">
      <c r="A244" s="3"/>
      <c r="B244" s="17"/>
      <c r="C244" s="17"/>
      <c r="D244" s="17"/>
      <c r="E244" s="17"/>
      <c r="F244" s="17"/>
      <c r="G244" s="17"/>
    </row>
    <row r="245">
      <c r="A245" s="3"/>
      <c r="B245" s="17"/>
      <c r="C245" s="17"/>
      <c r="D245" s="17"/>
      <c r="E245" s="17"/>
      <c r="F245" s="17"/>
      <c r="G245" s="17"/>
    </row>
    <row r="246">
      <c r="A246" s="3"/>
      <c r="B246" s="17"/>
      <c r="C246" s="17"/>
      <c r="D246" s="17"/>
      <c r="E246" s="17"/>
      <c r="F246" s="17"/>
      <c r="G246" s="17"/>
    </row>
    <row r="247">
      <c r="A247" s="3"/>
      <c r="B247" s="17"/>
      <c r="C247" s="17"/>
      <c r="D247" s="17"/>
      <c r="E247" s="17"/>
      <c r="F247" s="17"/>
      <c r="G247" s="17"/>
    </row>
    <row r="248">
      <c r="A248" s="3"/>
      <c r="B248" s="17"/>
      <c r="C248" s="17"/>
      <c r="D248" s="17"/>
      <c r="E248" s="17"/>
      <c r="F248" s="17"/>
      <c r="G248" s="17"/>
    </row>
    <row r="249">
      <c r="A249" s="3"/>
      <c r="B249" s="17"/>
      <c r="C249" s="17"/>
      <c r="D249" s="17"/>
      <c r="E249" s="17"/>
      <c r="F249" s="17"/>
      <c r="G249" s="17"/>
    </row>
    <row r="250">
      <c r="A250" s="3"/>
      <c r="B250" s="17"/>
      <c r="C250" s="17"/>
      <c r="D250" s="17"/>
      <c r="E250" s="17"/>
      <c r="F250" s="17"/>
      <c r="G250" s="17"/>
    </row>
    <row r="251">
      <c r="A251" s="3"/>
      <c r="B251" s="17"/>
      <c r="C251" s="17"/>
      <c r="D251" s="17"/>
      <c r="E251" s="17"/>
      <c r="F251" s="17"/>
      <c r="G251" s="17"/>
    </row>
    <row r="252">
      <c r="A252" s="3"/>
      <c r="B252" s="17"/>
      <c r="C252" s="17"/>
      <c r="D252" s="17"/>
      <c r="E252" s="17"/>
      <c r="F252" s="17"/>
      <c r="G252" s="17"/>
    </row>
    <row r="253">
      <c r="A253" s="3"/>
      <c r="B253" s="17"/>
      <c r="C253" s="17"/>
      <c r="D253" s="17"/>
      <c r="E253" s="17"/>
      <c r="F253" s="17"/>
      <c r="G253" s="17"/>
    </row>
    <row r="254">
      <c r="A254" s="3"/>
      <c r="B254" s="17"/>
      <c r="C254" s="17"/>
      <c r="D254" s="17"/>
      <c r="E254" s="17"/>
      <c r="F254" s="17"/>
      <c r="G254" s="17"/>
    </row>
    <row r="255">
      <c r="A255" s="3"/>
      <c r="B255" s="17"/>
      <c r="C255" s="17"/>
      <c r="D255" s="17"/>
      <c r="E255" s="17"/>
      <c r="F255" s="17"/>
      <c r="G255" s="17"/>
    </row>
    <row r="256">
      <c r="A256" s="3"/>
      <c r="B256" s="17"/>
      <c r="C256" s="17"/>
      <c r="D256" s="17"/>
      <c r="E256" s="17"/>
      <c r="F256" s="17"/>
      <c r="G256" s="17"/>
    </row>
    <row r="257">
      <c r="A257" s="3"/>
      <c r="B257" s="17"/>
      <c r="C257" s="17"/>
      <c r="D257" s="17"/>
      <c r="E257" s="17"/>
      <c r="F257" s="17"/>
      <c r="G257" s="17"/>
    </row>
    <row r="258">
      <c r="A258" s="3"/>
      <c r="B258" s="17"/>
      <c r="C258" s="17"/>
      <c r="D258" s="17"/>
      <c r="E258" s="17"/>
      <c r="F258" s="17"/>
      <c r="G258" s="17"/>
    </row>
    <row r="259">
      <c r="A259" s="3"/>
      <c r="B259" s="17"/>
      <c r="C259" s="17"/>
      <c r="D259" s="17"/>
      <c r="E259" s="17"/>
      <c r="F259" s="17"/>
      <c r="G259" s="17"/>
    </row>
    <row r="260">
      <c r="A260" s="3"/>
      <c r="B260" s="17"/>
      <c r="C260" s="17"/>
      <c r="D260" s="17"/>
      <c r="E260" s="17"/>
      <c r="F260" s="17"/>
      <c r="G260" s="17"/>
    </row>
    <row r="261">
      <c r="A261" s="3"/>
      <c r="B261" s="17"/>
      <c r="C261" s="17"/>
      <c r="D261" s="17"/>
      <c r="E261" s="17"/>
      <c r="F261" s="17"/>
      <c r="G261" s="17"/>
    </row>
    <row r="262">
      <c r="A262" s="3"/>
      <c r="B262" s="17"/>
      <c r="C262" s="17"/>
      <c r="D262" s="17"/>
      <c r="E262" s="17"/>
      <c r="F262" s="17"/>
      <c r="G262" s="17"/>
    </row>
    <row r="263">
      <c r="A263" s="3"/>
      <c r="B263" s="17"/>
      <c r="C263" s="17"/>
      <c r="D263" s="17"/>
      <c r="E263" s="17"/>
      <c r="F263" s="17"/>
      <c r="G263" s="17"/>
    </row>
    <row r="264">
      <c r="A264" s="3"/>
      <c r="B264" s="17"/>
      <c r="C264" s="17"/>
      <c r="D264" s="17"/>
      <c r="E264" s="17"/>
      <c r="F264" s="17"/>
      <c r="G264" s="17"/>
    </row>
    <row r="265">
      <c r="A265" s="3"/>
      <c r="B265" s="17"/>
      <c r="C265" s="17"/>
      <c r="D265" s="17"/>
      <c r="E265" s="17"/>
      <c r="F265" s="17"/>
      <c r="G265" s="17"/>
    </row>
    <row r="266">
      <c r="A266" s="3"/>
      <c r="B266" s="17"/>
      <c r="C266" s="17"/>
      <c r="D266" s="17"/>
      <c r="E266" s="17"/>
      <c r="F266" s="17"/>
      <c r="G266" s="17"/>
    </row>
    <row r="267">
      <c r="A267" s="3"/>
      <c r="B267" s="17"/>
      <c r="C267" s="17"/>
      <c r="D267" s="17"/>
      <c r="E267" s="17"/>
      <c r="F267" s="17"/>
      <c r="G267" s="17"/>
    </row>
    <row r="268">
      <c r="A268" s="3"/>
      <c r="B268" s="17"/>
      <c r="C268" s="17"/>
      <c r="D268" s="17"/>
      <c r="E268" s="17"/>
      <c r="F268" s="17"/>
      <c r="G268" s="17"/>
    </row>
    <row r="269">
      <c r="A269" s="3"/>
      <c r="B269" s="17"/>
      <c r="C269" s="17"/>
      <c r="D269" s="17"/>
      <c r="E269" s="17"/>
      <c r="F269" s="17"/>
      <c r="G269" s="17"/>
    </row>
    <row r="270">
      <c r="A270" s="3"/>
      <c r="B270" s="17"/>
      <c r="C270" s="17"/>
      <c r="D270" s="17"/>
      <c r="E270" s="17"/>
      <c r="F270" s="17"/>
      <c r="G270" s="17"/>
    </row>
    <row r="271">
      <c r="A271" s="3"/>
      <c r="B271" s="17"/>
      <c r="C271" s="17"/>
      <c r="D271" s="17"/>
      <c r="E271" s="17"/>
      <c r="F271" s="17"/>
      <c r="G271" s="17"/>
    </row>
    <row r="272">
      <c r="A272" s="3"/>
      <c r="B272" s="17"/>
      <c r="C272" s="17"/>
      <c r="D272" s="17"/>
      <c r="E272" s="17"/>
      <c r="F272" s="17"/>
      <c r="G272" s="17"/>
    </row>
    <row r="273">
      <c r="A273" s="3"/>
      <c r="B273" s="17"/>
      <c r="C273" s="17"/>
      <c r="D273" s="17"/>
      <c r="E273" s="17"/>
      <c r="F273" s="17"/>
      <c r="G273" s="17"/>
    </row>
    <row r="274">
      <c r="A274" s="3"/>
      <c r="B274" s="17"/>
      <c r="C274" s="17"/>
      <c r="D274" s="17"/>
      <c r="E274" s="17"/>
      <c r="F274" s="17"/>
      <c r="G274" s="17"/>
    </row>
    <row r="275">
      <c r="A275" s="3"/>
      <c r="B275" s="17"/>
      <c r="C275" s="17"/>
      <c r="D275" s="17"/>
      <c r="E275" s="17"/>
      <c r="F275" s="17"/>
      <c r="G275" s="17"/>
    </row>
    <row r="276">
      <c r="A276" s="3"/>
      <c r="B276" s="17"/>
      <c r="C276" s="17"/>
      <c r="D276" s="17"/>
      <c r="E276" s="17"/>
      <c r="F276" s="17"/>
      <c r="G276" s="17"/>
    </row>
    <row r="277">
      <c r="A277" s="3"/>
      <c r="B277" s="17"/>
      <c r="C277" s="17"/>
      <c r="D277" s="17"/>
      <c r="E277" s="17"/>
      <c r="F277" s="17"/>
      <c r="G277" s="17"/>
    </row>
    <row r="278">
      <c r="A278" s="3"/>
      <c r="B278" s="17"/>
      <c r="C278" s="17"/>
      <c r="D278" s="17"/>
      <c r="E278" s="17"/>
      <c r="F278" s="17"/>
      <c r="G278" s="17"/>
    </row>
    <row r="279">
      <c r="A279" s="3"/>
      <c r="B279" s="17"/>
      <c r="C279" s="17"/>
      <c r="D279" s="17"/>
      <c r="E279" s="17"/>
      <c r="F279" s="17"/>
      <c r="G279" s="17"/>
    </row>
    <row r="280">
      <c r="A280" s="3"/>
      <c r="B280" s="17"/>
      <c r="C280" s="17"/>
      <c r="D280" s="17"/>
      <c r="E280" s="17"/>
      <c r="F280" s="17"/>
      <c r="G280" s="17"/>
    </row>
    <row r="281">
      <c r="A281" s="3"/>
      <c r="B281" s="17"/>
      <c r="C281" s="17"/>
      <c r="D281" s="17"/>
      <c r="E281" s="17"/>
      <c r="F281" s="17"/>
      <c r="G281" s="17"/>
    </row>
    <row r="282">
      <c r="A282" s="3"/>
      <c r="B282" s="17"/>
      <c r="C282" s="17"/>
      <c r="D282" s="17"/>
      <c r="E282" s="17"/>
      <c r="F282" s="17"/>
      <c r="G282" s="17"/>
    </row>
    <row r="283">
      <c r="A283" s="3"/>
      <c r="B283" s="17"/>
      <c r="C283" s="17"/>
      <c r="D283" s="17"/>
      <c r="E283" s="17"/>
      <c r="F283" s="17"/>
      <c r="G283" s="17"/>
    </row>
    <row r="284">
      <c r="A284" s="3"/>
      <c r="B284" s="17"/>
      <c r="C284" s="17"/>
      <c r="D284" s="17"/>
      <c r="E284" s="17"/>
      <c r="F284" s="17"/>
      <c r="G284" s="17"/>
    </row>
    <row r="285">
      <c r="A285" s="3"/>
      <c r="B285" s="17"/>
      <c r="C285" s="17"/>
      <c r="D285" s="17"/>
      <c r="E285" s="17"/>
      <c r="F285" s="17"/>
      <c r="G285" s="17"/>
    </row>
    <row r="286">
      <c r="A286" s="3"/>
      <c r="B286" s="17"/>
      <c r="C286" s="17"/>
      <c r="D286" s="17"/>
      <c r="E286" s="17"/>
      <c r="F286" s="17"/>
      <c r="G286" s="17"/>
    </row>
    <row r="287">
      <c r="A287" s="3"/>
      <c r="B287" s="17"/>
      <c r="C287" s="17"/>
      <c r="D287" s="17"/>
      <c r="E287" s="17"/>
      <c r="F287" s="17"/>
      <c r="G287" s="17"/>
    </row>
    <row r="288">
      <c r="A288" s="3"/>
      <c r="B288" s="17"/>
      <c r="C288" s="17"/>
      <c r="D288" s="17"/>
      <c r="E288" s="17"/>
      <c r="F288" s="17"/>
      <c r="G288" s="17"/>
    </row>
    <row r="289">
      <c r="A289" s="3"/>
      <c r="B289" s="17"/>
      <c r="C289" s="17"/>
      <c r="D289" s="17"/>
      <c r="E289" s="17"/>
      <c r="F289" s="17"/>
      <c r="G289" s="17"/>
    </row>
    <row r="290">
      <c r="A290" s="3"/>
      <c r="B290" s="17"/>
      <c r="C290" s="17"/>
      <c r="D290" s="17"/>
      <c r="E290" s="17"/>
      <c r="F290" s="17"/>
      <c r="G290" s="17"/>
    </row>
    <row r="291">
      <c r="A291" s="3"/>
      <c r="B291" s="17"/>
      <c r="C291" s="17"/>
      <c r="D291" s="17"/>
      <c r="E291" s="17"/>
      <c r="F291" s="17"/>
      <c r="G291" s="17"/>
    </row>
    <row r="292">
      <c r="A292" s="3"/>
      <c r="B292" s="17"/>
      <c r="C292" s="17"/>
      <c r="D292" s="17"/>
      <c r="E292" s="17"/>
      <c r="F292" s="17"/>
      <c r="G292" s="17"/>
    </row>
    <row r="293">
      <c r="A293" s="3"/>
      <c r="B293" s="17"/>
      <c r="C293" s="17"/>
      <c r="D293" s="17"/>
      <c r="E293" s="17"/>
      <c r="F293" s="17"/>
      <c r="G293" s="17"/>
    </row>
    <row r="294">
      <c r="A294" s="3"/>
      <c r="B294" s="17"/>
      <c r="C294" s="17"/>
      <c r="D294" s="17"/>
      <c r="E294" s="17"/>
      <c r="F294" s="17"/>
      <c r="G294" s="17"/>
    </row>
    <row r="295">
      <c r="A295" s="3"/>
      <c r="B295" s="17"/>
      <c r="C295" s="17"/>
      <c r="D295" s="17"/>
      <c r="E295" s="17"/>
      <c r="F295" s="17"/>
      <c r="G295" s="17"/>
    </row>
    <row r="296">
      <c r="A296" s="3"/>
      <c r="B296" s="17"/>
      <c r="C296" s="17"/>
      <c r="D296" s="17"/>
      <c r="E296" s="17"/>
      <c r="F296" s="17"/>
      <c r="G296" s="17"/>
    </row>
    <row r="297">
      <c r="A297" s="3"/>
      <c r="B297" s="17"/>
      <c r="C297" s="17"/>
      <c r="D297" s="17"/>
      <c r="E297" s="17"/>
      <c r="F297" s="17"/>
      <c r="G297" s="17"/>
    </row>
    <row r="298">
      <c r="A298" s="3"/>
      <c r="B298" s="17"/>
      <c r="C298" s="17"/>
      <c r="D298" s="17"/>
      <c r="E298" s="17"/>
      <c r="F298" s="17"/>
      <c r="G298" s="17"/>
    </row>
    <row r="299">
      <c r="A299" s="3"/>
      <c r="B299" s="17"/>
      <c r="C299" s="17"/>
      <c r="D299" s="17"/>
      <c r="E299" s="17"/>
      <c r="F299" s="17"/>
      <c r="G299" s="17"/>
    </row>
    <row r="300">
      <c r="A300" s="3"/>
      <c r="B300" s="17"/>
      <c r="C300" s="17"/>
      <c r="D300" s="17"/>
      <c r="E300" s="17"/>
      <c r="F300" s="17"/>
      <c r="G300" s="17"/>
    </row>
    <row r="301">
      <c r="A301" s="3"/>
      <c r="B301" s="17"/>
      <c r="C301" s="17"/>
      <c r="D301" s="17"/>
      <c r="E301" s="17"/>
      <c r="F301" s="17"/>
      <c r="G301" s="17"/>
    </row>
    <row r="302">
      <c r="A302" s="3"/>
      <c r="B302" s="17"/>
      <c r="C302" s="17"/>
      <c r="D302" s="17"/>
      <c r="E302" s="17"/>
      <c r="F302" s="17"/>
      <c r="G302" s="17"/>
    </row>
    <row r="303">
      <c r="A303" s="3"/>
      <c r="B303" s="17"/>
      <c r="C303" s="17"/>
      <c r="D303" s="17"/>
      <c r="E303" s="17"/>
      <c r="F303" s="17"/>
      <c r="G303" s="17"/>
    </row>
    <row r="304">
      <c r="A304" s="3"/>
      <c r="B304" s="17"/>
      <c r="C304" s="17"/>
      <c r="D304" s="17"/>
      <c r="E304" s="17"/>
      <c r="F304" s="17"/>
      <c r="G304" s="17"/>
    </row>
    <row r="305">
      <c r="A305" s="3"/>
      <c r="B305" s="17"/>
      <c r="C305" s="17"/>
      <c r="D305" s="17"/>
      <c r="E305" s="17"/>
      <c r="F305" s="17"/>
      <c r="G305" s="17"/>
    </row>
    <row r="306">
      <c r="A306" s="3"/>
      <c r="B306" s="17"/>
      <c r="C306" s="17"/>
      <c r="D306" s="17"/>
      <c r="E306" s="17"/>
      <c r="F306" s="17"/>
      <c r="G306" s="17"/>
    </row>
    <row r="307">
      <c r="A307" s="3"/>
      <c r="B307" s="17"/>
      <c r="C307" s="17"/>
      <c r="D307" s="17"/>
      <c r="E307" s="17"/>
      <c r="F307" s="17"/>
      <c r="G307" s="17"/>
    </row>
    <row r="308">
      <c r="A308" s="3"/>
      <c r="B308" s="17"/>
      <c r="C308" s="17"/>
      <c r="D308" s="17"/>
      <c r="E308" s="17"/>
      <c r="F308" s="17"/>
      <c r="G308" s="17"/>
    </row>
    <row r="309">
      <c r="A309" s="3"/>
      <c r="B309" s="17"/>
      <c r="C309" s="17"/>
      <c r="D309" s="17"/>
      <c r="E309" s="17"/>
      <c r="F309" s="17"/>
      <c r="G309" s="17"/>
    </row>
    <row r="310">
      <c r="A310" s="3"/>
      <c r="B310" s="17"/>
      <c r="C310" s="17"/>
      <c r="D310" s="17"/>
      <c r="E310" s="17"/>
      <c r="F310" s="17"/>
      <c r="G310" s="17"/>
    </row>
    <row r="311">
      <c r="A311" s="3"/>
      <c r="B311" s="17"/>
      <c r="C311" s="17"/>
      <c r="D311" s="17"/>
      <c r="E311" s="17"/>
      <c r="F311" s="17"/>
      <c r="G311" s="17"/>
    </row>
    <row r="312">
      <c r="A312" s="3"/>
      <c r="B312" s="17"/>
      <c r="C312" s="17"/>
      <c r="D312" s="17"/>
      <c r="E312" s="17"/>
      <c r="F312" s="17"/>
      <c r="G312" s="17"/>
    </row>
    <row r="313">
      <c r="A313" s="3"/>
      <c r="B313" s="17"/>
      <c r="C313" s="17"/>
      <c r="D313" s="17"/>
      <c r="E313" s="17"/>
      <c r="F313" s="17"/>
      <c r="G313" s="17"/>
    </row>
    <row r="314">
      <c r="A314" s="3"/>
      <c r="B314" s="17"/>
      <c r="C314" s="17"/>
      <c r="D314" s="17"/>
      <c r="E314" s="17"/>
      <c r="F314" s="17"/>
      <c r="G314" s="17"/>
    </row>
    <row r="315">
      <c r="A315" s="3"/>
      <c r="B315" s="17"/>
      <c r="C315" s="17"/>
      <c r="D315" s="17"/>
      <c r="E315" s="17"/>
      <c r="F315" s="17"/>
      <c r="G315" s="17"/>
    </row>
    <row r="316">
      <c r="A316" s="3"/>
      <c r="B316" s="17"/>
      <c r="C316" s="17"/>
      <c r="D316" s="17"/>
      <c r="E316" s="17"/>
      <c r="F316" s="17"/>
      <c r="G316" s="17"/>
    </row>
    <row r="317">
      <c r="A317" s="3"/>
      <c r="B317" s="17"/>
      <c r="C317" s="17"/>
      <c r="D317" s="17"/>
      <c r="E317" s="17"/>
      <c r="F317" s="17"/>
      <c r="G317" s="17"/>
    </row>
    <row r="318">
      <c r="A318" s="3"/>
      <c r="B318" s="17"/>
      <c r="C318" s="17"/>
      <c r="D318" s="17"/>
      <c r="E318" s="17"/>
      <c r="F318" s="17"/>
      <c r="G318" s="17"/>
    </row>
    <row r="319">
      <c r="A319" s="3"/>
      <c r="B319" s="17"/>
      <c r="C319" s="17"/>
      <c r="D319" s="17"/>
      <c r="E319" s="17"/>
      <c r="F319" s="17"/>
      <c r="G319" s="17"/>
    </row>
    <row r="320">
      <c r="A320" s="3"/>
      <c r="B320" s="17"/>
      <c r="C320" s="17"/>
      <c r="D320" s="17"/>
      <c r="E320" s="17"/>
      <c r="F320" s="17"/>
      <c r="G320" s="17"/>
    </row>
    <row r="321">
      <c r="A321" s="3"/>
      <c r="B321" s="17"/>
      <c r="C321" s="17"/>
      <c r="D321" s="17"/>
      <c r="E321" s="17"/>
      <c r="F321" s="17"/>
      <c r="G321" s="17"/>
    </row>
    <row r="322">
      <c r="A322" s="3"/>
      <c r="B322" s="17"/>
      <c r="C322" s="17"/>
      <c r="D322" s="17"/>
      <c r="E322" s="17"/>
      <c r="F322" s="17"/>
      <c r="G322" s="17"/>
    </row>
    <row r="323">
      <c r="A323" s="3"/>
      <c r="B323" s="17"/>
      <c r="C323" s="17"/>
      <c r="D323" s="17"/>
      <c r="E323" s="17"/>
      <c r="F323" s="17"/>
      <c r="G323" s="17"/>
    </row>
    <row r="324">
      <c r="A324" s="3"/>
      <c r="B324" s="17"/>
      <c r="C324" s="17"/>
      <c r="D324" s="17"/>
      <c r="E324" s="17"/>
      <c r="F324" s="17"/>
      <c r="G324" s="17"/>
    </row>
    <row r="325">
      <c r="A325" s="3"/>
      <c r="B325" s="17"/>
      <c r="C325" s="17"/>
      <c r="D325" s="17"/>
      <c r="E325" s="17"/>
      <c r="F325" s="17"/>
      <c r="G325" s="17"/>
    </row>
    <row r="326">
      <c r="A326" s="3"/>
      <c r="B326" s="17"/>
      <c r="C326" s="17"/>
      <c r="D326" s="17"/>
      <c r="E326" s="17"/>
      <c r="F326" s="17"/>
      <c r="G326" s="17"/>
    </row>
    <row r="327">
      <c r="A327" s="3"/>
      <c r="B327" s="17"/>
      <c r="C327" s="17"/>
      <c r="D327" s="17"/>
      <c r="E327" s="17"/>
      <c r="F327" s="17"/>
      <c r="G327" s="17"/>
    </row>
    <row r="328">
      <c r="A328" s="3"/>
      <c r="B328" s="17"/>
      <c r="C328" s="17"/>
      <c r="D328" s="17"/>
      <c r="E328" s="17"/>
      <c r="F328" s="17"/>
      <c r="G328" s="17"/>
    </row>
    <row r="329">
      <c r="A329" s="3"/>
      <c r="B329" s="17"/>
      <c r="C329" s="17"/>
      <c r="D329" s="17"/>
      <c r="E329" s="17"/>
      <c r="F329" s="17"/>
      <c r="G329" s="17"/>
    </row>
    <row r="330">
      <c r="A330" s="3"/>
      <c r="B330" s="17"/>
      <c r="C330" s="17"/>
      <c r="D330" s="17"/>
      <c r="E330" s="17"/>
      <c r="F330" s="17"/>
      <c r="G330" s="17"/>
    </row>
    <row r="331">
      <c r="A331" s="3"/>
      <c r="B331" s="17"/>
      <c r="C331" s="17"/>
      <c r="D331" s="17"/>
      <c r="E331" s="17"/>
      <c r="F331" s="17"/>
      <c r="G331" s="17"/>
    </row>
    <row r="332">
      <c r="A332" s="3"/>
      <c r="B332" s="17"/>
      <c r="C332" s="17"/>
      <c r="D332" s="17"/>
      <c r="E332" s="17"/>
      <c r="F332" s="17"/>
      <c r="G332" s="17"/>
    </row>
    <row r="333">
      <c r="A333" s="3"/>
      <c r="B333" s="17"/>
      <c r="C333" s="17"/>
      <c r="D333" s="17"/>
      <c r="E333" s="17"/>
      <c r="F333" s="17"/>
      <c r="G333" s="17"/>
    </row>
    <row r="334">
      <c r="A334" s="3"/>
      <c r="B334" s="17"/>
      <c r="C334" s="17"/>
      <c r="D334" s="17"/>
      <c r="E334" s="17"/>
      <c r="F334" s="17"/>
      <c r="G334" s="17"/>
    </row>
    <row r="335">
      <c r="A335" s="3"/>
      <c r="B335" s="17"/>
      <c r="C335" s="17"/>
      <c r="D335" s="17"/>
      <c r="E335" s="17"/>
      <c r="F335" s="17"/>
      <c r="G335" s="17"/>
    </row>
    <row r="336">
      <c r="A336" s="3"/>
      <c r="B336" s="17"/>
      <c r="C336" s="17"/>
      <c r="D336" s="17"/>
      <c r="E336" s="17"/>
      <c r="F336" s="17"/>
      <c r="G336" s="17"/>
    </row>
    <row r="337">
      <c r="A337" s="3"/>
      <c r="B337" s="17"/>
      <c r="C337" s="17"/>
      <c r="D337" s="17"/>
      <c r="E337" s="17"/>
      <c r="F337" s="17"/>
      <c r="G337" s="17"/>
    </row>
    <row r="338">
      <c r="A338" s="3"/>
      <c r="B338" s="17"/>
      <c r="C338" s="17"/>
      <c r="D338" s="17"/>
      <c r="E338" s="17"/>
      <c r="F338" s="17"/>
      <c r="G338" s="17"/>
    </row>
    <row r="339">
      <c r="A339" s="3"/>
      <c r="B339" s="17"/>
      <c r="C339" s="17"/>
      <c r="D339" s="17"/>
      <c r="E339" s="17"/>
      <c r="F339" s="17"/>
      <c r="G339" s="17"/>
    </row>
    <row r="340">
      <c r="A340" s="3"/>
      <c r="B340" s="17"/>
      <c r="C340" s="17"/>
      <c r="D340" s="17"/>
      <c r="E340" s="17"/>
      <c r="F340" s="17"/>
      <c r="G340" s="17"/>
    </row>
    <row r="341">
      <c r="A341" s="3"/>
      <c r="B341" s="17"/>
      <c r="C341" s="17"/>
      <c r="D341" s="17"/>
      <c r="E341" s="17"/>
      <c r="F341" s="17"/>
      <c r="G341" s="17"/>
    </row>
    <row r="342">
      <c r="A342" s="3"/>
      <c r="B342" s="17"/>
      <c r="C342" s="17"/>
      <c r="D342" s="17"/>
      <c r="E342" s="17"/>
      <c r="F342" s="17"/>
      <c r="G342" s="17"/>
    </row>
    <row r="343">
      <c r="A343" s="3"/>
      <c r="B343" s="17"/>
      <c r="C343" s="17"/>
      <c r="D343" s="17"/>
      <c r="E343" s="17"/>
      <c r="F343" s="17"/>
      <c r="G343" s="17"/>
    </row>
    <row r="344">
      <c r="A344" s="3"/>
      <c r="B344" s="17"/>
      <c r="C344" s="17"/>
      <c r="D344" s="17"/>
      <c r="E344" s="17"/>
      <c r="F344" s="17"/>
      <c r="G344" s="17"/>
    </row>
    <row r="345">
      <c r="A345" s="3"/>
      <c r="B345" s="17"/>
      <c r="C345" s="17"/>
      <c r="D345" s="17"/>
      <c r="E345" s="17"/>
      <c r="F345" s="17"/>
      <c r="G345" s="17"/>
    </row>
    <row r="346">
      <c r="A346" s="3"/>
      <c r="B346" s="17"/>
      <c r="C346" s="17"/>
      <c r="D346" s="17"/>
      <c r="E346" s="17"/>
      <c r="F346" s="17"/>
      <c r="G346" s="17"/>
    </row>
    <row r="347">
      <c r="A347" s="3"/>
      <c r="B347" s="17"/>
      <c r="C347" s="17"/>
      <c r="D347" s="17"/>
      <c r="E347" s="17"/>
      <c r="F347" s="17"/>
      <c r="G347" s="17"/>
    </row>
    <row r="348">
      <c r="A348" s="3"/>
      <c r="B348" s="17"/>
      <c r="C348" s="17"/>
      <c r="D348" s="17"/>
      <c r="E348" s="17"/>
      <c r="F348" s="17"/>
      <c r="G348" s="17"/>
    </row>
    <row r="349">
      <c r="A349" s="3"/>
      <c r="B349" s="17"/>
      <c r="C349" s="17"/>
      <c r="D349" s="17"/>
      <c r="E349" s="17"/>
      <c r="F349" s="17"/>
      <c r="G349" s="17"/>
    </row>
    <row r="350">
      <c r="A350" s="3"/>
      <c r="B350" s="17"/>
      <c r="C350" s="17"/>
      <c r="D350" s="17"/>
      <c r="E350" s="17"/>
      <c r="F350" s="17"/>
      <c r="G350" s="17"/>
    </row>
    <row r="351">
      <c r="A351" s="3"/>
      <c r="B351" s="17"/>
      <c r="C351" s="17"/>
      <c r="D351" s="17"/>
      <c r="E351" s="17"/>
      <c r="F351" s="17"/>
      <c r="G351" s="17"/>
    </row>
    <row r="352">
      <c r="A352" s="3"/>
      <c r="B352" s="17"/>
      <c r="C352" s="17"/>
      <c r="D352" s="17"/>
      <c r="E352" s="17"/>
      <c r="F352" s="17"/>
      <c r="G352" s="17"/>
    </row>
    <row r="353">
      <c r="A353" s="3"/>
      <c r="B353" s="17"/>
      <c r="C353" s="17"/>
      <c r="D353" s="17"/>
      <c r="E353" s="17"/>
      <c r="F353" s="17"/>
      <c r="G353" s="17"/>
    </row>
    <row r="354">
      <c r="A354" s="3"/>
      <c r="B354" s="17"/>
      <c r="C354" s="17"/>
      <c r="D354" s="17"/>
      <c r="E354" s="17"/>
      <c r="F354" s="17"/>
      <c r="G354" s="17"/>
    </row>
    <row r="355">
      <c r="A355" s="3"/>
      <c r="B355" s="17"/>
      <c r="C355" s="17"/>
      <c r="D355" s="17"/>
      <c r="E355" s="17"/>
      <c r="F355" s="17"/>
      <c r="G355" s="17"/>
    </row>
    <row r="356">
      <c r="A356" s="3"/>
      <c r="B356" s="17"/>
      <c r="C356" s="17"/>
      <c r="D356" s="17"/>
      <c r="E356" s="17"/>
      <c r="F356" s="17"/>
      <c r="G356" s="17"/>
    </row>
    <row r="357">
      <c r="A357" s="3"/>
      <c r="B357" s="17"/>
      <c r="C357" s="17"/>
      <c r="D357" s="17"/>
      <c r="E357" s="17"/>
      <c r="F357" s="17"/>
      <c r="G357" s="17"/>
    </row>
    <row r="358">
      <c r="A358" s="3"/>
      <c r="B358" s="17"/>
      <c r="C358" s="17"/>
      <c r="D358" s="17"/>
      <c r="E358" s="17"/>
      <c r="F358" s="17"/>
      <c r="G358" s="17"/>
    </row>
    <row r="359">
      <c r="A359" s="3"/>
      <c r="B359" s="17"/>
      <c r="C359" s="17"/>
      <c r="D359" s="17"/>
      <c r="E359" s="17"/>
      <c r="F359" s="17"/>
      <c r="G359" s="17"/>
    </row>
    <row r="360">
      <c r="A360" s="3"/>
      <c r="B360" s="17"/>
      <c r="C360" s="17"/>
      <c r="D360" s="17"/>
      <c r="E360" s="17"/>
      <c r="F360" s="17"/>
      <c r="G360" s="17"/>
    </row>
    <row r="361">
      <c r="A361" s="3"/>
      <c r="B361" s="17"/>
      <c r="C361" s="17"/>
      <c r="D361" s="17"/>
      <c r="E361" s="17"/>
      <c r="F361" s="17"/>
      <c r="G361" s="17"/>
    </row>
    <row r="362">
      <c r="A362" s="3"/>
      <c r="B362" s="17"/>
      <c r="C362" s="17"/>
      <c r="D362" s="17"/>
      <c r="E362" s="17"/>
      <c r="F362" s="17"/>
      <c r="G362" s="17"/>
    </row>
    <row r="363">
      <c r="A363" s="3"/>
      <c r="B363" s="17"/>
      <c r="C363" s="17"/>
      <c r="D363" s="17"/>
      <c r="E363" s="17"/>
      <c r="F363" s="17"/>
      <c r="G363" s="17"/>
    </row>
    <row r="364">
      <c r="A364" s="3"/>
      <c r="B364" s="17"/>
      <c r="C364" s="17"/>
      <c r="D364" s="17"/>
      <c r="E364" s="17"/>
      <c r="F364" s="17"/>
      <c r="G364" s="17"/>
    </row>
    <row r="365">
      <c r="A365" s="3"/>
      <c r="B365" s="17"/>
      <c r="C365" s="17"/>
      <c r="D365" s="17"/>
      <c r="E365" s="17"/>
      <c r="F365" s="17"/>
      <c r="G365" s="17"/>
    </row>
    <row r="366">
      <c r="A366" s="3"/>
      <c r="B366" s="17"/>
      <c r="C366" s="17"/>
      <c r="D366" s="17"/>
      <c r="E366" s="17"/>
      <c r="F366" s="17"/>
      <c r="G366" s="17"/>
    </row>
    <row r="367">
      <c r="A367" s="3"/>
      <c r="B367" s="17"/>
      <c r="C367" s="17"/>
      <c r="D367" s="17"/>
      <c r="E367" s="17"/>
      <c r="F367" s="17"/>
      <c r="G367" s="17"/>
    </row>
    <row r="368">
      <c r="A368" s="3"/>
      <c r="B368" s="17"/>
      <c r="C368" s="17"/>
      <c r="D368" s="17"/>
      <c r="E368" s="17"/>
      <c r="F368" s="17"/>
      <c r="G368" s="17"/>
    </row>
    <row r="369">
      <c r="A369" s="3"/>
      <c r="B369" s="17"/>
      <c r="C369" s="17"/>
      <c r="D369" s="17"/>
      <c r="E369" s="17"/>
      <c r="F369" s="17"/>
      <c r="G369" s="17"/>
    </row>
    <row r="370">
      <c r="A370" s="3"/>
      <c r="B370" s="17"/>
      <c r="C370" s="17"/>
      <c r="D370" s="17"/>
      <c r="E370" s="17"/>
      <c r="F370" s="17"/>
      <c r="G370" s="17"/>
    </row>
    <row r="371">
      <c r="A371" s="3"/>
      <c r="B371" s="17"/>
      <c r="C371" s="17"/>
      <c r="D371" s="17"/>
      <c r="E371" s="17"/>
      <c r="F371" s="17"/>
      <c r="G371" s="17"/>
    </row>
    <row r="372">
      <c r="A372" s="3"/>
      <c r="B372" s="17"/>
      <c r="C372" s="17"/>
      <c r="D372" s="17"/>
      <c r="E372" s="17"/>
      <c r="F372" s="17"/>
      <c r="G372" s="17"/>
    </row>
    <row r="373">
      <c r="A373" s="3"/>
      <c r="B373" s="17"/>
      <c r="C373" s="17"/>
      <c r="D373" s="17"/>
      <c r="E373" s="17"/>
      <c r="F373" s="17"/>
      <c r="G373" s="17"/>
    </row>
    <row r="374">
      <c r="A374" s="3"/>
      <c r="B374" s="17"/>
      <c r="C374" s="17"/>
      <c r="D374" s="17"/>
      <c r="E374" s="17"/>
      <c r="F374" s="17"/>
      <c r="G374" s="17"/>
    </row>
    <row r="375">
      <c r="A375" s="3"/>
      <c r="B375" s="17"/>
      <c r="C375" s="17"/>
      <c r="D375" s="17"/>
      <c r="E375" s="17"/>
      <c r="F375" s="17"/>
      <c r="G375" s="17"/>
    </row>
    <row r="376">
      <c r="A376" s="3"/>
      <c r="B376" s="17"/>
      <c r="C376" s="17"/>
      <c r="D376" s="17"/>
      <c r="E376" s="17"/>
      <c r="F376" s="17"/>
      <c r="G376" s="17"/>
    </row>
    <row r="377">
      <c r="A377" s="3"/>
      <c r="B377" s="17"/>
      <c r="C377" s="17"/>
      <c r="D377" s="17"/>
      <c r="E377" s="17"/>
      <c r="F377" s="17"/>
      <c r="G377" s="17"/>
    </row>
    <row r="378">
      <c r="A378" s="3"/>
      <c r="B378" s="17"/>
      <c r="C378" s="17"/>
      <c r="D378" s="17"/>
      <c r="E378" s="17"/>
      <c r="F378" s="17"/>
      <c r="G378" s="17"/>
    </row>
    <row r="379">
      <c r="A379" s="3"/>
      <c r="B379" s="17"/>
      <c r="C379" s="17"/>
      <c r="D379" s="17"/>
      <c r="E379" s="17"/>
      <c r="F379" s="17"/>
      <c r="G379" s="17"/>
    </row>
    <row r="380">
      <c r="A380" s="3"/>
      <c r="B380" s="17"/>
      <c r="C380" s="17"/>
      <c r="D380" s="17"/>
      <c r="E380" s="17"/>
      <c r="F380" s="17"/>
      <c r="G380" s="17"/>
    </row>
    <row r="381">
      <c r="A381" s="3"/>
      <c r="B381" s="17"/>
      <c r="C381" s="17"/>
      <c r="D381" s="17"/>
      <c r="E381" s="17"/>
      <c r="F381" s="17"/>
      <c r="G381" s="17"/>
    </row>
    <row r="382">
      <c r="A382" s="3"/>
      <c r="B382" s="17"/>
      <c r="C382" s="17"/>
      <c r="D382" s="17"/>
      <c r="E382" s="17"/>
      <c r="F382" s="17"/>
      <c r="G382" s="17"/>
    </row>
    <row r="383">
      <c r="A383" s="3"/>
      <c r="B383" s="17"/>
      <c r="C383" s="17"/>
      <c r="D383" s="17"/>
      <c r="E383" s="17"/>
      <c r="F383" s="17"/>
      <c r="G383" s="17"/>
    </row>
    <row r="384">
      <c r="A384" s="3"/>
      <c r="B384" s="17"/>
      <c r="C384" s="17"/>
      <c r="D384" s="17"/>
      <c r="E384" s="17"/>
      <c r="F384" s="17"/>
      <c r="G384" s="17"/>
    </row>
    <row r="385">
      <c r="A385" s="3"/>
      <c r="B385" s="17"/>
      <c r="C385" s="17"/>
      <c r="D385" s="17"/>
      <c r="E385" s="17"/>
      <c r="F385" s="17"/>
      <c r="G385" s="17"/>
    </row>
    <row r="386">
      <c r="A386" s="3"/>
      <c r="B386" s="17"/>
      <c r="C386" s="17"/>
      <c r="D386" s="17"/>
      <c r="E386" s="17"/>
      <c r="F386" s="17"/>
      <c r="G386" s="17"/>
    </row>
    <row r="387">
      <c r="A387" s="3"/>
      <c r="B387" s="17"/>
      <c r="C387" s="17"/>
      <c r="D387" s="17"/>
      <c r="E387" s="17"/>
      <c r="F387" s="17"/>
      <c r="G387" s="17"/>
    </row>
    <row r="388">
      <c r="A388" s="3"/>
      <c r="B388" s="17"/>
      <c r="C388" s="17"/>
      <c r="D388" s="17"/>
      <c r="E388" s="17"/>
      <c r="F388" s="17"/>
      <c r="G388" s="17"/>
    </row>
    <row r="389">
      <c r="A389" s="3"/>
      <c r="B389" s="17"/>
      <c r="C389" s="17"/>
      <c r="D389" s="17"/>
      <c r="E389" s="17"/>
      <c r="F389" s="17"/>
      <c r="G389" s="17"/>
    </row>
    <row r="390">
      <c r="A390" s="3"/>
      <c r="B390" s="17"/>
      <c r="C390" s="17"/>
      <c r="D390" s="17"/>
      <c r="E390" s="17"/>
      <c r="F390" s="17"/>
      <c r="G390" s="17"/>
    </row>
    <row r="391">
      <c r="A391" s="3"/>
      <c r="B391" s="17"/>
      <c r="C391" s="17"/>
      <c r="D391" s="17"/>
      <c r="E391" s="17"/>
      <c r="F391" s="17"/>
      <c r="G391" s="17"/>
    </row>
    <row r="392">
      <c r="A392" s="3"/>
      <c r="B392" s="17"/>
      <c r="C392" s="17"/>
      <c r="D392" s="17"/>
      <c r="E392" s="17"/>
      <c r="F392" s="17"/>
      <c r="G392" s="17"/>
    </row>
    <row r="393">
      <c r="A393" s="3"/>
      <c r="B393" s="17"/>
      <c r="C393" s="17"/>
      <c r="D393" s="17"/>
      <c r="E393" s="17"/>
      <c r="F393" s="17"/>
      <c r="G393" s="17"/>
    </row>
    <row r="394">
      <c r="A394" s="3"/>
      <c r="B394" s="17"/>
      <c r="C394" s="17"/>
      <c r="D394" s="17"/>
      <c r="E394" s="17"/>
      <c r="F394" s="17"/>
      <c r="G394" s="17"/>
    </row>
    <row r="395">
      <c r="A395" s="3"/>
      <c r="B395" s="17"/>
      <c r="C395" s="17"/>
      <c r="D395" s="17"/>
      <c r="E395" s="17"/>
      <c r="F395" s="17"/>
      <c r="G395" s="17"/>
    </row>
    <row r="396">
      <c r="A396" s="3"/>
      <c r="B396" s="17"/>
      <c r="C396" s="17"/>
      <c r="D396" s="17"/>
      <c r="E396" s="17"/>
      <c r="F396" s="17"/>
      <c r="G396" s="17"/>
    </row>
    <row r="397">
      <c r="A397" s="3"/>
      <c r="B397" s="17"/>
      <c r="C397" s="17"/>
      <c r="D397" s="17"/>
      <c r="E397" s="17"/>
      <c r="F397" s="17"/>
      <c r="G397" s="17"/>
    </row>
    <row r="398">
      <c r="A398" s="3"/>
      <c r="B398" s="17"/>
      <c r="C398" s="17"/>
      <c r="D398" s="17"/>
      <c r="E398" s="17"/>
      <c r="F398" s="17"/>
      <c r="G398" s="17"/>
    </row>
    <row r="399">
      <c r="A399" s="3"/>
      <c r="B399" s="17"/>
      <c r="C399" s="17"/>
      <c r="D399" s="17"/>
      <c r="E399" s="17"/>
      <c r="F399" s="17"/>
      <c r="G399" s="17"/>
    </row>
    <row r="400">
      <c r="A400" s="3"/>
      <c r="B400" s="17"/>
      <c r="C400" s="17"/>
      <c r="D400" s="17"/>
      <c r="E400" s="17"/>
      <c r="F400" s="17"/>
      <c r="G400" s="17"/>
    </row>
    <row r="401">
      <c r="A401" s="3"/>
      <c r="B401" s="17"/>
      <c r="C401" s="17"/>
      <c r="D401" s="17"/>
      <c r="E401" s="17"/>
      <c r="F401" s="17"/>
      <c r="G401" s="17"/>
    </row>
    <row r="402">
      <c r="A402" s="3"/>
      <c r="B402" s="17"/>
      <c r="C402" s="17"/>
      <c r="D402" s="17"/>
      <c r="E402" s="17"/>
      <c r="F402" s="17"/>
      <c r="G402" s="17"/>
    </row>
    <row r="403">
      <c r="A403" s="3"/>
      <c r="B403" s="17"/>
      <c r="C403" s="17"/>
      <c r="D403" s="17"/>
      <c r="E403" s="17"/>
      <c r="F403" s="17"/>
      <c r="G403" s="17"/>
    </row>
    <row r="404">
      <c r="A404" s="3"/>
      <c r="B404" s="17"/>
      <c r="C404" s="17"/>
      <c r="D404" s="17"/>
      <c r="E404" s="17"/>
      <c r="F404" s="17"/>
      <c r="G404" s="17"/>
    </row>
    <row r="405">
      <c r="A405" s="3"/>
      <c r="B405" s="17"/>
      <c r="C405" s="17"/>
      <c r="D405" s="17"/>
      <c r="E405" s="17"/>
      <c r="F405" s="17"/>
      <c r="G405" s="17"/>
    </row>
    <row r="406">
      <c r="A406" s="3"/>
      <c r="B406" s="17"/>
      <c r="C406" s="17"/>
      <c r="D406" s="17"/>
      <c r="E406" s="17"/>
      <c r="F406" s="17"/>
      <c r="G406" s="17"/>
    </row>
    <row r="407">
      <c r="A407" s="3"/>
      <c r="B407" s="17"/>
      <c r="C407" s="17"/>
      <c r="D407" s="17"/>
      <c r="E407" s="17"/>
      <c r="F407" s="17"/>
      <c r="G407" s="17"/>
    </row>
    <row r="408">
      <c r="A408" s="3"/>
      <c r="B408" s="17"/>
      <c r="C408" s="17"/>
      <c r="D408" s="17"/>
      <c r="E408" s="17"/>
      <c r="F408" s="17"/>
      <c r="G408" s="17"/>
    </row>
    <row r="409">
      <c r="A409" s="3"/>
      <c r="B409" s="17"/>
      <c r="C409" s="17"/>
      <c r="D409" s="17"/>
      <c r="E409" s="17"/>
      <c r="F409" s="17"/>
      <c r="G409" s="17"/>
    </row>
    <row r="410">
      <c r="A410" s="3"/>
      <c r="B410" s="17"/>
      <c r="C410" s="17"/>
      <c r="D410" s="17"/>
      <c r="E410" s="17"/>
      <c r="F410" s="17"/>
      <c r="G410" s="17"/>
    </row>
    <row r="411">
      <c r="A411" s="3"/>
      <c r="B411" s="17"/>
      <c r="C411" s="17"/>
      <c r="D411" s="17"/>
      <c r="E411" s="17"/>
      <c r="F411" s="17"/>
      <c r="G411" s="17"/>
    </row>
    <row r="412">
      <c r="A412" s="3"/>
      <c r="B412" s="17"/>
      <c r="C412" s="17"/>
      <c r="D412" s="17"/>
      <c r="E412" s="17"/>
      <c r="F412" s="17"/>
      <c r="G412" s="17"/>
    </row>
    <row r="413">
      <c r="A413" s="3"/>
      <c r="B413" s="17"/>
      <c r="C413" s="17"/>
      <c r="D413" s="17"/>
      <c r="E413" s="17"/>
      <c r="F413" s="17"/>
      <c r="G413" s="17"/>
    </row>
    <row r="414">
      <c r="A414" s="3"/>
      <c r="B414" s="17"/>
      <c r="C414" s="17"/>
      <c r="D414" s="17"/>
      <c r="E414" s="17"/>
      <c r="F414" s="17"/>
      <c r="G414" s="17"/>
    </row>
    <row r="415">
      <c r="A415" s="3"/>
      <c r="B415" s="17"/>
      <c r="C415" s="17"/>
      <c r="D415" s="17"/>
      <c r="E415" s="17"/>
      <c r="F415" s="17"/>
      <c r="G415" s="17"/>
    </row>
    <row r="416">
      <c r="A416" s="3"/>
      <c r="B416" s="17"/>
      <c r="C416" s="17"/>
      <c r="D416" s="17"/>
      <c r="E416" s="17"/>
      <c r="F416" s="17"/>
      <c r="G416" s="17"/>
    </row>
    <row r="417">
      <c r="A417" s="3"/>
      <c r="B417" s="17"/>
      <c r="C417" s="17"/>
      <c r="D417" s="17"/>
      <c r="E417" s="17"/>
      <c r="F417" s="17"/>
      <c r="G417" s="17"/>
    </row>
    <row r="418">
      <c r="A418" s="3"/>
      <c r="B418" s="17"/>
      <c r="C418" s="17"/>
      <c r="D418" s="17"/>
      <c r="E418" s="17"/>
      <c r="F418" s="17"/>
      <c r="G418" s="17"/>
    </row>
    <row r="419">
      <c r="A419" s="3"/>
      <c r="B419" s="17"/>
      <c r="C419" s="17"/>
      <c r="D419" s="17"/>
      <c r="E419" s="17"/>
      <c r="F419" s="17"/>
      <c r="G419" s="17"/>
    </row>
    <row r="420">
      <c r="A420" s="3"/>
      <c r="B420" s="17"/>
      <c r="C420" s="17"/>
      <c r="D420" s="17"/>
      <c r="E420" s="17"/>
      <c r="F420" s="17"/>
      <c r="G420" s="17"/>
    </row>
    <row r="421">
      <c r="A421" s="3"/>
      <c r="B421" s="17"/>
      <c r="C421" s="17"/>
      <c r="D421" s="17"/>
      <c r="E421" s="17"/>
      <c r="F421" s="17"/>
      <c r="G421" s="17"/>
    </row>
    <row r="422">
      <c r="A422" s="3"/>
      <c r="B422" s="17"/>
      <c r="C422" s="17"/>
      <c r="D422" s="17"/>
      <c r="E422" s="17"/>
      <c r="F422" s="17"/>
      <c r="G422" s="17"/>
    </row>
    <row r="423">
      <c r="A423" s="3"/>
      <c r="B423" s="17"/>
      <c r="C423" s="17"/>
      <c r="D423" s="17"/>
      <c r="E423" s="17"/>
      <c r="F423" s="17"/>
      <c r="G423" s="17"/>
    </row>
    <row r="424">
      <c r="A424" s="3"/>
      <c r="B424" s="17"/>
      <c r="C424" s="17"/>
      <c r="D424" s="17"/>
      <c r="E424" s="17"/>
      <c r="F424" s="17"/>
      <c r="G424" s="17"/>
    </row>
    <row r="425">
      <c r="A425" s="3"/>
      <c r="B425" s="17"/>
      <c r="C425" s="17"/>
      <c r="D425" s="17"/>
      <c r="E425" s="17"/>
      <c r="F425" s="17"/>
      <c r="G425" s="17"/>
    </row>
    <row r="426">
      <c r="A426" s="3"/>
      <c r="B426" s="17"/>
      <c r="C426" s="17"/>
      <c r="D426" s="17"/>
      <c r="E426" s="17"/>
      <c r="F426" s="17"/>
      <c r="G426" s="17"/>
    </row>
    <row r="427">
      <c r="A427" s="3"/>
      <c r="B427" s="17"/>
      <c r="C427" s="17"/>
      <c r="D427" s="17"/>
      <c r="E427" s="17"/>
      <c r="F427" s="17"/>
      <c r="G427" s="17"/>
    </row>
    <row r="428">
      <c r="A428" s="3"/>
      <c r="B428" s="17"/>
      <c r="C428" s="17"/>
      <c r="D428" s="17"/>
      <c r="E428" s="17"/>
      <c r="F428" s="17"/>
      <c r="G428" s="17"/>
    </row>
    <row r="429">
      <c r="A429" s="3"/>
      <c r="B429" s="17"/>
      <c r="C429" s="17"/>
      <c r="D429" s="17"/>
      <c r="E429" s="17"/>
      <c r="F429" s="17"/>
      <c r="G429" s="17"/>
    </row>
    <row r="430">
      <c r="A430" s="3"/>
      <c r="B430" s="17"/>
      <c r="C430" s="17"/>
      <c r="D430" s="17"/>
      <c r="E430" s="17"/>
      <c r="F430" s="17"/>
      <c r="G430" s="17"/>
    </row>
    <row r="431">
      <c r="A431" s="3"/>
      <c r="B431" s="17"/>
      <c r="C431" s="17"/>
      <c r="D431" s="17"/>
      <c r="E431" s="17"/>
      <c r="F431" s="17"/>
      <c r="G431" s="17"/>
    </row>
    <row r="432">
      <c r="A432" s="3"/>
      <c r="B432" s="17"/>
      <c r="C432" s="17"/>
      <c r="D432" s="17"/>
      <c r="E432" s="17"/>
      <c r="F432" s="17"/>
      <c r="G432" s="17"/>
    </row>
    <row r="433">
      <c r="A433" s="3"/>
      <c r="B433" s="17"/>
      <c r="C433" s="17"/>
      <c r="D433" s="17"/>
      <c r="E433" s="17"/>
      <c r="F433" s="17"/>
      <c r="G433" s="17"/>
    </row>
    <row r="434">
      <c r="A434" s="3"/>
      <c r="B434" s="17"/>
      <c r="C434" s="17"/>
      <c r="D434" s="17"/>
      <c r="E434" s="17"/>
      <c r="F434" s="17"/>
      <c r="G434" s="17"/>
    </row>
    <row r="435">
      <c r="A435" s="3"/>
      <c r="B435" s="17"/>
      <c r="C435" s="17"/>
      <c r="D435" s="17"/>
      <c r="E435" s="17"/>
      <c r="F435" s="17"/>
      <c r="G435" s="17"/>
    </row>
    <row r="436">
      <c r="A436" s="3"/>
      <c r="B436" s="17"/>
      <c r="C436" s="17"/>
      <c r="D436" s="17"/>
      <c r="E436" s="17"/>
      <c r="F436" s="17"/>
      <c r="G436" s="17"/>
    </row>
    <row r="437">
      <c r="A437" s="3"/>
      <c r="B437" s="17"/>
      <c r="C437" s="17"/>
      <c r="D437" s="17"/>
      <c r="E437" s="17"/>
      <c r="F437" s="17"/>
      <c r="G437" s="17"/>
    </row>
    <row r="438">
      <c r="A438" s="3"/>
      <c r="B438" s="17"/>
      <c r="C438" s="17"/>
      <c r="D438" s="17"/>
      <c r="E438" s="17"/>
      <c r="F438" s="17"/>
      <c r="G438" s="17"/>
    </row>
    <row r="439">
      <c r="A439" s="3"/>
      <c r="B439" s="17"/>
      <c r="C439" s="17"/>
      <c r="D439" s="17"/>
      <c r="E439" s="17"/>
      <c r="F439" s="17"/>
      <c r="G439" s="17"/>
    </row>
    <row r="440">
      <c r="A440" s="3"/>
      <c r="B440" s="17"/>
      <c r="C440" s="17"/>
      <c r="D440" s="17"/>
      <c r="E440" s="17"/>
      <c r="F440" s="17"/>
      <c r="G440" s="17"/>
    </row>
    <row r="441">
      <c r="A441" s="3"/>
      <c r="B441" s="17"/>
      <c r="C441" s="17"/>
      <c r="D441" s="17"/>
      <c r="E441" s="17"/>
      <c r="F441" s="17"/>
      <c r="G441" s="17"/>
    </row>
    <row r="442">
      <c r="A442" s="3"/>
      <c r="B442" s="17"/>
      <c r="C442" s="17"/>
      <c r="D442" s="17"/>
      <c r="E442" s="17"/>
      <c r="F442" s="17"/>
      <c r="G442" s="17"/>
    </row>
    <row r="443">
      <c r="A443" s="3"/>
      <c r="B443" s="17"/>
      <c r="C443" s="17"/>
      <c r="D443" s="17"/>
      <c r="E443" s="17"/>
      <c r="F443" s="17"/>
      <c r="G443" s="17"/>
    </row>
    <row r="444">
      <c r="A444" s="3"/>
      <c r="B444" s="17"/>
      <c r="C444" s="17"/>
      <c r="D444" s="17"/>
      <c r="E444" s="17"/>
      <c r="F444" s="17"/>
      <c r="G444" s="17"/>
    </row>
    <row r="445">
      <c r="A445" s="3"/>
      <c r="B445" s="17"/>
      <c r="C445" s="17"/>
      <c r="D445" s="17"/>
      <c r="E445" s="17"/>
      <c r="F445" s="17"/>
      <c r="G445" s="17"/>
    </row>
    <row r="446">
      <c r="A446" s="3"/>
      <c r="B446" s="17"/>
      <c r="C446" s="17"/>
      <c r="D446" s="17"/>
      <c r="E446" s="17"/>
      <c r="F446" s="17"/>
      <c r="G446" s="17"/>
    </row>
    <row r="447">
      <c r="A447" s="3"/>
      <c r="B447" s="17"/>
      <c r="C447" s="17"/>
      <c r="D447" s="17"/>
      <c r="E447" s="17"/>
      <c r="F447" s="17"/>
      <c r="G447" s="17"/>
    </row>
    <row r="448">
      <c r="A448" s="3"/>
      <c r="B448" s="17"/>
      <c r="C448" s="17"/>
      <c r="D448" s="17"/>
      <c r="E448" s="17"/>
      <c r="F448" s="17"/>
      <c r="G448" s="17"/>
    </row>
    <row r="449">
      <c r="A449" s="3"/>
      <c r="B449" s="17"/>
      <c r="C449" s="17"/>
      <c r="D449" s="17"/>
      <c r="E449" s="17"/>
      <c r="F449" s="17"/>
      <c r="G449" s="17"/>
    </row>
    <row r="450">
      <c r="A450" s="3"/>
      <c r="B450" s="17"/>
      <c r="C450" s="17"/>
      <c r="D450" s="17"/>
      <c r="E450" s="17"/>
      <c r="F450" s="17"/>
      <c r="G450" s="17"/>
    </row>
    <row r="451">
      <c r="A451" s="3"/>
      <c r="B451" s="17"/>
      <c r="C451" s="17"/>
      <c r="D451" s="17"/>
      <c r="E451" s="17"/>
      <c r="F451" s="17"/>
      <c r="G451" s="17"/>
    </row>
    <row r="452">
      <c r="A452" s="3"/>
      <c r="B452" s="17"/>
      <c r="C452" s="17"/>
      <c r="D452" s="17"/>
      <c r="E452" s="17"/>
      <c r="F452" s="17"/>
      <c r="G452" s="17"/>
    </row>
    <row r="453">
      <c r="A453" s="3"/>
      <c r="B453" s="17"/>
      <c r="C453" s="17"/>
      <c r="D453" s="17"/>
      <c r="E453" s="17"/>
      <c r="F453" s="17"/>
      <c r="G453" s="17"/>
    </row>
    <row r="454">
      <c r="A454" s="3"/>
      <c r="B454" s="17"/>
      <c r="C454" s="17"/>
      <c r="D454" s="17"/>
      <c r="E454" s="17"/>
      <c r="F454" s="17"/>
      <c r="G454" s="17"/>
    </row>
    <row r="455">
      <c r="A455" s="3"/>
      <c r="B455" s="17"/>
      <c r="C455" s="17"/>
      <c r="D455" s="17"/>
      <c r="E455" s="17"/>
      <c r="F455" s="17"/>
      <c r="G455" s="17"/>
    </row>
    <row r="456">
      <c r="A456" s="3"/>
      <c r="B456" s="17"/>
      <c r="C456" s="17"/>
      <c r="D456" s="17"/>
      <c r="E456" s="17"/>
      <c r="F456" s="17"/>
      <c r="G456" s="17"/>
    </row>
    <row r="457">
      <c r="A457" s="3"/>
      <c r="B457" s="17"/>
      <c r="C457" s="17"/>
      <c r="D457" s="17"/>
      <c r="E457" s="17"/>
      <c r="F457" s="17"/>
      <c r="G457" s="17"/>
    </row>
    <row r="458">
      <c r="A458" s="3"/>
      <c r="B458" s="17"/>
      <c r="C458" s="17"/>
      <c r="D458" s="17"/>
      <c r="E458" s="17"/>
      <c r="F458" s="17"/>
      <c r="G458" s="17"/>
    </row>
    <row r="459">
      <c r="A459" s="3"/>
      <c r="B459" s="17"/>
      <c r="C459" s="17"/>
      <c r="D459" s="17"/>
      <c r="E459" s="17"/>
      <c r="F459" s="17"/>
      <c r="G459" s="17"/>
    </row>
    <row r="460">
      <c r="A460" s="3"/>
      <c r="B460" s="17"/>
      <c r="C460" s="17"/>
      <c r="D460" s="17"/>
      <c r="E460" s="17"/>
      <c r="F460" s="17"/>
      <c r="G460" s="17"/>
    </row>
    <row r="461">
      <c r="A461" s="3"/>
      <c r="B461" s="17"/>
      <c r="C461" s="17"/>
      <c r="D461" s="17"/>
      <c r="E461" s="17"/>
      <c r="F461" s="17"/>
      <c r="G461" s="17"/>
    </row>
    <row r="462">
      <c r="A462" s="3"/>
      <c r="B462" s="17"/>
      <c r="C462" s="17"/>
      <c r="D462" s="17"/>
      <c r="E462" s="17"/>
      <c r="F462" s="17"/>
      <c r="G462" s="17"/>
    </row>
    <row r="463">
      <c r="A463" s="3"/>
      <c r="B463" s="17"/>
      <c r="C463" s="17"/>
      <c r="D463" s="17"/>
      <c r="E463" s="17"/>
      <c r="F463" s="17"/>
      <c r="G463" s="17"/>
    </row>
    <row r="464">
      <c r="A464" s="3"/>
      <c r="B464" s="17"/>
      <c r="C464" s="17"/>
      <c r="D464" s="17"/>
      <c r="E464" s="17"/>
      <c r="F464" s="17"/>
      <c r="G464" s="17"/>
    </row>
    <row r="465">
      <c r="A465" s="3"/>
      <c r="B465" s="17"/>
      <c r="C465" s="17"/>
      <c r="D465" s="17"/>
      <c r="E465" s="17"/>
      <c r="F465" s="17"/>
      <c r="G465" s="17"/>
    </row>
    <row r="466">
      <c r="A466" s="3"/>
      <c r="B466" s="17"/>
      <c r="C466" s="17"/>
      <c r="D466" s="17"/>
      <c r="E466" s="17"/>
      <c r="F466" s="17"/>
      <c r="G466" s="17"/>
    </row>
    <row r="467">
      <c r="A467" s="3"/>
      <c r="B467" s="17"/>
      <c r="C467" s="17"/>
      <c r="D467" s="17"/>
      <c r="E467" s="17"/>
      <c r="F467" s="17"/>
      <c r="G467" s="17"/>
    </row>
    <row r="468">
      <c r="A468" s="3"/>
      <c r="B468" s="17"/>
      <c r="C468" s="17"/>
      <c r="D468" s="17"/>
      <c r="E468" s="17"/>
      <c r="F468" s="17"/>
      <c r="G468" s="17"/>
    </row>
    <row r="469">
      <c r="A469" s="3"/>
      <c r="B469" s="17"/>
      <c r="C469" s="17"/>
      <c r="D469" s="17"/>
      <c r="E469" s="17"/>
      <c r="F469" s="17"/>
      <c r="G469" s="17"/>
    </row>
    <row r="470">
      <c r="A470" s="3"/>
      <c r="B470" s="17"/>
      <c r="C470" s="17"/>
      <c r="D470" s="17"/>
      <c r="E470" s="17"/>
      <c r="F470" s="17"/>
      <c r="G470" s="17"/>
    </row>
    <row r="471">
      <c r="A471" s="3"/>
      <c r="B471" s="17"/>
      <c r="C471" s="17"/>
      <c r="D471" s="17"/>
      <c r="E471" s="17"/>
      <c r="F471" s="17"/>
      <c r="G471" s="17"/>
    </row>
    <row r="472">
      <c r="A472" s="3"/>
      <c r="B472" s="17"/>
      <c r="C472" s="17"/>
      <c r="D472" s="17"/>
      <c r="E472" s="17"/>
      <c r="F472" s="17"/>
      <c r="G472" s="17"/>
    </row>
    <row r="473">
      <c r="A473" s="3"/>
      <c r="B473" s="17"/>
      <c r="C473" s="17"/>
      <c r="D473" s="17"/>
      <c r="E473" s="17"/>
      <c r="F473" s="17"/>
      <c r="G473" s="17"/>
    </row>
    <row r="474">
      <c r="A474" s="3"/>
      <c r="B474" s="17"/>
      <c r="C474" s="17"/>
      <c r="D474" s="17"/>
      <c r="E474" s="17"/>
      <c r="F474" s="17"/>
      <c r="G474" s="17"/>
    </row>
    <row r="475">
      <c r="A475" s="3"/>
      <c r="B475" s="17"/>
      <c r="C475" s="17"/>
      <c r="D475" s="17"/>
      <c r="E475" s="17"/>
      <c r="F475" s="17"/>
      <c r="G475" s="17"/>
    </row>
    <row r="476">
      <c r="A476" s="3"/>
      <c r="B476" s="17"/>
      <c r="C476" s="17"/>
      <c r="D476" s="17"/>
      <c r="E476" s="17"/>
      <c r="F476" s="17"/>
      <c r="G476" s="17"/>
    </row>
    <row r="477">
      <c r="A477" s="3"/>
      <c r="B477" s="17"/>
      <c r="C477" s="17"/>
      <c r="D477" s="17"/>
      <c r="E477" s="17"/>
      <c r="F477" s="17"/>
      <c r="G477" s="17"/>
    </row>
    <row r="478">
      <c r="A478" s="3"/>
      <c r="B478" s="17"/>
      <c r="C478" s="17"/>
      <c r="D478" s="17"/>
      <c r="E478" s="17"/>
      <c r="F478" s="17"/>
      <c r="G478" s="17"/>
    </row>
    <row r="479">
      <c r="A479" s="3"/>
      <c r="B479" s="17"/>
      <c r="C479" s="17"/>
      <c r="D479" s="17"/>
      <c r="E479" s="17"/>
      <c r="F479" s="17"/>
      <c r="G479" s="17"/>
    </row>
    <row r="480">
      <c r="A480" s="3"/>
      <c r="B480" s="17"/>
      <c r="C480" s="17"/>
      <c r="D480" s="17"/>
      <c r="E480" s="17"/>
      <c r="F480" s="17"/>
      <c r="G480" s="17"/>
    </row>
    <row r="481">
      <c r="A481" s="3"/>
      <c r="B481" s="17"/>
      <c r="C481" s="17"/>
      <c r="D481" s="17"/>
      <c r="E481" s="17"/>
      <c r="F481" s="17"/>
      <c r="G481" s="17"/>
    </row>
    <row r="482">
      <c r="A482" s="3"/>
      <c r="B482" s="17"/>
      <c r="C482" s="17"/>
      <c r="D482" s="17"/>
      <c r="E482" s="17"/>
      <c r="F482" s="17"/>
      <c r="G482" s="17"/>
    </row>
    <row r="483">
      <c r="A483" s="3"/>
      <c r="B483" s="17"/>
      <c r="C483" s="17"/>
      <c r="D483" s="17"/>
      <c r="E483" s="17"/>
      <c r="F483" s="17"/>
      <c r="G483" s="17"/>
    </row>
    <row r="484">
      <c r="A484" s="3"/>
      <c r="B484" s="17"/>
      <c r="C484" s="17"/>
      <c r="D484" s="17"/>
      <c r="E484" s="17"/>
      <c r="F484" s="17"/>
      <c r="G484" s="17"/>
    </row>
    <row r="485">
      <c r="A485" s="3"/>
      <c r="B485" s="17"/>
      <c r="C485" s="17"/>
      <c r="D485" s="17"/>
      <c r="E485" s="17"/>
      <c r="F485" s="17"/>
      <c r="G485" s="17"/>
    </row>
    <row r="486">
      <c r="A486" s="3"/>
      <c r="B486" s="17"/>
      <c r="C486" s="17"/>
      <c r="D486" s="17"/>
      <c r="E486" s="17"/>
      <c r="F486" s="17"/>
      <c r="G486" s="17"/>
    </row>
    <row r="487">
      <c r="A487" s="3"/>
      <c r="B487" s="17"/>
      <c r="C487" s="17"/>
      <c r="D487" s="17"/>
      <c r="E487" s="17"/>
      <c r="F487" s="17"/>
      <c r="G487" s="17"/>
    </row>
    <row r="488">
      <c r="A488" s="3"/>
      <c r="B488" s="17"/>
      <c r="C488" s="17"/>
      <c r="D488" s="17"/>
      <c r="E488" s="17"/>
      <c r="F488" s="17"/>
      <c r="G488" s="17"/>
    </row>
    <row r="489">
      <c r="A489" s="3"/>
      <c r="B489" s="17"/>
      <c r="C489" s="17"/>
      <c r="D489" s="17"/>
      <c r="E489" s="17"/>
      <c r="F489" s="17"/>
      <c r="G489" s="17"/>
    </row>
    <row r="490">
      <c r="A490" s="3"/>
      <c r="B490" s="17"/>
      <c r="C490" s="17"/>
      <c r="D490" s="17"/>
      <c r="E490" s="17"/>
      <c r="F490" s="17"/>
      <c r="G490" s="17"/>
    </row>
    <row r="491">
      <c r="A491" s="3"/>
      <c r="B491" s="17"/>
      <c r="C491" s="17"/>
      <c r="D491" s="17"/>
      <c r="E491" s="17"/>
      <c r="F491" s="17"/>
      <c r="G491" s="17"/>
    </row>
    <row r="492">
      <c r="A492" s="3"/>
      <c r="B492" s="17"/>
      <c r="C492" s="17"/>
      <c r="D492" s="17"/>
      <c r="E492" s="17"/>
      <c r="F492" s="17"/>
      <c r="G492" s="17"/>
    </row>
    <row r="493">
      <c r="A493" s="3"/>
      <c r="B493" s="17"/>
      <c r="C493" s="17"/>
      <c r="D493" s="17"/>
      <c r="E493" s="17"/>
      <c r="F493" s="17"/>
      <c r="G493" s="17"/>
    </row>
    <row r="494">
      <c r="A494" s="3"/>
      <c r="B494" s="17"/>
      <c r="C494" s="17"/>
      <c r="D494" s="17"/>
      <c r="E494" s="17"/>
      <c r="F494" s="17"/>
      <c r="G494" s="17"/>
    </row>
    <row r="495">
      <c r="A495" s="3"/>
      <c r="B495" s="17"/>
      <c r="C495" s="17"/>
      <c r="D495" s="17"/>
      <c r="E495" s="17"/>
      <c r="F495" s="17"/>
      <c r="G495" s="17"/>
    </row>
    <row r="496">
      <c r="A496" s="3"/>
      <c r="B496" s="17"/>
      <c r="C496" s="17"/>
      <c r="D496" s="17"/>
      <c r="E496" s="17"/>
      <c r="F496" s="17"/>
      <c r="G496" s="17"/>
    </row>
    <row r="497">
      <c r="A497" s="3"/>
      <c r="B497" s="17"/>
      <c r="C497" s="17"/>
      <c r="D497" s="17"/>
      <c r="E497" s="17"/>
      <c r="F497" s="17"/>
      <c r="G497" s="17"/>
    </row>
    <row r="498">
      <c r="A498" s="3"/>
      <c r="B498" s="17"/>
      <c r="C498" s="17"/>
      <c r="D498" s="17"/>
      <c r="E498" s="17"/>
      <c r="F498" s="17"/>
      <c r="G498" s="17"/>
    </row>
    <row r="499">
      <c r="A499" s="3"/>
      <c r="B499" s="17"/>
      <c r="C499" s="17"/>
      <c r="D499" s="17"/>
      <c r="E499" s="17"/>
      <c r="F499" s="17"/>
      <c r="G499" s="17"/>
    </row>
    <row r="500">
      <c r="A500" s="3"/>
      <c r="B500" s="17"/>
      <c r="C500" s="17"/>
      <c r="D500" s="17"/>
      <c r="E500" s="17"/>
      <c r="F500" s="17"/>
      <c r="G500" s="17"/>
    </row>
    <row r="501">
      <c r="A501" s="3"/>
      <c r="B501" s="17"/>
      <c r="C501" s="17"/>
      <c r="D501" s="17"/>
      <c r="E501" s="17"/>
      <c r="F501" s="17"/>
      <c r="G501" s="17"/>
    </row>
    <row r="502">
      <c r="A502" s="3"/>
      <c r="B502" s="17"/>
      <c r="C502" s="17"/>
      <c r="D502" s="17"/>
      <c r="E502" s="17"/>
      <c r="F502" s="17"/>
      <c r="G502" s="17"/>
    </row>
    <row r="503">
      <c r="A503" s="3"/>
      <c r="B503" s="17"/>
      <c r="C503" s="17"/>
      <c r="D503" s="17"/>
      <c r="E503" s="17"/>
      <c r="F503" s="17"/>
      <c r="G503" s="17"/>
    </row>
    <row r="504">
      <c r="A504" s="3"/>
      <c r="B504" s="17"/>
      <c r="C504" s="17"/>
      <c r="D504" s="17"/>
      <c r="E504" s="17"/>
      <c r="F504" s="17"/>
      <c r="G504" s="17"/>
    </row>
    <row r="505">
      <c r="A505" s="3"/>
      <c r="B505" s="17"/>
      <c r="C505" s="17"/>
      <c r="D505" s="17"/>
      <c r="E505" s="17"/>
      <c r="F505" s="17"/>
      <c r="G505" s="17"/>
    </row>
    <row r="506">
      <c r="A506" s="3"/>
      <c r="B506" s="17"/>
      <c r="C506" s="17"/>
      <c r="D506" s="17"/>
      <c r="E506" s="17"/>
      <c r="F506" s="17"/>
      <c r="G506" s="17"/>
    </row>
    <row r="507">
      <c r="A507" s="3"/>
      <c r="B507" s="17"/>
      <c r="C507" s="17"/>
      <c r="D507" s="17"/>
      <c r="E507" s="17"/>
      <c r="F507" s="17"/>
      <c r="G507" s="17"/>
    </row>
    <row r="508">
      <c r="A508" s="3"/>
      <c r="B508" s="17"/>
      <c r="C508" s="17"/>
      <c r="D508" s="17"/>
      <c r="E508" s="17"/>
      <c r="F508" s="17"/>
      <c r="G508" s="17"/>
    </row>
    <row r="509">
      <c r="A509" s="3"/>
      <c r="B509" s="17"/>
      <c r="C509" s="17"/>
      <c r="D509" s="17"/>
      <c r="E509" s="17"/>
      <c r="F509" s="17"/>
      <c r="G509" s="17"/>
    </row>
    <row r="510">
      <c r="A510" s="3"/>
      <c r="B510" s="17"/>
      <c r="C510" s="17"/>
      <c r="D510" s="17"/>
      <c r="E510" s="17"/>
      <c r="F510" s="17"/>
      <c r="G510" s="17"/>
    </row>
    <row r="511">
      <c r="A511" s="3"/>
      <c r="B511" s="17"/>
      <c r="C511" s="17"/>
      <c r="D511" s="17"/>
      <c r="E511" s="17"/>
      <c r="F511" s="17"/>
      <c r="G511" s="17"/>
    </row>
    <row r="512">
      <c r="A512" s="3"/>
      <c r="B512" s="17"/>
      <c r="C512" s="17"/>
      <c r="D512" s="17"/>
      <c r="E512" s="17"/>
      <c r="F512" s="17"/>
      <c r="G512" s="17"/>
    </row>
    <row r="513">
      <c r="A513" s="3"/>
      <c r="B513" s="17"/>
      <c r="C513" s="17"/>
      <c r="D513" s="17"/>
      <c r="E513" s="17"/>
      <c r="F513" s="17"/>
      <c r="G513" s="17"/>
    </row>
    <row r="514">
      <c r="A514" s="3"/>
      <c r="B514" s="17"/>
      <c r="C514" s="17"/>
      <c r="D514" s="17"/>
      <c r="E514" s="17"/>
      <c r="F514" s="17"/>
      <c r="G514" s="17"/>
    </row>
    <row r="515">
      <c r="A515" s="3"/>
      <c r="B515" s="17"/>
      <c r="C515" s="17"/>
      <c r="D515" s="17"/>
      <c r="E515" s="17"/>
      <c r="F515" s="17"/>
      <c r="G515" s="17"/>
    </row>
    <row r="516">
      <c r="A516" s="3"/>
      <c r="B516" s="17"/>
      <c r="C516" s="17"/>
      <c r="D516" s="17"/>
      <c r="E516" s="17"/>
      <c r="F516" s="17"/>
      <c r="G516" s="17"/>
    </row>
    <row r="517">
      <c r="A517" s="3"/>
      <c r="B517" s="17"/>
      <c r="C517" s="17"/>
      <c r="D517" s="17"/>
      <c r="E517" s="17"/>
      <c r="F517" s="17"/>
      <c r="G517" s="17"/>
    </row>
    <row r="518">
      <c r="A518" s="3"/>
      <c r="B518" s="17"/>
      <c r="C518" s="17"/>
      <c r="D518" s="17"/>
      <c r="E518" s="17"/>
      <c r="F518" s="17"/>
      <c r="G518" s="17"/>
    </row>
    <row r="519">
      <c r="A519" s="3"/>
      <c r="B519" s="17"/>
      <c r="C519" s="17"/>
      <c r="D519" s="17"/>
      <c r="E519" s="17"/>
      <c r="F519" s="17"/>
      <c r="G519" s="17"/>
    </row>
    <row r="520">
      <c r="A520" s="3"/>
      <c r="B520" s="17"/>
      <c r="C520" s="17"/>
      <c r="D520" s="17"/>
      <c r="E520" s="17"/>
      <c r="F520" s="17"/>
      <c r="G520" s="17"/>
    </row>
    <row r="521">
      <c r="A521" s="3"/>
      <c r="B521" s="17"/>
      <c r="C521" s="17"/>
      <c r="D521" s="17"/>
      <c r="E521" s="17"/>
      <c r="F521" s="17"/>
      <c r="G521" s="17"/>
    </row>
    <row r="522">
      <c r="A522" s="3"/>
      <c r="B522" s="17"/>
      <c r="C522" s="17"/>
      <c r="D522" s="17"/>
      <c r="E522" s="17"/>
      <c r="F522" s="17"/>
      <c r="G522" s="17"/>
    </row>
    <row r="523">
      <c r="A523" s="3"/>
      <c r="B523" s="17"/>
      <c r="C523" s="17"/>
      <c r="D523" s="17"/>
      <c r="E523" s="17"/>
      <c r="F523" s="17"/>
      <c r="G523" s="17"/>
    </row>
    <row r="524">
      <c r="A524" s="3"/>
      <c r="B524" s="17"/>
      <c r="C524" s="17"/>
      <c r="D524" s="17"/>
      <c r="E524" s="17"/>
      <c r="F524" s="17"/>
      <c r="G524" s="17"/>
    </row>
    <row r="525">
      <c r="A525" s="3"/>
      <c r="B525" s="17"/>
      <c r="C525" s="17"/>
      <c r="D525" s="17"/>
      <c r="E525" s="17"/>
      <c r="F525" s="17"/>
      <c r="G525" s="17"/>
    </row>
    <row r="526">
      <c r="A526" s="3"/>
      <c r="B526" s="17"/>
      <c r="C526" s="17"/>
      <c r="D526" s="17"/>
      <c r="E526" s="17"/>
      <c r="F526" s="17"/>
      <c r="G526" s="17"/>
    </row>
    <row r="527">
      <c r="A527" s="3"/>
      <c r="B527" s="17"/>
      <c r="C527" s="17"/>
      <c r="D527" s="17"/>
      <c r="E527" s="17"/>
      <c r="F527" s="17"/>
      <c r="G527" s="17"/>
    </row>
    <row r="528">
      <c r="A528" s="3"/>
      <c r="B528" s="17"/>
      <c r="C528" s="17"/>
      <c r="D528" s="17"/>
      <c r="E528" s="17"/>
      <c r="F528" s="17"/>
      <c r="G528" s="17"/>
    </row>
    <row r="529">
      <c r="A529" s="3"/>
      <c r="B529" s="17"/>
      <c r="C529" s="17"/>
      <c r="D529" s="17"/>
      <c r="E529" s="17"/>
      <c r="F529" s="17"/>
      <c r="G529" s="17"/>
    </row>
    <row r="530">
      <c r="A530" s="3"/>
      <c r="B530" s="17"/>
      <c r="C530" s="17"/>
      <c r="D530" s="17"/>
      <c r="E530" s="17"/>
      <c r="F530" s="17"/>
      <c r="G530" s="17"/>
    </row>
    <row r="531">
      <c r="A531" s="3"/>
      <c r="B531" s="17"/>
      <c r="C531" s="17"/>
      <c r="D531" s="17"/>
      <c r="E531" s="17"/>
      <c r="F531" s="17"/>
      <c r="G531" s="17"/>
    </row>
    <row r="532">
      <c r="A532" s="3"/>
      <c r="B532" s="17"/>
      <c r="C532" s="17"/>
      <c r="D532" s="17"/>
      <c r="E532" s="17"/>
      <c r="F532" s="17"/>
      <c r="G532" s="17"/>
    </row>
    <row r="533">
      <c r="A533" s="3"/>
      <c r="B533" s="17"/>
      <c r="C533" s="17"/>
      <c r="D533" s="17"/>
      <c r="E533" s="17"/>
      <c r="F533" s="17"/>
      <c r="G533" s="17"/>
    </row>
    <row r="534">
      <c r="A534" s="3"/>
      <c r="B534" s="17"/>
      <c r="C534" s="17"/>
      <c r="D534" s="17"/>
      <c r="E534" s="17"/>
      <c r="F534" s="17"/>
      <c r="G534" s="17"/>
    </row>
    <row r="535">
      <c r="A535" s="3"/>
      <c r="B535" s="17"/>
      <c r="C535" s="17"/>
      <c r="D535" s="17"/>
      <c r="E535" s="17"/>
      <c r="F535" s="17"/>
      <c r="G535" s="17"/>
    </row>
    <row r="536">
      <c r="A536" s="3"/>
      <c r="B536" s="17"/>
      <c r="C536" s="17"/>
      <c r="D536" s="17"/>
      <c r="E536" s="17"/>
      <c r="F536" s="17"/>
      <c r="G536" s="17"/>
    </row>
    <row r="537">
      <c r="A537" s="3"/>
      <c r="B537" s="17"/>
      <c r="C537" s="17"/>
      <c r="D537" s="17"/>
      <c r="E537" s="17"/>
      <c r="F537" s="17"/>
      <c r="G537" s="17"/>
    </row>
    <row r="538">
      <c r="A538" s="3"/>
      <c r="B538" s="17"/>
      <c r="C538" s="17"/>
      <c r="D538" s="17"/>
      <c r="E538" s="17"/>
      <c r="F538" s="17"/>
      <c r="G538" s="17"/>
    </row>
    <row r="539">
      <c r="A539" s="3"/>
      <c r="B539" s="17"/>
      <c r="C539" s="17"/>
      <c r="D539" s="17"/>
      <c r="E539" s="17"/>
      <c r="F539" s="17"/>
      <c r="G539" s="17"/>
    </row>
    <row r="540">
      <c r="A540" s="3"/>
      <c r="B540" s="17"/>
      <c r="C540" s="17"/>
      <c r="D540" s="17"/>
      <c r="E540" s="17"/>
      <c r="F540" s="17"/>
      <c r="G540" s="17"/>
    </row>
    <row r="541">
      <c r="A541" s="3"/>
      <c r="B541" s="17"/>
      <c r="C541" s="17"/>
      <c r="D541" s="17"/>
      <c r="E541" s="17"/>
      <c r="F541" s="17"/>
      <c r="G541" s="17"/>
    </row>
    <row r="542">
      <c r="A542" s="3"/>
      <c r="B542" s="17"/>
      <c r="C542" s="17"/>
      <c r="D542" s="17"/>
      <c r="E542" s="17"/>
      <c r="F542" s="17"/>
      <c r="G542" s="17"/>
    </row>
    <row r="543">
      <c r="A543" s="3"/>
      <c r="B543" s="17"/>
      <c r="C543" s="17"/>
      <c r="D543" s="17"/>
      <c r="E543" s="17"/>
      <c r="F543" s="17"/>
      <c r="G543" s="17"/>
    </row>
    <row r="544">
      <c r="A544" s="3"/>
      <c r="B544" s="17"/>
      <c r="C544" s="17"/>
      <c r="D544" s="17"/>
      <c r="E544" s="17"/>
      <c r="F544" s="17"/>
      <c r="G544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</row>
    <row r="2">
      <c r="A2" s="3">
        <v>44781.0</v>
      </c>
      <c r="B2" s="17">
        <v>326.327972</v>
      </c>
      <c r="C2" s="17">
        <v>418.052795</v>
      </c>
      <c r="D2" s="17">
        <v>314.217834</v>
      </c>
      <c r="E2" s="17">
        <v>326.330841</v>
      </c>
      <c r="F2" s="17">
        <v>326.330841</v>
      </c>
      <c r="G2" s="17">
        <v>63740.0</v>
      </c>
    </row>
    <row r="3">
      <c r="A3" s="3">
        <v>44782.0</v>
      </c>
      <c r="B3" s="17">
        <v>326.440186</v>
      </c>
      <c r="C3" s="17">
        <v>337.786896</v>
      </c>
      <c r="D3" s="17">
        <v>313.631287</v>
      </c>
      <c r="E3" s="17">
        <v>325.409607</v>
      </c>
      <c r="F3" s="17">
        <v>325.409607</v>
      </c>
      <c r="G3" s="17">
        <v>179066.0</v>
      </c>
    </row>
    <row r="4">
      <c r="A4" s="3">
        <v>44783.0</v>
      </c>
      <c r="B4" s="17">
        <v>325.33075</v>
      </c>
      <c r="C4" s="17">
        <v>348.977844</v>
      </c>
      <c r="D4" s="17">
        <v>315.07605</v>
      </c>
      <c r="E4" s="17">
        <v>329.222534</v>
      </c>
      <c r="F4" s="17">
        <v>329.222534</v>
      </c>
      <c r="G4" s="17">
        <v>427485.0</v>
      </c>
    </row>
    <row r="5">
      <c r="A5" s="3">
        <v>44784.0</v>
      </c>
      <c r="B5" s="17">
        <v>329.267456</v>
      </c>
      <c r="C5" s="17">
        <v>343.499939</v>
      </c>
      <c r="D5" s="17">
        <v>313.909027</v>
      </c>
      <c r="E5" s="17">
        <v>317.30011</v>
      </c>
      <c r="F5" s="17">
        <v>317.30011</v>
      </c>
      <c r="G5" s="17">
        <v>1251868.0</v>
      </c>
    </row>
    <row r="6">
      <c r="A6" s="3">
        <v>44785.0</v>
      </c>
      <c r="B6" s="17">
        <v>317.300842</v>
      </c>
      <c r="C6" s="17">
        <v>326.687195</v>
      </c>
      <c r="D6" s="17">
        <v>315.188965</v>
      </c>
      <c r="E6" s="17">
        <v>325.455383</v>
      </c>
      <c r="F6" s="17">
        <v>325.455383</v>
      </c>
      <c r="G6" s="17">
        <v>233757.0</v>
      </c>
    </row>
    <row r="7">
      <c r="A7" s="3">
        <v>44786.0</v>
      </c>
      <c r="B7" s="17">
        <v>325.542633</v>
      </c>
      <c r="C7" s="17">
        <v>330.029297</v>
      </c>
      <c r="D7" s="17">
        <v>322.50351</v>
      </c>
      <c r="E7" s="17">
        <v>322.802032</v>
      </c>
      <c r="F7" s="17">
        <v>322.802032</v>
      </c>
      <c r="G7" s="17">
        <v>22814.0</v>
      </c>
    </row>
    <row r="8">
      <c r="A8" s="3">
        <v>44787.0</v>
      </c>
      <c r="B8" s="17">
        <v>322.81192</v>
      </c>
      <c r="C8" s="17">
        <v>335.257721</v>
      </c>
      <c r="D8" s="17">
        <v>315.043945</v>
      </c>
      <c r="E8" s="17">
        <v>315.303558</v>
      </c>
      <c r="F8" s="17">
        <v>315.303558</v>
      </c>
      <c r="G8" s="17">
        <v>149375.0</v>
      </c>
    </row>
    <row r="9">
      <c r="A9" s="3">
        <v>44788.0</v>
      </c>
      <c r="B9" s="17">
        <v>315.34082</v>
      </c>
      <c r="C9" s="17">
        <v>324.127747</v>
      </c>
      <c r="D9" s="17">
        <v>313.898254</v>
      </c>
      <c r="E9" s="17">
        <v>320.161926</v>
      </c>
      <c r="F9" s="17">
        <v>320.161926</v>
      </c>
      <c r="G9" s="17">
        <v>156222.0</v>
      </c>
    </row>
    <row r="10">
      <c r="A10" s="3">
        <v>44789.0</v>
      </c>
      <c r="B10" s="17">
        <v>320.158539</v>
      </c>
      <c r="C10" s="17">
        <v>322.236389</v>
      </c>
      <c r="D10" s="17">
        <v>313.599152</v>
      </c>
      <c r="E10" s="17">
        <v>315.792908</v>
      </c>
      <c r="F10" s="17">
        <v>315.792908</v>
      </c>
      <c r="G10" s="17">
        <v>147783.0</v>
      </c>
    </row>
    <row r="11">
      <c r="A11" s="3">
        <v>44790.0</v>
      </c>
      <c r="B11" s="17">
        <v>315.788452</v>
      </c>
      <c r="C11" s="17">
        <v>322.696869</v>
      </c>
      <c r="D11" s="17">
        <v>305.907654</v>
      </c>
      <c r="E11" s="17">
        <v>307.499146</v>
      </c>
      <c r="F11" s="17">
        <v>307.499146</v>
      </c>
      <c r="G11" s="17">
        <v>46531.0</v>
      </c>
    </row>
    <row r="12">
      <c r="A12" s="3">
        <v>44791.0</v>
      </c>
      <c r="B12" s="17">
        <v>307.526611</v>
      </c>
      <c r="C12" s="17">
        <v>310.091644</v>
      </c>
      <c r="D12" s="17">
        <v>293.633942</v>
      </c>
      <c r="E12" s="17">
        <v>295.333313</v>
      </c>
      <c r="F12" s="17">
        <v>295.333313</v>
      </c>
      <c r="G12" s="17">
        <v>272770.0</v>
      </c>
    </row>
    <row r="13">
      <c r="A13" s="3">
        <v>44792.0</v>
      </c>
      <c r="B13" s="17">
        <v>295.276886</v>
      </c>
      <c r="C13" s="17">
        <v>295.276886</v>
      </c>
      <c r="D13" s="17">
        <v>277.665558</v>
      </c>
      <c r="E13" s="17">
        <v>278.407349</v>
      </c>
      <c r="F13" s="17">
        <v>278.407349</v>
      </c>
      <c r="G13" s="17">
        <v>100404.0</v>
      </c>
    </row>
    <row r="14">
      <c r="A14" s="3">
        <v>44793.0</v>
      </c>
      <c r="B14" s="17">
        <v>278.414398</v>
      </c>
      <c r="C14" s="17">
        <v>287.853455</v>
      </c>
      <c r="D14" s="17">
        <v>276.005188</v>
      </c>
      <c r="E14" s="17">
        <v>281.091492</v>
      </c>
      <c r="F14" s="17">
        <v>281.091492</v>
      </c>
      <c r="G14" s="17">
        <v>18057.0</v>
      </c>
    </row>
    <row r="15">
      <c r="A15" s="3">
        <v>44794.0</v>
      </c>
      <c r="B15" s="17">
        <v>281.091187</v>
      </c>
      <c r="C15" s="17">
        <v>303.137329</v>
      </c>
      <c r="D15" s="17">
        <v>281.085602</v>
      </c>
      <c r="E15" s="17">
        <v>301.442535</v>
      </c>
      <c r="F15" s="17">
        <v>301.442535</v>
      </c>
      <c r="G15" s="17">
        <v>172201.0</v>
      </c>
    </row>
    <row r="16">
      <c r="A16" s="3">
        <v>44795.0</v>
      </c>
      <c r="B16" s="17">
        <v>301.425995</v>
      </c>
      <c r="C16" s="17">
        <v>303.18811</v>
      </c>
      <c r="D16" s="17">
        <v>286.604767</v>
      </c>
      <c r="E16" s="17">
        <v>300.33728</v>
      </c>
      <c r="F16" s="17">
        <v>300.33728</v>
      </c>
      <c r="G16" s="17">
        <v>76271.0</v>
      </c>
    </row>
    <row r="17">
      <c r="A17" s="3">
        <v>44796.0</v>
      </c>
      <c r="B17" s="17">
        <v>300.308014</v>
      </c>
      <c r="C17" s="17">
        <v>300.796448</v>
      </c>
      <c r="D17" s="17">
        <v>292.381348</v>
      </c>
      <c r="E17" s="17">
        <v>298.650085</v>
      </c>
      <c r="F17" s="17">
        <v>298.650085</v>
      </c>
      <c r="G17" s="17">
        <v>75271.0</v>
      </c>
    </row>
    <row r="18">
      <c r="A18" s="3">
        <v>44797.0</v>
      </c>
      <c r="B18" s="17">
        <v>298.683075</v>
      </c>
      <c r="C18" s="17">
        <v>298.749542</v>
      </c>
      <c r="D18" s="17">
        <v>289.900909</v>
      </c>
      <c r="E18" s="17">
        <v>292.096252</v>
      </c>
      <c r="F18" s="17">
        <v>292.096252</v>
      </c>
      <c r="G18" s="17">
        <v>119515.0</v>
      </c>
    </row>
    <row r="19">
      <c r="A19" s="3">
        <v>44798.0</v>
      </c>
      <c r="B19" s="17">
        <v>292.087738</v>
      </c>
      <c r="C19" s="17">
        <v>302.16153</v>
      </c>
      <c r="D19" s="17">
        <v>292.039276</v>
      </c>
      <c r="E19" s="17">
        <v>300.025177</v>
      </c>
      <c r="F19" s="17">
        <v>300.025177</v>
      </c>
      <c r="G19" s="17">
        <v>109795.0</v>
      </c>
    </row>
    <row r="20">
      <c r="A20" s="3">
        <v>44799.0</v>
      </c>
      <c r="B20" s="17">
        <v>299.969299</v>
      </c>
      <c r="C20" s="17">
        <v>299.972839</v>
      </c>
      <c r="D20" s="17">
        <v>277.006653</v>
      </c>
      <c r="E20" s="17">
        <v>278.119598</v>
      </c>
      <c r="F20" s="17">
        <v>278.119598</v>
      </c>
      <c r="G20" s="17">
        <v>84483.0</v>
      </c>
    </row>
    <row r="21">
      <c r="A21" s="3">
        <v>44800.0</v>
      </c>
      <c r="B21" s="17">
        <v>278.14093</v>
      </c>
      <c r="C21" s="17">
        <v>281.696838</v>
      </c>
      <c r="D21" s="17">
        <v>273.600433</v>
      </c>
      <c r="E21" s="17">
        <v>276.636108</v>
      </c>
      <c r="F21" s="17">
        <v>276.636108</v>
      </c>
      <c r="G21" s="17">
        <v>52893.0</v>
      </c>
    </row>
    <row r="22">
      <c r="A22" s="3">
        <v>44801.0</v>
      </c>
      <c r="B22" s="17">
        <v>276.614685</v>
      </c>
      <c r="C22" s="17">
        <v>282.346985</v>
      </c>
      <c r="D22" s="17">
        <v>275.344391</v>
      </c>
      <c r="E22" s="17">
        <v>275.344391</v>
      </c>
      <c r="F22" s="17">
        <v>275.344391</v>
      </c>
      <c r="G22" s="17">
        <v>6605.0</v>
      </c>
    </row>
    <row r="23">
      <c r="A23" s="3">
        <v>44802.0</v>
      </c>
      <c r="B23" s="17">
        <v>275.113983</v>
      </c>
      <c r="C23" s="17">
        <v>285.416626</v>
      </c>
      <c r="D23" s="17">
        <v>272.12207</v>
      </c>
      <c r="E23" s="17">
        <v>285.409119</v>
      </c>
      <c r="F23" s="17">
        <v>285.409119</v>
      </c>
      <c r="G23" s="17">
        <v>3582.0</v>
      </c>
    </row>
    <row r="24">
      <c r="A24" s="3">
        <v>44803.0</v>
      </c>
      <c r="B24" s="17">
        <v>285.332428</v>
      </c>
      <c r="C24" s="17">
        <v>291.117096</v>
      </c>
      <c r="D24" s="17">
        <v>276.196136</v>
      </c>
      <c r="E24" s="17">
        <v>281.104919</v>
      </c>
      <c r="F24" s="17">
        <v>281.104919</v>
      </c>
      <c r="G24" s="17">
        <v>29573.0</v>
      </c>
    </row>
    <row r="25">
      <c r="A25" s="3">
        <v>44804.0</v>
      </c>
      <c r="B25" s="17">
        <v>281.277618</v>
      </c>
      <c r="C25" s="17">
        <v>289.547089</v>
      </c>
      <c r="D25" s="17">
        <v>279.756134</v>
      </c>
      <c r="E25" s="17">
        <v>280.016876</v>
      </c>
      <c r="F25" s="17">
        <v>280.016876</v>
      </c>
      <c r="G25" s="17">
        <v>51594.0</v>
      </c>
    </row>
    <row r="26">
      <c r="A26" s="3">
        <v>44805.0</v>
      </c>
      <c r="B26" s="17">
        <v>280.03949</v>
      </c>
      <c r="C26" s="17">
        <v>280.955231</v>
      </c>
      <c r="D26" s="17">
        <v>272.441986</v>
      </c>
      <c r="E26" s="17">
        <v>279.498413</v>
      </c>
      <c r="F26" s="17">
        <v>279.498413</v>
      </c>
      <c r="G26" s="17">
        <v>132099.0</v>
      </c>
    </row>
    <row r="27">
      <c r="A27" s="3">
        <v>44806.0</v>
      </c>
      <c r="B27" s="17">
        <v>279.480438</v>
      </c>
      <c r="C27" s="17">
        <v>282.59549</v>
      </c>
      <c r="D27" s="17">
        <v>271.284485</v>
      </c>
      <c r="E27" s="17">
        <v>276.767212</v>
      </c>
      <c r="F27" s="17">
        <v>276.767212</v>
      </c>
      <c r="G27" s="17">
        <v>109350.0</v>
      </c>
    </row>
    <row r="28">
      <c r="A28" s="3">
        <v>44807.0</v>
      </c>
      <c r="B28" s="17">
        <v>276.740234</v>
      </c>
      <c r="C28" s="17">
        <v>277.668427</v>
      </c>
      <c r="D28" s="17">
        <v>272.58432</v>
      </c>
      <c r="E28" s="17">
        <v>276.341156</v>
      </c>
      <c r="F28" s="17">
        <v>276.341156</v>
      </c>
      <c r="G28" s="17">
        <v>53604.0</v>
      </c>
    </row>
    <row r="29">
      <c r="A29" s="3">
        <v>44808.0</v>
      </c>
      <c r="B29" s="17">
        <v>276.355469</v>
      </c>
      <c r="C29" s="17">
        <v>281.754211</v>
      </c>
      <c r="D29" s="17">
        <v>274.684235</v>
      </c>
      <c r="E29" s="17">
        <v>277.895813</v>
      </c>
      <c r="F29" s="17">
        <v>277.895813</v>
      </c>
      <c r="G29" s="17">
        <v>185678.0</v>
      </c>
    </row>
    <row r="30">
      <c r="A30" s="3">
        <v>44809.0</v>
      </c>
      <c r="B30" s="17">
        <v>277.967682</v>
      </c>
      <c r="C30" s="17">
        <v>280.255341</v>
      </c>
      <c r="D30" s="17">
        <v>272.017792</v>
      </c>
      <c r="E30" s="17">
        <v>276.903046</v>
      </c>
      <c r="F30" s="17">
        <v>276.903046</v>
      </c>
      <c r="G30" s="17">
        <v>92832.0</v>
      </c>
    </row>
    <row r="31">
      <c r="A31" s="3">
        <v>44810.0</v>
      </c>
      <c r="B31" s="17">
        <v>276.900543</v>
      </c>
      <c r="C31" s="17">
        <v>285.415619</v>
      </c>
      <c r="D31" s="17">
        <v>262.466644</v>
      </c>
      <c r="E31" s="17">
        <v>262.506042</v>
      </c>
      <c r="F31" s="17">
        <v>262.506042</v>
      </c>
      <c r="G31" s="17">
        <v>40410.0</v>
      </c>
    </row>
    <row r="32">
      <c r="A32" s="3">
        <v>44811.0</v>
      </c>
      <c r="B32" s="17">
        <v>262.5177</v>
      </c>
      <c r="C32" s="17">
        <v>278.348022</v>
      </c>
      <c r="D32" s="17">
        <v>259.113647</v>
      </c>
      <c r="E32" s="17">
        <v>277.35022</v>
      </c>
      <c r="F32" s="17">
        <v>277.35022</v>
      </c>
      <c r="G32" s="17">
        <v>55675.0</v>
      </c>
    </row>
    <row r="33">
      <c r="A33" s="3">
        <v>44812.0</v>
      </c>
      <c r="B33" s="17">
        <v>277.308075</v>
      </c>
      <c r="C33" s="17">
        <v>281.048553</v>
      </c>
      <c r="D33" s="17">
        <v>275.399963</v>
      </c>
      <c r="E33" s="17">
        <v>279.769775</v>
      </c>
      <c r="F33" s="17">
        <v>279.769775</v>
      </c>
      <c r="G33" s="17">
        <v>63785.0</v>
      </c>
    </row>
    <row r="34">
      <c r="A34" s="3">
        <v>44813.0</v>
      </c>
      <c r="B34" s="17">
        <v>279.978729</v>
      </c>
      <c r="C34" s="17">
        <v>295.630493</v>
      </c>
      <c r="D34" s="17">
        <v>279.922363</v>
      </c>
      <c r="E34" s="17">
        <v>292.504761</v>
      </c>
      <c r="F34" s="17">
        <v>292.504761</v>
      </c>
      <c r="G34" s="17">
        <v>194859.0</v>
      </c>
    </row>
    <row r="35">
      <c r="A35" s="3">
        <v>44814.0</v>
      </c>
      <c r="B35" s="17">
        <v>292.52301</v>
      </c>
      <c r="C35" s="17">
        <v>296.854767</v>
      </c>
      <c r="D35" s="17">
        <v>288.607117</v>
      </c>
      <c r="E35" s="17">
        <v>295.126709</v>
      </c>
      <c r="F35" s="17">
        <v>295.126709</v>
      </c>
      <c r="G35" s="17">
        <v>463337.0</v>
      </c>
    </row>
    <row r="36">
      <c r="A36" s="3">
        <v>44815.0</v>
      </c>
      <c r="B36" s="17">
        <v>295.070374</v>
      </c>
      <c r="C36" s="17">
        <v>295.966736</v>
      </c>
      <c r="D36" s="17">
        <v>289.337189</v>
      </c>
      <c r="E36" s="17">
        <v>292.108429</v>
      </c>
      <c r="F36" s="17">
        <v>292.108429</v>
      </c>
      <c r="G36" s="17">
        <v>222138.0</v>
      </c>
    </row>
    <row r="37">
      <c r="A37" s="3">
        <v>44816.0</v>
      </c>
      <c r="B37" s="17">
        <v>292.140472</v>
      </c>
      <c r="C37" s="17">
        <v>298.18869</v>
      </c>
      <c r="D37" s="17">
        <v>289.501953</v>
      </c>
      <c r="E37" s="17">
        <v>290.993042</v>
      </c>
      <c r="F37" s="17">
        <v>290.993042</v>
      </c>
      <c r="G37" s="17">
        <v>420235.0</v>
      </c>
    </row>
    <row r="38">
      <c r="A38" s="3">
        <v>44817.0</v>
      </c>
      <c r="B38" s="17">
        <v>290.94223</v>
      </c>
      <c r="C38" s="17">
        <v>295.397308</v>
      </c>
      <c r="D38" s="17">
        <v>274.610077</v>
      </c>
      <c r="E38" s="17">
        <v>275.676788</v>
      </c>
      <c r="F38" s="17">
        <v>275.676788</v>
      </c>
      <c r="G38" s="17">
        <v>216605.0</v>
      </c>
    </row>
    <row r="39">
      <c r="A39" s="3">
        <v>44818.0</v>
      </c>
      <c r="B39" s="17">
        <v>275.534943</v>
      </c>
      <c r="C39" s="17">
        <v>282.614166</v>
      </c>
      <c r="D39" s="17">
        <v>260.763794</v>
      </c>
      <c r="E39" s="17">
        <v>280.139557</v>
      </c>
      <c r="F39" s="17">
        <v>280.139557</v>
      </c>
      <c r="G39" s="17">
        <v>793459.0</v>
      </c>
    </row>
    <row r="40">
      <c r="A40" s="3">
        <v>44819.0</v>
      </c>
      <c r="B40" s="17">
        <v>280.093109</v>
      </c>
      <c r="C40" s="17">
        <v>281.634888</v>
      </c>
      <c r="D40" s="17">
        <v>265.888428</v>
      </c>
      <c r="E40" s="17">
        <v>270.824951</v>
      </c>
      <c r="F40" s="17">
        <v>270.824951</v>
      </c>
      <c r="G40" s="17">
        <v>255368.0</v>
      </c>
    </row>
    <row r="41">
      <c r="A41" s="3">
        <v>44820.0</v>
      </c>
      <c r="B41" s="17">
        <v>271.605408</v>
      </c>
      <c r="C41" s="17">
        <v>276.146545</v>
      </c>
      <c r="D41" s="17">
        <v>269.51825</v>
      </c>
      <c r="E41" s="17">
        <v>274.383728</v>
      </c>
      <c r="F41" s="17">
        <v>274.383728</v>
      </c>
      <c r="G41" s="17">
        <v>113405.0</v>
      </c>
    </row>
    <row r="42">
      <c r="A42" s="3">
        <v>44821.0</v>
      </c>
      <c r="B42" s="17">
        <v>274.156403</v>
      </c>
      <c r="C42" s="17">
        <v>281.734528</v>
      </c>
      <c r="D42" s="17">
        <v>273.961121</v>
      </c>
      <c r="E42" s="17">
        <v>280.348572</v>
      </c>
      <c r="F42" s="17">
        <v>280.348572</v>
      </c>
      <c r="G42" s="17">
        <v>283738.0</v>
      </c>
    </row>
    <row r="43">
      <c r="A43" s="3">
        <v>44822.0</v>
      </c>
      <c r="B43" s="17">
        <v>280.49765</v>
      </c>
      <c r="C43" s="17">
        <v>281.524689</v>
      </c>
      <c r="D43" s="17">
        <v>264.688629</v>
      </c>
      <c r="E43" s="17">
        <v>266.323151</v>
      </c>
      <c r="F43" s="17">
        <v>266.323151</v>
      </c>
      <c r="G43" s="17">
        <v>136773.0</v>
      </c>
    </row>
    <row r="44">
      <c r="A44" s="3">
        <v>44823.0</v>
      </c>
      <c r="B44" s="17">
        <v>266.608215</v>
      </c>
      <c r="C44" s="17">
        <v>275.267303</v>
      </c>
      <c r="D44" s="17">
        <v>257.621338</v>
      </c>
      <c r="E44" s="17">
        <v>274.485199</v>
      </c>
      <c r="F44" s="17">
        <v>274.485199</v>
      </c>
      <c r="G44" s="17">
        <v>296368.0</v>
      </c>
    </row>
    <row r="45">
      <c r="A45" s="3">
        <v>44824.0</v>
      </c>
      <c r="B45" s="17">
        <v>274.517334</v>
      </c>
      <c r="C45" s="17">
        <v>275.523163</v>
      </c>
      <c r="D45" s="17">
        <v>266.568939</v>
      </c>
      <c r="E45" s="17">
        <v>267.041626</v>
      </c>
      <c r="F45" s="17">
        <v>267.041626</v>
      </c>
      <c r="G45" s="17">
        <v>32806.0</v>
      </c>
    </row>
    <row r="46">
      <c r="A46" s="3">
        <v>44825.0</v>
      </c>
      <c r="B46" s="17">
        <v>266.445313</v>
      </c>
      <c r="C46" s="17">
        <v>277.222168</v>
      </c>
      <c r="D46" s="17">
        <v>261.475647</v>
      </c>
      <c r="E46" s="17">
        <v>264.244446</v>
      </c>
      <c r="F46" s="17">
        <v>264.244446</v>
      </c>
      <c r="G46" s="17">
        <v>164743.0</v>
      </c>
    </row>
    <row r="47">
      <c r="A47" s="3">
        <v>44826.0</v>
      </c>
      <c r="B47" s="17">
        <v>264.49588</v>
      </c>
      <c r="C47" s="17">
        <v>276.973541</v>
      </c>
      <c r="D47" s="17">
        <v>263.92572</v>
      </c>
      <c r="E47" s="17">
        <v>275.089508</v>
      </c>
      <c r="F47" s="17">
        <v>275.089508</v>
      </c>
      <c r="G47" s="17">
        <v>30909.0</v>
      </c>
    </row>
    <row r="48">
      <c r="A48" s="3">
        <v>44827.0</v>
      </c>
      <c r="B48" s="17">
        <v>275.048737</v>
      </c>
      <c r="C48" s="17">
        <v>279.442657</v>
      </c>
      <c r="D48" s="17">
        <v>269.555298</v>
      </c>
      <c r="E48" s="17">
        <v>275.698914</v>
      </c>
      <c r="F48" s="17">
        <v>275.698914</v>
      </c>
      <c r="G48" s="17">
        <v>62097.0</v>
      </c>
    </row>
    <row r="49">
      <c r="A49" s="3">
        <v>44828.0</v>
      </c>
      <c r="B49" s="17">
        <v>275.701355</v>
      </c>
      <c r="C49" s="17">
        <v>285.896149</v>
      </c>
      <c r="D49" s="17">
        <v>275.701355</v>
      </c>
      <c r="E49" s="17">
        <v>277.504486</v>
      </c>
      <c r="F49" s="17">
        <v>277.504486</v>
      </c>
      <c r="G49" s="17">
        <v>82424.0</v>
      </c>
    </row>
    <row r="50">
      <c r="A50" s="3">
        <v>44829.0</v>
      </c>
      <c r="B50" s="17">
        <v>277.926239</v>
      </c>
      <c r="C50" s="17">
        <v>281.581787</v>
      </c>
      <c r="D50" s="17">
        <v>272.509094</v>
      </c>
      <c r="E50" s="17">
        <v>275.884979</v>
      </c>
      <c r="F50" s="17">
        <v>275.884979</v>
      </c>
      <c r="G50" s="17">
        <v>51478.0</v>
      </c>
    </row>
    <row r="51">
      <c r="A51" s="3">
        <v>44830.0</v>
      </c>
      <c r="B51" s="17">
        <v>275.727814</v>
      </c>
      <c r="C51" s="17">
        <v>278.360321</v>
      </c>
      <c r="D51" s="17">
        <v>271.443695</v>
      </c>
      <c r="E51" s="17">
        <v>275.92395</v>
      </c>
      <c r="F51" s="17">
        <v>275.92395</v>
      </c>
      <c r="G51" s="17">
        <v>66043.0</v>
      </c>
    </row>
    <row r="52">
      <c r="A52" s="3">
        <v>44831.0</v>
      </c>
      <c r="B52" s="17">
        <v>275.873993</v>
      </c>
      <c r="C52" s="17">
        <v>287.218536</v>
      </c>
      <c r="D52" s="17">
        <v>269.604156</v>
      </c>
      <c r="E52" s="17">
        <v>274.541962</v>
      </c>
      <c r="F52" s="17">
        <v>274.541962</v>
      </c>
      <c r="G52" s="17">
        <v>240435.0</v>
      </c>
    </row>
    <row r="53">
      <c r="A53" s="3">
        <v>44832.0</v>
      </c>
      <c r="B53" s="17">
        <v>274.041748</v>
      </c>
      <c r="C53" s="17">
        <v>283.267303</v>
      </c>
      <c r="D53" s="17">
        <v>266.040802</v>
      </c>
      <c r="E53" s="17">
        <v>281.268951</v>
      </c>
      <c r="F53" s="17">
        <v>281.268951</v>
      </c>
      <c r="G53" s="17">
        <v>283382.0</v>
      </c>
    </row>
    <row r="54">
      <c r="A54" s="3">
        <v>44833.0</v>
      </c>
      <c r="B54" s="17">
        <v>282.000488</v>
      </c>
      <c r="C54" s="17">
        <v>285.596954</v>
      </c>
      <c r="D54" s="17">
        <v>277.402161</v>
      </c>
      <c r="E54" s="17">
        <v>284.355988</v>
      </c>
      <c r="F54" s="17">
        <v>284.355988</v>
      </c>
      <c r="G54" s="17">
        <v>137237.0</v>
      </c>
    </row>
    <row r="55">
      <c r="A55" s="3">
        <v>44834.0</v>
      </c>
      <c r="B55" s="17">
        <v>283.303528</v>
      </c>
      <c r="C55" s="17">
        <v>290.326813</v>
      </c>
      <c r="D55" s="17">
        <v>281.613037</v>
      </c>
      <c r="E55" s="17">
        <v>284.354187</v>
      </c>
      <c r="F55" s="17">
        <v>284.354187</v>
      </c>
      <c r="G55" s="17">
        <v>40306.0</v>
      </c>
    </row>
    <row r="56">
      <c r="A56" s="3">
        <v>44835.0</v>
      </c>
      <c r="B56" s="17">
        <v>284.33429</v>
      </c>
      <c r="C56" s="17">
        <v>297.084229</v>
      </c>
      <c r="D56" s="17">
        <v>277.114502</v>
      </c>
      <c r="E56" s="17">
        <v>282.010193</v>
      </c>
      <c r="F56" s="17">
        <v>282.010193</v>
      </c>
      <c r="G56" s="17">
        <v>29253.0</v>
      </c>
    </row>
    <row r="57">
      <c r="A57" s="3">
        <v>44836.0</v>
      </c>
      <c r="B57" s="17">
        <v>282.002045</v>
      </c>
      <c r="C57" s="17">
        <v>286.792236</v>
      </c>
      <c r="D57" s="17">
        <v>279.381195</v>
      </c>
      <c r="E57" s="17">
        <v>283.932831</v>
      </c>
      <c r="F57" s="17">
        <v>283.932831</v>
      </c>
      <c r="G57" s="17">
        <v>366752.0</v>
      </c>
    </row>
    <row r="58">
      <c r="A58" s="3">
        <v>44837.0</v>
      </c>
      <c r="B58" s="17">
        <v>283.652374</v>
      </c>
      <c r="C58" s="17">
        <v>289.190216</v>
      </c>
      <c r="D58" s="17">
        <v>281.962677</v>
      </c>
      <c r="E58" s="17">
        <v>285.579956</v>
      </c>
      <c r="F58" s="17">
        <v>285.579956</v>
      </c>
      <c r="G58" s="17">
        <v>326021.0</v>
      </c>
    </row>
    <row r="59">
      <c r="A59" s="3">
        <v>44838.0</v>
      </c>
      <c r="B59" s="17">
        <v>285.541992</v>
      </c>
      <c r="C59" s="17">
        <v>296.884613</v>
      </c>
      <c r="D59" s="17">
        <v>284.134003</v>
      </c>
      <c r="E59" s="17">
        <v>295.359314</v>
      </c>
      <c r="F59" s="17">
        <v>295.359314</v>
      </c>
      <c r="G59" s="17">
        <v>227408.0</v>
      </c>
    </row>
    <row r="60">
      <c r="A60" s="3">
        <v>44839.0</v>
      </c>
      <c r="B60" s="17">
        <v>295.28299</v>
      </c>
      <c r="C60" s="17">
        <v>295.999634</v>
      </c>
      <c r="D60" s="17">
        <v>287.192627</v>
      </c>
      <c r="E60" s="17">
        <v>294.223145</v>
      </c>
      <c r="F60" s="17">
        <v>294.223145</v>
      </c>
      <c r="G60" s="17">
        <v>199884.0</v>
      </c>
    </row>
    <row r="61">
      <c r="A61" s="3">
        <v>44840.0</v>
      </c>
      <c r="B61" s="17">
        <v>293.71698</v>
      </c>
      <c r="C61" s="17">
        <v>296.873718</v>
      </c>
      <c r="D61" s="17">
        <v>277.050201</v>
      </c>
      <c r="E61" s="17">
        <v>280.003052</v>
      </c>
      <c r="F61" s="17">
        <v>280.003052</v>
      </c>
      <c r="G61" s="17">
        <v>211710.0</v>
      </c>
    </row>
    <row r="62">
      <c r="A62" s="3">
        <v>44841.0</v>
      </c>
      <c r="B62" s="17">
        <v>280.003052</v>
      </c>
      <c r="C62" s="17">
        <v>285.667358</v>
      </c>
      <c r="D62" s="17">
        <v>279.083221</v>
      </c>
      <c r="E62" s="17">
        <v>282.059418</v>
      </c>
      <c r="F62" s="17">
        <v>282.059418</v>
      </c>
      <c r="G62" s="17">
        <v>409144.0</v>
      </c>
    </row>
    <row r="63">
      <c r="A63" s="3">
        <v>44842.0</v>
      </c>
      <c r="B63" s="17">
        <v>283.224457</v>
      </c>
      <c r="C63" s="17">
        <v>283.34906</v>
      </c>
      <c r="D63" s="17">
        <v>274.581451</v>
      </c>
      <c r="E63" s="17">
        <v>275.702118</v>
      </c>
      <c r="F63" s="17">
        <v>275.702118</v>
      </c>
      <c r="G63" s="17">
        <v>41438.0</v>
      </c>
    </row>
    <row r="64">
      <c r="A64" s="3">
        <v>44843.0</v>
      </c>
      <c r="B64" s="17">
        <v>275.595459</v>
      </c>
      <c r="C64" s="17">
        <v>279.160889</v>
      </c>
      <c r="D64" s="17">
        <v>273.096832</v>
      </c>
      <c r="E64" s="17">
        <v>278.191498</v>
      </c>
      <c r="F64" s="17">
        <v>278.191498</v>
      </c>
      <c r="G64" s="17">
        <v>60635.0</v>
      </c>
    </row>
    <row r="65">
      <c r="A65" s="3">
        <v>44844.0</v>
      </c>
      <c r="B65" s="17">
        <v>278.191498</v>
      </c>
      <c r="C65" s="17">
        <v>279.061188</v>
      </c>
      <c r="D65" s="17">
        <v>269.990814</v>
      </c>
      <c r="E65" s="17">
        <v>270.872192</v>
      </c>
      <c r="F65" s="17">
        <v>270.872192</v>
      </c>
      <c r="G65" s="17">
        <v>296285.0</v>
      </c>
    </row>
    <row r="66">
      <c r="A66" s="3">
        <v>44845.0</v>
      </c>
      <c r="B66" s="17">
        <v>270.872192</v>
      </c>
      <c r="C66" s="17">
        <v>273.939148</v>
      </c>
      <c r="D66" s="17">
        <v>266.489349</v>
      </c>
      <c r="E66" s="17">
        <v>270.300812</v>
      </c>
      <c r="F66" s="17">
        <v>270.300812</v>
      </c>
      <c r="G66" s="17">
        <v>85906.0</v>
      </c>
    </row>
    <row r="67">
      <c r="A67" s="3">
        <v>44846.0</v>
      </c>
      <c r="B67" s="17">
        <v>270.300812</v>
      </c>
      <c r="C67" s="17">
        <v>272.638977</v>
      </c>
      <c r="D67" s="17">
        <v>267.843811</v>
      </c>
      <c r="E67" s="17">
        <v>270.773224</v>
      </c>
      <c r="F67" s="17">
        <v>270.773224</v>
      </c>
      <c r="G67" s="17">
        <v>262481.0</v>
      </c>
    </row>
    <row r="68">
      <c r="A68" s="3">
        <v>44847.0</v>
      </c>
      <c r="B68" s="17">
        <v>270.773224</v>
      </c>
      <c r="C68" s="17">
        <v>272.664917</v>
      </c>
      <c r="D68" s="17">
        <v>257.304199</v>
      </c>
      <c r="E68" s="17">
        <v>269.586395</v>
      </c>
      <c r="F68" s="17">
        <v>269.586395</v>
      </c>
      <c r="G68" s="17">
        <v>275314.0</v>
      </c>
    </row>
    <row r="69">
      <c r="A69" s="3">
        <v>44848.0</v>
      </c>
      <c r="B69" s="17">
        <v>269.586395</v>
      </c>
      <c r="C69" s="17">
        <v>276.287323</v>
      </c>
      <c r="D69" s="17">
        <v>267.985992</v>
      </c>
      <c r="E69" s="17">
        <v>269.51709</v>
      </c>
      <c r="F69" s="17">
        <v>269.51709</v>
      </c>
      <c r="G69" s="17">
        <v>113099.0</v>
      </c>
    </row>
    <row r="70">
      <c r="A70" s="3">
        <v>44849.0</v>
      </c>
      <c r="B70" s="17">
        <v>269.51709</v>
      </c>
      <c r="C70" s="17">
        <v>272.593109</v>
      </c>
      <c r="D70" s="17">
        <v>268.322968</v>
      </c>
      <c r="E70" s="17">
        <v>269.507568</v>
      </c>
      <c r="F70" s="17">
        <v>269.507568</v>
      </c>
      <c r="G70" s="17">
        <v>66453.0</v>
      </c>
    </row>
    <row r="71">
      <c r="A71" s="3">
        <v>44850.0</v>
      </c>
      <c r="B71" s="17">
        <v>269.507568</v>
      </c>
      <c r="C71" s="17">
        <v>274.903229</v>
      </c>
      <c r="D71" s="17">
        <v>268.430817</v>
      </c>
      <c r="E71" s="17">
        <v>273.332764</v>
      </c>
      <c r="F71" s="17">
        <v>273.332764</v>
      </c>
      <c r="G71" s="17">
        <v>26884.0</v>
      </c>
    </row>
    <row r="72">
      <c r="A72" s="3">
        <v>44851.0</v>
      </c>
      <c r="B72" s="17">
        <v>273.332764</v>
      </c>
      <c r="C72" s="17">
        <v>276.917236</v>
      </c>
      <c r="D72" s="17">
        <v>269.645569</v>
      </c>
      <c r="E72" s="17">
        <v>274.991272</v>
      </c>
      <c r="F72" s="17">
        <v>274.991272</v>
      </c>
      <c r="G72" s="17">
        <v>17346.0</v>
      </c>
    </row>
    <row r="73">
      <c r="A73" s="3">
        <v>44852.0</v>
      </c>
      <c r="B73" s="17">
        <v>274.991272</v>
      </c>
      <c r="C73" s="17">
        <v>277.498962</v>
      </c>
      <c r="D73" s="17">
        <v>269.83194</v>
      </c>
      <c r="E73" s="17">
        <v>273.67099</v>
      </c>
      <c r="F73" s="17">
        <v>273.67099</v>
      </c>
      <c r="G73" s="17">
        <v>7089.0</v>
      </c>
    </row>
    <row r="74">
      <c r="A74" s="3">
        <v>44853.0</v>
      </c>
      <c r="B74" s="17">
        <v>273.67099</v>
      </c>
      <c r="C74" s="17">
        <v>275.228333</v>
      </c>
      <c r="D74" s="17">
        <v>270.250488</v>
      </c>
      <c r="E74" s="17">
        <v>273.381622</v>
      </c>
      <c r="F74" s="17">
        <v>273.381622</v>
      </c>
      <c r="G74" s="17">
        <v>67787.0</v>
      </c>
    </row>
    <row r="75">
      <c r="A75" s="3">
        <v>44854.0</v>
      </c>
      <c r="B75" s="17">
        <v>273.271057</v>
      </c>
      <c r="C75" s="17">
        <v>275.374176</v>
      </c>
      <c r="D75" s="17">
        <v>268.501068</v>
      </c>
      <c r="E75" s="17">
        <v>270.362427</v>
      </c>
      <c r="F75" s="17">
        <v>270.362427</v>
      </c>
      <c r="G75" s="17">
        <v>4128.0</v>
      </c>
    </row>
    <row r="76">
      <c r="A76" s="3">
        <v>44855.0</v>
      </c>
      <c r="B76" s="17">
        <v>270.635803</v>
      </c>
      <c r="C76" s="17">
        <v>271.132629</v>
      </c>
      <c r="D76" s="17">
        <v>264.104156</v>
      </c>
      <c r="E76" s="17">
        <v>270.404816</v>
      </c>
      <c r="F76" s="17">
        <v>270.404816</v>
      </c>
      <c r="G76" s="17">
        <v>30907.0</v>
      </c>
    </row>
    <row r="77">
      <c r="A77" s="3">
        <v>44856.0</v>
      </c>
      <c r="B77" s="17">
        <v>270.404816</v>
      </c>
      <c r="C77" s="17">
        <v>271.887451</v>
      </c>
      <c r="D77" s="17">
        <v>268.46283</v>
      </c>
      <c r="E77" s="17">
        <v>270.833893</v>
      </c>
      <c r="F77" s="17">
        <v>270.833893</v>
      </c>
      <c r="G77" s="17">
        <v>35306.0</v>
      </c>
    </row>
    <row r="78">
      <c r="A78" s="3">
        <v>44857.0</v>
      </c>
      <c r="B78" s="17">
        <v>270.833893</v>
      </c>
      <c r="C78" s="17">
        <v>278.246033</v>
      </c>
      <c r="D78" s="17">
        <v>269.243774</v>
      </c>
      <c r="E78" s="17">
        <v>277.567444</v>
      </c>
      <c r="F78" s="17">
        <v>277.567444</v>
      </c>
      <c r="G78" s="17">
        <v>9769.0</v>
      </c>
    </row>
    <row r="79">
      <c r="A79" s="3">
        <v>44858.0</v>
      </c>
      <c r="B79" s="17">
        <v>277.908936</v>
      </c>
      <c r="C79" s="17">
        <v>278.05484</v>
      </c>
      <c r="D79" s="17">
        <v>271.783783</v>
      </c>
      <c r="E79" s="17">
        <v>274.878967</v>
      </c>
      <c r="F79" s="17">
        <v>274.878967</v>
      </c>
      <c r="G79" s="17">
        <v>35248.0</v>
      </c>
    </row>
    <row r="80">
      <c r="A80" s="3">
        <v>44859.0</v>
      </c>
      <c r="B80" s="17">
        <v>274.878967</v>
      </c>
      <c r="C80" s="17">
        <v>290.482727</v>
      </c>
      <c r="D80" s="17">
        <v>272.195648</v>
      </c>
      <c r="E80" s="17">
        <v>284.543823</v>
      </c>
      <c r="F80" s="17">
        <v>284.543823</v>
      </c>
      <c r="G80" s="17">
        <v>198503.0</v>
      </c>
    </row>
    <row r="81">
      <c r="A81" s="3">
        <v>44860.0</v>
      </c>
      <c r="B81" s="17">
        <v>284.713287</v>
      </c>
      <c r="C81" s="17">
        <v>292.276886</v>
      </c>
      <c r="D81" s="17">
        <v>283.66629</v>
      </c>
      <c r="E81" s="17">
        <v>291.132996</v>
      </c>
      <c r="F81" s="17">
        <v>291.132996</v>
      </c>
      <c r="G81" s="17">
        <v>10166.0</v>
      </c>
    </row>
    <row r="82">
      <c r="A82" s="3">
        <v>44861.0</v>
      </c>
      <c r="B82" s="17">
        <v>291.132996</v>
      </c>
      <c r="C82" s="17">
        <v>294.304291</v>
      </c>
      <c r="D82" s="17">
        <v>285.206665</v>
      </c>
      <c r="E82" s="17">
        <v>287.529877</v>
      </c>
      <c r="F82" s="17">
        <v>287.529877</v>
      </c>
      <c r="G82" s="17">
        <v>90456.0</v>
      </c>
    </row>
    <row r="83">
      <c r="A83" s="3">
        <v>44862.0</v>
      </c>
      <c r="B83" s="17">
        <v>287.529877</v>
      </c>
      <c r="C83" s="17">
        <v>303.812622</v>
      </c>
      <c r="D83" s="17">
        <v>286.143066</v>
      </c>
      <c r="E83" s="17">
        <v>300.060669</v>
      </c>
      <c r="F83" s="17">
        <v>300.060669</v>
      </c>
      <c r="G83" s="17">
        <v>77462.0</v>
      </c>
    </row>
    <row r="84">
      <c r="A84" s="3">
        <v>44863.0</v>
      </c>
      <c r="B84" s="17">
        <v>300.060669</v>
      </c>
      <c r="C84" s="17">
        <v>309.291229</v>
      </c>
      <c r="D84" s="17">
        <v>297.19574</v>
      </c>
      <c r="E84" s="17">
        <v>303.327087</v>
      </c>
      <c r="F84" s="17">
        <v>303.327087</v>
      </c>
      <c r="G84" s="17">
        <v>11076.0</v>
      </c>
    </row>
    <row r="85">
      <c r="A85" s="3">
        <v>44864.0</v>
      </c>
      <c r="B85" s="17">
        <v>303.327087</v>
      </c>
      <c r="C85" s="17">
        <v>319.286804</v>
      </c>
      <c r="D85" s="17">
        <v>302.617493</v>
      </c>
      <c r="E85" s="17">
        <v>313.829132</v>
      </c>
      <c r="F85" s="17">
        <v>313.829132</v>
      </c>
      <c r="G85" s="17">
        <v>28582.0</v>
      </c>
    </row>
    <row r="86">
      <c r="A86" s="3">
        <v>44865.0</v>
      </c>
      <c r="B86" s="17">
        <v>313.829132</v>
      </c>
      <c r="C86" s="17">
        <v>337.006622</v>
      </c>
      <c r="D86" s="17">
        <v>307.751465</v>
      </c>
      <c r="E86" s="17">
        <v>325.77774</v>
      </c>
      <c r="F86" s="17">
        <v>325.77774</v>
      </c>
      <c r="G86" s="17">
        <v>591167.0</v>
      </c>
    </row>
    <row r="87">
      <c r="A87" s="3">
        <v>44866.0</v>
      </c>
      <c r="B87" s="17">
        <v>325.77774</v>
      </c>
      <c r="C87" s="17">
        <v>329.330017</v>
      </c>
      <c r="D87" s="17">
        <v>315.824951</v>
      </c>
      <c r="E87" s="17">
        <v>322.558624</v>
      </c>
      <c r="F87" s="17">
        <v>322.558624</v>
      </c>
      <c r="G87" s="17">
        <v>415977.0</v>
      </c>
    </row>
    <row r="88">
      <c r="A88" s="3">
        <v>44867.0</v>
      </c>
      <c r="B88" s="17">
        <v>322.558624</v>
      </c>
      <c r="C88" s="17">
        <v>326.153229</v>
      </c>
      <c r="D88" s="17">
        <v>312.534515</v>
      </c>
      <c r="E88" s="17">
        <v>317.745026</v>
      </c>
      <c r="F88" s="17">
        <v>317.745026</v>
      </c>
      <c r="G88" s="17">
        <v>457123.0</v>
      </c>
    </row>
    <row r="89">
      <c r="A89" s="3">
        <v>44868.0</v>
      </c>
      <c r="B89" s="17">
        <v>317.632813</v>
      </c>
      <c r="C89" s="17">
        <v>336.852081</v>
      </c>
      <c r="D89" s="17">
        <v>316.325439</v>
      </c>
      <c r="E89" s="17">
        <v>328.975433</v>
      </c>
      <c r="F89" s="17">
        <v>328.975433</v>
      </c>
      <c r="G89" s="17">
        <v>209544.0</v>
      </c>
    </row>
    <row r="90">
      <c r="A90" s="3">
        <v>44869.0</v>
      </c>
      <c r="B90" s="17">
        <v>327.519043</v>
      </c>
      <c r="C90" s="17">
        <v>356.007172</v>
      </c>
      <c r="D90" s="17">
        <v>327.343994</v>
      </c>
      <c r="E90" s="17">
        <v>352.187012</v>
      </c>
      <c r="F90" s="17">
        <v>352.187012</v>
      </c>
      <c r="G90" s="17">
        <v>382108.0</v>
      </c>
    </row>
    <row r="91">
      <c r="A91" s="3">
        <v>44870.0</v>
      </c>
      <c r="B91" s="17">
        <v>352.908569</v>
      </c>
      <c r="C91" s="17">
        <v>358.413727</v>
      </c>
      <c r="D91" s="17">
        <v>345.049469</v>
      </c>
      <c r="E91" s="17">
        <v>347.385925</v>
      </c>
      <c r="F91" s="17">
        <v>347.385925</v>
      </c>
      <c r="G91" s="17">
        <v>52973.0</v>
      </c>
    </row>
    <row r="92">
      <c r="A92" s="3">
        <v>44871.0</v>
      </c>
      <c r="B92" s="17">
        <v>347.014954</v>
      </c>
      <c r="C92" s="17">
        <v>356.065063</v>
      </c>
      <c r="D92" s="17">
        <v>340.485779</v>
      </c>
      <c r="E92" s="17">
        <v>340.870789</v>
      </c>
      <c r="F92" s="17">
        <v>340.870789</v>
      </c>
      <c r="G92" s="17">
        <v>32680.0</v>
      </c>
    </row>
    <row r="93">
      <c r="A93" s="3">
        <v>44872.0</v>
      </c>
      <c r="B93" s="17">
        <v>340.698669</v>
      </c>
      <c r="C93" s="17">
        <v>344.641907</v>
      </c>
      <c r="D93" s="17">
        <v>327.906067</v>
      </c>
      <c r="E93" s="17">
        <v>337.732605</v>
      </c>
      <c r="F93" s="17">
        <v>337.732605</v>
      </c>
      <c r="G93" s="17">
        <v>120287.0</v>
      </c>
    </row>
    <row r="94">
      <c r="A94" s="3">
        <v>44873.0</v>
      </c>
      <c r="B94" s="17">
        <v>337.732605</v>
      </c>
      <c r="C94" s="17">
        <v>391.957336</v>
      </c>
      <c r="D94" s="17">
        <v>305.858917</v>
      </c>
      <c r="E94" s="17">
        <v>331.388855</v>
      </c>
      <c r="F94" s="17">
        <v>331.388855</v>
      </c>
      <c r="G94" s="17">
        <v>51346.0</v>
      </c>
    </row>
    <row r="95">
      <c r="A95" s="3">
        <v>44874.0</v>
      </c>
      <c r="B95" s="17">
        <v>331.388855</v>
      </c>
      <c r="C95" s="17">
        <v>335.003632</v>
      </c>
      <c r="D95" s="17">
        <v>263.627319</v>
      </c>
      <c r="E95" s="17">
        <v>269.986816</v>
      </c>
      <c r="F95" s="17">
        <v>269.986816</v>
      </c>
      <c r="G95" s="17">
        <v>105450.0</v>
      </c>
    </row>
    <row r="96">
      <c r="A96" s="3">
        <v>44875.0</v>
      </c>
      <c r="B96" s="17">
        <v>269.017395</v>
      </c>
      <c r="C96" s="17">
        <v>312.350159</v>
      </c>
      <c r="D96" s="17">
        <v>267.348633</v>
      </c>
      <c r="E96" s="17">
        <v>307.59198</v>
      </c>
      <c r="F96" s="17">
        <v>307.59198</v>
      </c>
      <c r="G96" s="17">
        <v>89173.0</v>
      </c>
    </row>
    <row r="97">
      <c r="A97" s="3">
        <v>44876.0</v>
      </c>
      <c r="B97" s="17">
        <v>307.163727</v>
      </c>
      <c r="C97" s="17">
        <v>307.733276</v>
      </c>
      <c r="D97" s="17">
        <v>282.224182</v>
      </c>
      <c r="E97" s="17">
        <v>292.768433</v>
      </c>
      <c r="F97" s="17">
        <v>292.768433</v>
      </c>
      <c r="G97" s="17">
        <v>9964.0</v>
      </c>
    </row>
    <row r="98">
      <c r="A98" s="3">
        <v>44877.0</v>
      </c>
      <c r="B98" s="17">
        <v>293.288666</v>
      </c>
      <c r="C98" s="17">
        <v>355.265137</v>
      </c>
      <c r="D98" s="17">
        <v>273.803345</v>
      </c>
      <c r="E98" s="17">
        <v>284.070068</v>
      </c>
      <c r="F98" s="17">
        <v>284.070068</v>
      </c>
      <c r="G98" s="17">
        <v>121058.0</v>
      </c>
    </row>
    <row r="99">
      <c r="A99" s="3">
        <v>44878.0</v>
      </c>
      <c r="B99" s="17">
        <v>283.992706</v>
      </c>
      <c r="C99" s="17">
        <v>288.205292</v>
      </c>
      <c r="D99" s="17">
        <v>275.625946</v>
      </c>
      <c r="E99" s="17">
        <v>277.395111</v>
      </c>
      <c r="F99" s="17">
        <v>277.395111</v>
      </c>
      <c r="G99" s="17">
        <v>64252.0</v>
      </c>
    </row>
    <row r="100">
      <c r="A100" s="3">
        <v>44879.0</v>
      </c>
      <c r="B100" s="17">
        <v>277.648895</v>
      </c>
      <c r="C100" s="17">
        <v>292.891205</v>
      </c>
      <c r="D100" s="17">
        <v>266.154205</v>
      </c>
      <c r="E100" s="17">
        <v>279.41748</v>
      </c>
      <c r="F100" s="17">
        <v>279.41748</v>
      </c>
      <c r="G100" s="17">
        <v>75810.0</v>
      </c>
    </row>
    <row r="101">
      <c r="A101" s="3">
        <v>44880.0</v>
      </c>
      <c r="B101" s="17">
        <v>280.412903</v>
      </c>
      <c r="C101" s="17">
        <v>283.737305</v>
      </c>
      <c r="D101" s="17">
        <v>276.058258</v>
      </c>
      <c r="E101" s="17">
        <v>279.278809</v>
      </c>
      <c r="F101" s="17">
        <v>279.278809</v>
      </c>
      <c r="G101" s="17">
        <v>7941.0</v>
      </c>
    </row>
    <row r="102">
      <c r="A102" s="3">
        <v>44881.0</v>
      </c>
      <c r="B102" s="17">
        <v>279.342163</v>
      </c>
      <c r="C102" s="17">
        <v>283.425354</v>
      </c>
      <c r="D102" s="17">
        <v>272.941681</v>
      </c>
      <c r="E102" s="17">
        <v>276.07132</v>
      </c>
      <c r="F102" s="17">
        <v>276.07132</v>
      </c>
      <c r="G102" s="17">
        <v>162058.0</v>
      </c>
    </row>
    <row r="103">
      <c r="A103" s="3">
        <v>44882.0</v>
      </c>
      <c r="B103" s="17">
        <v>275.958954</v>
      </c>
      <c r="C103" s="17">
        <v>276.838684</v>
      </c>
      <c r="D103" s="17">
        <v>267.700684</v>
      </c>
      <c r="E103" s="17">
        <v>269.945984</v>
      </c>
      <c r="F103" s="17">
        <v>269.945984</v>
      </c>
      <c r="G103" s="17">
        <v>50776.0</v>
      </c>
    </row>
    <row r="104">
      <c r="A104" s="3">
        <v>44883.0</v>
      </c>
      <c r="B104" s="17">
        <v>270.121277</v>
      </c>
      <c r="C104" s="17">
        <v>278.62204</v>
      </c>
      <c r="D104" s="17">
        <v>269.733887</v>
      </c>
      <c r="E104" s="17">
        <v>275.845581</v>
      </c>
      <c r="F104" s="17">
        <v>275.845581</v>
      </c>
      <c r="G104" s="17">
        <v>63278.0</v>
      </c>
    </row>
    <row r="105">
      <c r="A105" s="3">
        <v>44884.0</v>
      </c>
      <c r="B105" s="17">
        <v>275.840973</v>
      </c>
      <c r="C105" s="17">
        <v>276.957092</v>
      </c>
      <c r="D105" s="17">
        <v>270.29425</v>
      </c>
      <c r="E105" s="17">
        <v>274.65448</v>
      </c>
      <c r="F105" s="17">
        <v>274.65448</v>
      </c>
      <c r="G105" s="17">
        <v>13837.0</v>
      </c>
    </row>
    <row r="106">
      <c r="A106" s="3">
        <v>44885.0</v>
      </c>
      <c r="B106" s="17">
        <v>274.65448</v>
      </c>
      <c r="C106" s="17">
        <v>277.514313</v>
      </c>
      <c r="D106" s="17">
        <v>264.985504</v>
      </c>
      <c r="E106" s="17">
        <v>268.520813</v>
      </c>
      <c r="F106" s="17">
        <v>268.520813</v>
      </c>
      <c r="G106" s="17">
        <v>54890.0</v>
      </c>
    </row>
    <row r="107">
      <c r="A107" s="3">
        <v>44886.0</v>
      </c>
      <c r="B107" s="17">
        <v>268.319794</v>
      </c>
      <c r="C107" s="17">
        <v>269.013092</v>
      </c>
      <c r="D107" s="17">
        <v>251.826202</v>
      </c>
      <c r="E107" s="17">
        <v>256.301331</v>
      </c>
      <c r="F107" s="17">
        <v>256.301331</v>
      </c>
      <c r="G107" s="17">
        <v>114132.0</v>
      </c>
    </row>
    <row r="108">
      <c r="A108" s="3">
        <v>44887.0</v>
      </c>
      <c r="B108" s="17">
        <v>256.454559</v>
      </c>
      <c r="C108" s="17">
        <v>268.821747</v>
      </c>
      <c r="D108" s="17">
        <v>254.273529</v>
      </c>
      <c r="E108" s="17">
        <v>268.546478</v>
      </c>
      <c r="F108" s="17">
        <v>268.546478</v>
      </c>
      <c r="G108" s="17">
        <v>81113.0</v>
      </c>
    </row>
    <row r="109">
      <c r="A109" s="3">
        <v>44888.0</v>
      </c>
      <c r="B109" s="17">
        <v>267.731262</v>
      </c>
      <c r="C109" s="17">
        <v>299.333618</v>
      </c>
      <c r="D109" s="17">
        <v>266.42099</v>
      </c>
      <c r="E109" s="17">
        <v>296.696686</v>
      </c>
      <c r="F109" s="17">
        <v>296.696686</v>
      </c>
      <c r="G109" s="17">
        <v>382500.0</v>
      </c>
    </row>
    <row r="110">
      <c r="A110" s="3">
        <v>44889.0</v>
      </c>
      <c r="B110" s="17">
        <v>296.49292</v>
      </c>
      <c r="C110" s="17">
        <v>301.120728</v>
      </c>
      <c r="D110" s="17">
        <v>290.274414</v>
      </c>
      <c r="E110" s="17">
        <v>298.464996</v>
      </c>
      <c r="F110" s="17">
        <v>298.464996</v>
      </c>
      <c r="G110" s="17">
        <v>478479.0</v>
      </c>
    </row>
    <row r="111">
      <c r="A111" s="3">
        <v>44890.0</v>
      </c>
      <c r="B111" s="17">
        <v>298.464996</v>
      </c>
      <c r="C111" s="17">
        <v>299.109619</v>
      </c>
      <c r="D111" s="17">
        <v>286.305542</v>
      </c>
      <c r="E111" s="17">
        <v>295.714569</v>
      </c>
      <c r="F111" s="17">
        <v>295.714569</v>
      </c>
      <c r="G111" s="17">
        <v>409473.0</v>
      </c>
    </row>
    <row r="112">
      <c r="A112" s="3">
        <v>44891.0</v>
      </c>
      <c r="B112" s="17">
        <v>295.964935</v>
      </c>
      <c r="C112" s="17">
        <v>311.945007</v>
      </c>
      <c r="D112" s="17">
        <v>295.528473</v>
      </c>
      <c r="E112" s="17">
        <v>309.173828</v>
      </c>
      <c r="F112" s="17">
        <v>309.173828</v>
      </c>
      <c r="G112" s="17">
        <v>117978.0</v>
      </c>
    </row>
    <row r="113">
      <c r="A113" s="3">
        <v>44892.0</v>
      </c>
      <c r="B113" s="17">
        <v>309.076202</v>
      </c>
      <c r="C113" s="17">
        <v>314.604126</v>
      </c>
      <c r="D113" s="17">
        <v>303.45752</v>
      </c>
      <c r="E113" s="17">
        <v>303.45752</v>
      </c>
      <c r="F113" s="17">
        <v>303.45752</v>
      </c>
      <c r="G113" s="17">
        <v>66400.0</v>
      </c>
    </row>
    <row r="114">
      <c r="A114" s="3">
        <v>44893.0</v>
      </c>
      <c r="B114" s="17">
        <v>303.45752</v>
      </c>
      <c r="C114" s="17">
        <v>306.098602</v>
      </c>
      <c r="D114" s="17">
        <v>287.197754</v>
      </c>
      <c r="E114" s="17">
        <v>291.59256</v>
      </c>
      <c r="F114" s="17">
        <v>291.59256</v>
      </c>
      <c r="G114" s="17">
        <v>65427.0</v>
      </c>
    </row>
    <row r="115">
      <c r="A115" s="3">
        <v>44894.0</v>
      </c>
      <c r="B115" s="17">
        <v>291.664154</v>
      </c>
      <c r="C115" s="17">
        <v>304.224854</v>
      </c>
      <c r="D115" s="17">
        <v>287.874023</v>
      </c>
      <c r="E115" s="17">
        <v>293.804016</v>
      </c>
      <c r="F115" s="17">
        <v>293.804016</v>
      </c>
      <c r="G115" s="17">
        <v>72416.0</v>
      </c>
    </row>
    <row r="116">
      <c r="A116" s="3">
        <v>44895.0</v>
      </c>
      <c r="B116" s="17">
        <v>293.804016</v>
      </c>
      <c r="C116" s="17">
        <v>304.734406</v>
      </c>
      <c r="D116" s="17">
        <v>293.71402</v>
      </c>
      <c r="E116" s="17">
        <v>301.389801</v>
      </c>
      <c r="F116" s="17">
        <v>301.389801</v>
      </c>
      <c r="G116" s="17">
        <v>73380.0</v>
      </c>
    </row>
    <row r="117">
      <c r="A117" s="3">
        <v>44896.0</v>
      </c>
      <c r="B117" s="17">
        <v>301.389801</v>
      </c>
      <c r="C117" s="17">
        <v>302.019623</v>
      </c>
      <c r="D117" s="17">
        <v>293.071075</v>
      </c>
      <c r="E117" s="17">
        <v>295.605286</v>
      </c>
      <c r="F117" s="17">
        <v>295.605286</v>
      </c>
      <c r="G117" s="17">
        <v>532242.0</v>
      </c>
    </row>
    <row r="118">
      <c r="A118" s="3">
        <v>44897.0</v>
      </c>
      <c r="B118" s="17">
        <v>295.603363</v>
      </c>
      <c r="C118" s="17">
        <v>298.219147</v>
      </c>
      <c r="D118" s="17">
        <v>46.343651</v>
      </c>
      <c r="E118" s="17">
        <v>294.604584</v>
      </c>
      <c r="F118" s="17">
        <v>294.604584</v>
      </c>
      <c r="G118" s="17">
        <v>6479314.0</v>
      </c>
    </row>
    <row r="119">
      <c r="A119" s="3">
        <v>44898.0</v>
      </c>
      <c r="B119" s="17">
        <v>294.468903</v>
      </c>
      <c r="C119" s="17">
        <v>298.333862</v>
      </c>
      <c r="D119" s="17">
        <v>289.575104</v>
      </c>
      <c r="E119" s="17">
        <v>295.063904</v>
      </c>
      <c r="F119" s="17">
        <v>295.063904</v>
      </c>
      <c r="G119" s="17">
        <v>120607.0</v>
      </c>
    </row>
    <row r="120">
      <c r="A120" s="3">
        <v>44899.0</v>
      </c>
      <c r="B120" s="17">
        <v>294.249939</v>
      </c>
      <c r="C120" s="17">
        <v>300.667664</v>
      </c>
      <c r="D120" s="17">
        <v>288.262909</v>
      </c>
      <c r="E120" s="17">
        <v>300.667664</v>
      </c>
      <c r="F120" s="17">
        <v>300.667664</v>
      </c>
      <c r="G120" s="17">
        <v>55882.0</v>
      </c>
    </row>
    <row r="121">
      <c r="A121" s="3">
        <v>44900.0</v>
      </c>
      <c r="B121" s="17">
        <v>299.859558</v>
      </c>
      <c r="C121" s="17">
        <v>303.974304</v>
      </c>
      <c r="D121" s="17">
        <v>288.409943</v>
      </c>
      <c r="E121" s="17">
        <v>293.064484</v>
      </c>
      <c r="F121" s="17">
        <v>293.064484</v>
      </c>
      <c r="G121" s="17">
        <v>33642.0</v>
      </c>
    </row>
    <row r="122">
      <c r="A122" s="3">
        <v>44901.0</v>
      </c>
      <c r="B122" s="17">
        <v>293.064484</v>
      </c>
      <c r="C122" s="17">
        <v>297.213226</v>
      </c>
      <c r="D122" s="17">
        <v>285.707886</v>
      </c>
      <c r="E122" s="17">
        <v>295.900269</v>
      </c>
      <c r="F122" s="17">
        <v>295.900269</v>
      </c>
      <c r="G122" s="17">
        <v>75783.0</v>
      </c>
    </row>
    <row r="123">
      <c r="A123" s="3">
        <v>44902.0</v>
      </c>
      <c r="B123" s="17">
        <v>296.166016</v>
      </c>
      <c r="C123" s="17">
        <v>297.714142</v>
      </c>
      <c r="D123" s="17">
        <v>282.566925</v>
      </c>
      <c r="E123" s="17">
        <v>288.164429</v>
      </c>
      <c r="F123" s="17">
        <v>288.164429</v>
      </c>
      <c r="G123" s="17">
        <v>57668.0</v>
      </c>
    </row>
    <row r="124">
      <c r="A124" s="3">
        <v>44903.0</v>
      </c>
      <c r="B124" s="17">
        <v>288.164429</v>
      </c>
      <c r="C124" s="17">
        <v>297.003296</v>
      </c>
      <c r="D124" s="17">
        <v>285.506805</v>
      </c>
      <c r="E124" s="17">
        <v>295.983948</v>
      </c>
      <c r="F124" s="17">
        <v>295.983948</v>
      </c>
      <c r="G124" s="17">
        <v>15639.0</v>
      </c>
    </row>
    <row r="125">
      <c r="A125" s="3">
        <v>44904.0</v>
      </c>
      <c r="B125" s="17">
        <v>295.983948</v>
      </c>
      <c r="C125" s="17">
        <v>299.446075</v>
      </c>
      <c r="D125" s="17">
        <v>286.401978</v>
      </c>
      <c r="E125" s="17">
        <v>291.740875</v>
      </c>
      <c r="F125" s="17">
        <v>291.740875</v>
      </c>
      <c r="G125" s="17">
        <v>61142.0</v>
      </c>
    </row>
    <row r="126">
      <c r="A126" s="3">
        <v>44905.0</v>
      </c>
      <c r="B126" s="17">
        <v>291.740875</v>
      </c>
      <c r="C126" s="17">
        <v>293.013641</v>
      </c>
      <c r="D126" s="17">
        <v>285.894104</v>
      </c>
      <c r="E126" s="17">
        <v>288.745453</v>
      </c>
      <c r="F126" s="17">
        <v>288.745453</v>
      </c>
      <c r="G126" s="17">
        <v>28140.0</v>
      </c>
    </row>
    <row r="127">
      <c r="A127" s="3">
        <v>44906.0</v>
      </c>
      <c r="B127" s="17">
        <v>288.745453</v>
      </c>
      <c r="C127" s="17">
        <v>294.405975</v>
      </c>
      <c r="D127" s="17">
        <v>283.735809</v>
      </c>
      <c r="E127" s="17">
        <v>286.454926</v>
      </c>
      <c r="F127" s="17">
        <v>286.454926</v>
      </c>
      <c r="G127" s="17">
        <v>86457.0</v>
      </c>
    </row>
    <row r="128">
      <c r="A128" s="3">
        <v>44907.0</v>
      </c>
      <c r="B128" s="17">
        <v>286.454926</v>
      </c>
      <c r="C128" s="17">
        <v>288.817078</v>
      </c>
      <c r="D128" s="17">
        <v>269.266998</v>
      </c>
      <c r="E128" s="17">
        <v>275.333801</v>
      </c>
      <c r="F128" s="17">
        <v>275.333801</v>
      </c>
      <c r="G128" s="17">
        <v>128888.0</v>
      </c>
    </row>
    <row r="129">
      <c r="A129" s="3">
        <v>44908.0</v>
      </c>
      <c r="B129" s="17">
        <v>274.827637</v>
      </c>
      <c r="C129" s="17">
        <v>280.400543</v>
      </c>
      <c r="D129" s="17">
        <v>255.46022</v>
      </c>
      <c r="E129" s="17">
        <v>270.258148</v>
      </c>
      <c r="F129" s="17">
        <v>270.258148</v>
      </c>
      <c r="G129" s="17">
        <v>35103.0</v>
      </c>
    </row>
    <row r="130">
      <c r="A130" s="3">
        <v>44909.0</v>
      </c>
      <c r="B130" s="17">
        <v>270.570557</v>
      </c>
      <c r="C130" s="17">
        <v>278.03479</v>
      </c>
      <c r="D130" s="17">
        <v>264.102448</v>
      </c>
      <c r="E130" s="17">
        <v>268.650482</v>
      </c>
      <c r="F130" s="17">
        <v>268.650482</v>
      </c>
      <c r="G130" s="17">
        <v>32711.0</v>
      </c>
    </row>
    <row r="131">
      <c r="A131" s="3">
        <v>44910.0</v>
      </c>
      <c r="B131" s="17">
        <v>268.398621</v>
      </c>
      <c r="C131" s="17">
        <v>268.476563</v>
      </c>
      <c r="D131" s="17">
        <v>257.624115</v>
      </c>
      <c r="E131" s="17">
        <v>259.242645</v>
      </c>
      <c r="F131" s="17">
        <v>259.242645</v>
      </c>
      <c r="G131" s="17">
        <v>18939.0</v>
      </c>
    </row>
    <row r="132">
      <c r="A132" s="3">
        <v>44911.0</v>
      </c>
      <c r="B132" s="17">
        <v>259.357452</v>
      </c>
      <c r="C132" s="17">
        <v>265.05481</v>
      </c>
      <c r="D132" s="17">
        <v>227.154633</v>
      </c>
      <c r="E132" s="17">
        <v>231.382751</v>
      </c>
      <c r="F132" s="17">
        <v>231.382751</v>
      </c>
      <c r="G132" s="17">
        <v>5325.0</v>
      </c>
    </row>
    <row r="133">
      <c r="A133" s="3">
        <v>44912.0</v>
      </c>
      <c r="B133" s="17">
        <v>231.382751</v>
      </c>
      <c r="C133" s="17">
        <v>244.977524</v>
      </c>
      <c r="D133" s="17">
        <v>218.997421</v>
      </c>
      <c r="E133" s="17">
        <v>243.713226</v>
      </c>
      <c r="F133" s="17">
        <v>243.713226</v>
      </c>
      <c r="G133" s="17">
        <v>19999.0</v>
      </c>
    </row>
    <row r="134">
      <c r="A134" s="3">
        <v>44913.0</v>
      </c>
      <c r="B134" s="17">
        <v>243.713226</v>
      </c>
      <c r="C134" s="17">
        <v>255.724197</v>
      </c>
      <c r="D134" s="17">
        <v>241.218124</v>
      </c>
      <c r="E134" s="17">
        <v>252.831482</v>
      </c>
      <c r="F134" s="17">
        <v>252.831482</v>
      </c>
      <c r="G134" s="17">
        <v>1530.0</v>
      </c>
    </row>
    <row r="135">
      <c r="A135" s="3">
        <v>44914.0</v>
      </c>
      <c r="B135" s="17">
        <v>252.831482</v>
      </c>
      <c r="C135" s="17">
        <v>255.212296</v>
      </c>
      <c r="D135" s="17">
        <v>240.231812</v>
      </c>
      <c r="E135" s="17">
        <v>243.609619</v>
      </c>
      <c r="F135" s="17">
        <v>243.609619</v>
      </c>
      <c r="G135" s="17">
        <v>2704.0</v>
      </c>
    </row>
    <row r="136">
      <c r="A136" s="3">
        <v>44915.0</v>
      </c>
      <c r="B136" s="17">
        <v>243.609619</v>
      </c>
      <c r="C136" s="17">
        <v>254.776917</v>
      </c>
      <c r="D136" s="17">
        <v>242.684006</v>
      </c>
      <c r="E136" s="17">
        <v>254.501801</v>
      </c>
      <c r="F136" s="17">
        <v>254.501801</v>
      </c>
      <c r="G136" s="17">
        <v>5900.0</v>
      </c>
    </row>
    <row r="137">
      <c r="A137" s="3">
        <v>44916.0</v>
      </c>
      <c r="B137" s="17">
        <v>253.488617</v>
      </c>
      <c r="C137" s="17">
        <v>254.430435</v>
      </c>
      <c r="D137" s="17">
        <v>246.814651</v>
      </c>
      <c r="E137" s="17">
        <v>248.13356</v>
      </c>
      <c r="F137" s="17">
        <v>248.13356</v>
      </c>
      <c r="G137" s="17">
        <v>6997.0</v>
      </c>
    </row>
    <row r="138">
      <c r="A138" s="3">
        <v>44917.0</v>
      </c>
      <c r="B138" s="17">
        <v>248.35791</v>
      </c>
      <c r="C138" s="17">
        <v>252.050156</v>
      </c>
      <c r="D138" s="17">
        <v>241.829514</v>
      </c>
      <c r="E138" s="17">
        <v>246.416077</v>
      </c>
      <c r="F138" s="17">
        <v>246.416077</v>
      </c>
      <c r="G138" s="17">
        <v>11091.0</v>
      </c>
    </row>
    <row r="139">
      <c r="A139" s="3">
        <v>44918.0</v>
      </c>
      <c r="B139" s="17">
        <v>246.416077</v>
      </c>
      <c r="C139" s="17">
        <v>250.569336</v>
      </c>
      <c r="D139" s="17">
        <v>245.788376</v>
      </c>
      <c r="E139" s="17">
        <v>246.911667</v>
      </c>
      <c r="F139" s="17">
        <v>246.911667</v>
      </c>
      <c r="G139" s="17">
        <v>2028.0</v>
      </c>
    </row>
    <row r="140">
      <c r="A140" s="3">
        <v>44919.0</v>
      </c>
      <c r="B140" s="17">
        <v>246.930206</v>
      </c>
      <c r="C140" s="17">
        <v>249.777115</v>
      </c>
      <c r="D140" s="17">
        <v>244.961792</v>
      </c>
      <c r="E140" s="17">
        <v>247.105835</v>
      </c>
      <c r="F140" s="17">
        <v>247.105835</v>
      </c>
      <c r="G140" s="17">
        <v>6489.0</v>
      </c>
    </row>
    <row r="141">
      <c r="A141" s="3">
        <v>44920.0</v>
      </c>
      <c r="B141" s="17">
        <v>247.105835</v>
      </c>
      <c r="C141" s="17">
        <v>248.787277</v>
      </c>
      <c r="D141" s="17">
        <v>244.277985</v>
      </c>
      <c r="E141" s="17">
        <v>246.185532</v>
      </c>
      <c r="F141" s="17">
        <v>246.185532</v>
      </c>
      <c r="G141" s="17">
        <v>13049.0</v>
      </c>
    </row>
    <row r="142">
      <c r="A142" s="3">
        <v>44921.0</v>
      </c>
      <c r="B142" s="17">
        <v>245.999207</v>
      </c>
      <c r="C142" s="17">
        <v>247.862885</v>
      </c>
      <c r="D142" s="17">
        <v>243.571487</v>
      </c>
      <c r="E142" s="17">
        <v>246.436615</v>
      </c>
      <c r="F142" s="17">
        <v>246.436615</v>
      </c>
      <c r="G142" s="17">
        <v>2757.0</v>
      </c>
    </row>
    <row r="143">
      <c r="A143" s="3">
        <v>44922.0</v>
      </c>
      <c r="B143" s="17">
        <v>245.150574</v>
      </c>
      <c r="C143" s="17">
        <v>252.150314</v>
      </c>
      <c r="D143" s="17">
        <v>244.513321</v>
      </c>
      <c r="E143" s="17">
        <v>248.507095</v>
      </c>
      <c r="F143" s="17">
        <v>248.507095</v>
      </c>
      <c r="G143" s="17">
        <v>3965.0</v>
      </c>
    </row>
    <row r="144">
      <c r="A144" s="3">
        <v>44923.0</v>
      </c>
      <c r="B144" s="17">
        <v>248.841629</v>
      </c>
      <c r="C144" s="17">
        <v>250.161072</v>
      </c>
      <c r="D144" s="17">
        <v>244.284821</v>
      </c>
      <c r="E144" s="17">
        <v>245.585541</v>
      </c>
      <c r="F144" s="17">
        <v>245.585541</v>
      </c>
      <c r="G144" s="17">
        <v>269.0</v>
      </c>
    </row>
    <row r="145">
      <c r="A145" s="3">
        <v>44924.0</v>
      </c>
      <c r="B145" s="17">
        <v>245.585541</v>
      </c>
      <c r="C145" s="17">
        <v>250.145004</v>
      </c>
      <c r="D145" s="17">
        <v>243.144485</v>
      </c>
      <c r="E145" s="17">
        <v>249.491653</v>
      </c>
      <c r="F145" s="17">
        <v>249.491653</v>
      </c>
      <c r="G145" s="17">
        <v>17777.0</v>
      </c>
    </row>
    <row r="146">
      <c r="A146" s="3">
        <v>44925.0</v>
      </c>
      <c r="B146" s="17">
        <v>249.491653</v>
      </c>
      <c r="C146" s="17">
        <v>250.129272</v>
      </c>
      <c r="D146" s="17">
        <v>244.514359</v>
      </c>
      <c r="E146" s="17">
        <v>247.124344</v>
      </c>
      <c r="F146" s="17">
        <v>247.124344</v>
      </c>
      <c r="G146" s="17">
        <v>50.0</v>
      </c>
    </row>
    <row r="147">
      <c r="A147" s="3">
        <v>44926.0</v>
      </c>
      <c r="B147" s="17">
        <v>247.595078</v>
      </c>
      <c r="C147" s="17">
        <v>251.313766</v>
      </c>
      <c r="D147" s="17">
        <v>246.220337</v>
      </c>
      <c r="E147" s="17">
        <v>249.277512</v>
      </c>
      <c r="F147" s="17">
        <v>249.277512</v>
      </c>
      <c r="G147" s="17">
        <v>478.0</v>
      </c>
    </row>
    <row r="148">
      <c r="A148" s="3">
        <v>44927.0</v>
      </c>
      <c r="B148" s="17">
        <v>249.277512</v>
      </c>
      <c r="C148" s="17">
        <v>249.284119</v>
      </c>
      <c r="D148" s="17">
        <v>244.953552</v>
      </c>
      <c r="E148" s="17">
        <v>246.255692</v>
      </c>
      <c r="F148" s="17">
        <v>246.255692</v>
      </c>
      <c r="G148" s="17">
        <v>1537.0</v>
      </c>
    </row>
    <row r="149">
      <c r="A149" s="3">
        <v>44928.0</v>
      </c>
      <c r="B149" s="17">
        <v>246.255692</v>
      </c>
      <c r="C149" s="17">
        <v>250.536728</v>
      </c>
      <c r="D149" s="17">
        <v>243.440842</v>
      </c>
      <c r="E149" s="17">
        <v>248.215408</v>
      </c>
      <c r="F149" s="17">
        <v>248.215408</v>
      </c>
      <c r="G149" s="17">
        <v>1273.0</v>
      </c>
    </row>
    <row r="150">
      <c r="A150" s="3">
        <v>44929.0</v>
      </c>
      <c r="B150" s="17">
        <v>248.157837</v>
      </c>
      <c r="C150" s="17">
        <v>249.059814</v>
      </c>
      <c r="D150" s="17">
        <v>245.888718</v>
      </c>
      <c r="E150" s="17">
        <v>248.088943</v>
      </c>
      <c r="F150" s="17">
        <v>248.088943</v>
      </c>
      <c r="G150" s="17">
        <v>1.0</v>
      </c>
    </row>
    <row r="151">
      <c r="A151" s="3">
        <v>44930.0</v>
      </c>
      <c r="B151" s="17">
        <v>248.088943</v>
      </c>
      <c r="C151" s="17">
        <v>264.005463</v>
      </c>
      <c r="D151" s="17">
        <v>247.053513</v>
      </c>
      <c r="E151" s="17">
        <v>261.494476</v>
      </c>
      <c r="F151" s="17">
        <v>261.494476</v>
      </c>
      <c r="G151" s="17">
        <v>4030.0</v>
      </c>
    </row>
    <row r="152">
      <c r="A152" s="3">
        <v>44931.0</v>
      </c>
      <c r="B152" s="17">
        <v>261.682526</v>
      </c>
      <c r="C152" s="17">
        <v>262.610962</v>
      </c>
      <c r="D152" s="17">
        <v>257.886261</v>
      </c>
      <c r="E152" s="17">
        <v>260.745636</v>
      </c>
      <c r="F152" s="17">
        <v>260.745636</v>
      </c>
      <c r="G152" s="17">
        <v>6128.0</v>
      </c>
    </row>
    <row r="153">
      <c r="A153" s="3">
        <v>44932.0</v>
      </c>
      <c r="B153" s="17">
        <v>260.672058</v>
      </c>
      <c r="C153" s="17">
        <v>263.289825</v>
      </c>
      <c r="D153" s="17">
        <v>258.472107</v>
      </c>
      <c r="E153" s="17">
        <v>263.063782</v>
      </c>
      <c r="F153" s="17">
        <v>263.063782</v>
      </c>
      <c r="G153" s="17">
        <v>719.0</v>
      </c>
    </row>
    <row r="154">
      <c r="A154" s="3">
        <v>44933.0</v>
      </c>
      <c r="B154" s="17">
        <v>262.783203</v>
      </c>
      <c r="C154" s="17">
        <v>268.082336</v>
      </c>
      <c r="D154" s="17">
        <v>261.955902</v>
      </c>
      <c r="E154" s="17">
        <v>267.526794</v>
      </c>
      <c r="F154" s="17">
        <v>267.526794</v>
      </c>
      <c r="G154" s="17">
        <v>2308.0</v>
      </c>
    </row>
    <row r="155">
      <c r="A155" s="3">
        <v>44934.0</v>
      </c>
      <c r="B155" s="17">
        <v>266.858582</v>
      </c>
      <c r="C155" s="17">
        <v>278.967743</v>
      </c>
      <c r="D155" s="17">
        <v>260.387329</v>
      </c>
      <c r="E155" s="17">
        <v>278.967743</v>
      </c>
      <c r="F155" s="17">
        <v>278.967743</v>
      </c>
      <c r="G155" s="17">
        <v>5146.0</v>
      </c>
    </row>
    <row r="156">
      <c r="A156" s="3">
        <v>44935.0</v>
      </c>
      <c r="B156" s="17">
        <v>278.703247</v>
      </c>
      <c r="C156" s="17">
        <v>288.624512</v>
      </c>
      <c r="D156" s="17">
        <v>271.012238</v>
      </c>
      <c r="E156" s="17">
        <v>271.738739</v>
      </c>
      <c r="F156" s="17">
        <v>271.738739</v>
      </c>
      <c r="G156" s="17">
        <v>1427.0</v>
      </c>
    </row>
    <row r="157">
      <c r="A157" s="3">
        <v>44936.0</v>
      </c>
      <c r="B157" s="17">
        <v>272.273773</v>
      </c>
      <c r="C157" s="17">
        <v>285.182739</v>
      </c>
      <c r="D157" s="17">
        <v>270.11557</v>
      </c>
      <c r="E157" s="17">
        <v>284.89032</v>
      </c>
      <c r="F157" s="17">
        <v>284.89032</v>
      </c>
      <c r="G157" s="17">
        <v>364.0</v>
      </c>
    </row>
    <row r="158">
      <c r="A158" s="3">
        <v>44937.0</v>
      </c>
      <c r="B158" s="17">
        <v>284.89032</v>
      </c>
      <c r="C158" s="17">
        <v>292.059723</v>
      </c>
      <c r="D158" s="17">
        <v>279.456787</v>
      </c>
      <c r="E158" s="17">
        <v>292.059723</v>
      </c>
      <c r="F158" s="17">
        <v>292.059723</v>
      </c>
      <c r="G158" s="17">
        <v>2491.0</v>
      </c>
    </row>
    <row r="159">
      <c r="A159" s="3">
        <v>44938.0</v>
      </c>
      <c r="B159" s="17">
        <v>295.153625</v>
      </c>
      <c r="C159" s="17">
        <v>302.59436</v>
      </c>
      <c r="D159" s="17">
        <v>282.819244</v>
      </c>
      <c r="E159" s="17">
        <v>290.454346</v>
      </c>
      <c r="F159" s="17">
        <v>290.454346</v>
      </c>
      <c r="G159" s="17">
        <v>5580.0</v>
      </c>
    </row>
    <row r="160">
      <c r="A160" s="3">
        <v>44939.0</v>
      </c>
      <c r="B160" s="17">
        <v>290.487823</v>
      </c>
      <c r="C160" s="17">
        <v>298.866333</v>
      </c>
      <c r="D160" s="17">
        <v>288.149994</v>
      </c>
      <c r="E160" s="17">
        <v>297.456909</v>
      </c>
      <c r="F160" s="17">
        <v>297.456909</v>
      </c>
      <c r="G160" s="17">
        <v>0.0</v>
      </c>
    </row>
    <row r="161">
      <c r="A161" s="3">
        <v>44940.0</v>
      </c>
      <c r="B161" s="17">
        <v>296.514282</v>
      </c>
      <c r="C161" s="17">
        <v>316.026581</v>
      </c>
      <c r="D161" s="17">
        <v>294.455841</v>
      </c>
      <c r="E161" s="17">
        <v>309.905457</v>
      </c>
      <c r="F161" s="17">
        <v>309.905457</v>
      </c>
      <c r="G161" s="17">
        <v>1293.0</v>
      </c>
    </row>
    <row r="162">
      <c r="A162" s="3">
        <v>44941.0</v>
      </c>
      <c r="B162" s="17">
        <v>309.775116</v>
      </c>
      <c r="C162" s="17">
        <v>310.740417</v>
      </c>
      <c r="D162" s="17">
        <v>296.811035</v>
      </c>
      <c r="E162" s="17">
        <v>307.265289</v>
      </c>
      <c r="F162" s="17">
        <v>307.265289</v>
      </c>
      <c r="G162" s="17">
        <v>232.0</v>
      </c>
    </row>
    <row r="163">
      <c r="A163" s="3">
        <v>44942.0</v>
      </c>
      <c r="B163" s="17">
        <v>305.95459</v>
      </c>
      <c r="C163" s="17">
        <v>312.915649</v>
      </c>
      <c r="D163" s="17">
        <v>296.074341</v>
      </c>
      <c r="E163" s="17">
        <v>303.353424</v>
      </c>
      <c r="F163" s="17">
        <v>303.353424</v>
      </c>
      <c r="G163" s="17">
        <v>2786.0</v>
      </c>
    </row>
    <row r="164">
      <c r="A164" s="3">
        <v>44943.0</v>
      </c>
      <c r="B164" s="17">
        <v>303.353424</v>
      </c>
      <c r="C164" s="17">
        <v>310.385162</v>
      </c>
      <c r="D164" s="17">
        <v>300.661133</v>
      </c>
      <c r="E164" s="17">
        <v>307.393951</v>
      </c>
      <c r="F164" s="17">
        <v>307.393951</v>
      </c>
      <c r="G164" s="17">
        <v>472.0</v>
      </c>
    </row>
    <row r="165">
      <c r="A165" s="3">
        <v>44944.0</v>
      </c>
      <c r="B165" s="17">
        <v>307.848297</v>
      </c>
      <c r="C165" s="17">
        <v>312.381439</v>
      </c>
      <c r="D165" s="17">
        <v>288.207642</v>
      </c>
      <c r="E165" s="17">
        <v>292.844849</v>
      </c>
      <c r="F165" s="17">
        <v>292.844849</v>
      </c>
      <c r="G165" s="17">
        <v>11.0</v>
      </c>
    </row>
    <row r="166">
      <c r="A166" s="3">
        <v>44945.0</v>
      </c>
      <c r="B166" s="17">
        <v>293.581238</v>
      </c>
      <c r="C166" s="17">
        <v>299.617371</v>
      </c>
      <c r="D166" s="17">
        <v>290.02713</v>
      </c>
      <c r="E166" s="17">
        <v>299.523468</v>
      </c>
      <c r="F166" s="17">
        <v>299.523468</v>
      </c>
      <c r="G166" s="17">
        <v>702.0</v>
      </c>
    </row>
    <row r="167">
      <c r="A167" s="3">
        <v>44946.0</v>
      </c>
      <c r="B167" s="17">
        <v>298.705719</v>
      </c>
      <c r="C167" s="17">
        <v>311.297943</v>
      </c>
      <c r="D167" s="17">
        <v>292.384583</v>
      </c>
      <c r="E167" s="17">
        <v>310.176514</v>
      </c>
      <c r="F167" s="17">
        <v>310.176514</v>
      </c>
      <c r="G167" s="17">
        <v>24.0</v>
      </c>
    </row>
    <row r="168">
      <c r="A168" s="3">
        <v>44947.0</v>
      </c>
      <c r="B168" s="17">
        <v>310.309723</v>
      </c>
      <c r="C168" s="17">
        <v>314.388672</v>
      </c>
      <c r="D168" s="17">
        <v>304.703705</v>
      </c>
      <c r="E168" s="17">
        <v>305.225311</v>
      </c>
      <c r="F168" s="17">
        <v>305.225311</v>
      </c>
      <c r="G168" s="17">
        <v>8.0</v>
      </c>
    </row>
    <row r="169">
      <c r="A169" s="3">
        <v>44948.0</v>
      </c>
      <c r="B169" s="17">
        <v>306.045593</v>
      </c>
      <c r="C169" s="17">
        <v>318.408173</v>
      </c>
      <c r="D169" s="17">
        <v>304.574677</v>
      </c>
      <c r="E169" s="17">
        <v>308.520477</v>
      </c>
      <c r="F169" s="17">
        <v>308.520477</v>
      </c>
      <c r="G169" s="17">
        <v>152.0</v>
      </c>
    </row>
    <row r="170">
      <c r="A170" s="3">
        <v>44949.0</v>
      </c>
      <c r="B170" s="17">
        <v>308.532745</v>
      </c>
      <c r="C170" s="17">
        <v>313.476349</v>
      </c>
      <c r="D170" s="17">
        <v>304.78067</v>
      </c>
      <c r="E170" s="17">
        <v>311.433289</v>
      </c>
      <c r="F170" s="17">
        <v>311.433289</v>
      </c>
      <c r="G170" s="17">
        <v>186.0</v>
      </c>
    </row>
    <row r="171">
      <c r="A171" s="3">
        <v>44950.0</v>
      </c>
      <c r="B171" s="17">
        <v>310.758911</v>
      </c>
      <c r="C171" s="17">
        <v>326.948578</v>
      </c>
      <c r="D171" s="17">
        <v>303.030823</v>
      </c>
      <c r="E171" s="17">
        <v>303.243042</v>
      </c>
      <c r="F171" s="17">
        <v>303.243042</v>
      </c>
      <c r="G171" s="17">
        <v>249.0</v>
      </c>
    </row>
    <row r="172">
      <c r="A172" s="3">
        <v>44951.0</v>
      </c>
      <c r="B172" s="17">
        <v>304.109009</v>
      </c>
      <c r="C172" s="17">
        <v>317.931274</v>
      </c>
      <c r="D172" s="17">
        <v>297.392426</v>
      </c>
      <c r="E172" s="17">
        <v>311.749664</v>
      </c>
      <c r="F172" s="17">
        <v>311.749664</v>
      </c>
      <c r="G172" s="17">
        <v>318.0</v>
      </c>
    </row>
    <row r="173">
      <c r="A173" s="3">
        <v>44952.0</v>
      </c>
      <c r="B173" s="17">
        <v>310.282745</v>
      </c>
      <c r="C173" s="17">
        <v>313.221588</v>
      </c>
      <c r="D173" s="17">
        <v>306.672119</v>
      </c>
      <c r="E173" s="17">
        <v>308.420441</v>
      </c>
      <c r="F173" s="17">
        <v>308.420441</v>
      </c>
      <c r="G173" s="17">
        <v>14.0</v>
      </c>
    </row>
    <row r="174">
      <c r="A174" s="3">
        <v>44953.0</v>
      </c>
      <c r="B174" s="17">
        <v>308.393341</v>
      </c>
      <c r="C174" s="17">
        <v>313.709808</v>
      </c>
      <c r="D174" s="17">
        <v>303.33139</v>
      </c>
      <c r="E174" s="17">
        <v>311.144318</v>
      </c>
      <c r="F174" s="17">
        <v>311.144318</v>
      </c>
      <c r="G174" s="17">
        <v>0.0</v>
      </c>
    </row>
    <row r="175">
      <c r="A175" s="3">
        <v>44954.0</v>
      </c>
      <c r="B175" s="17">
        <v>310.580078</v>
      </c>
      <c r="C175" s="17">
        <v>316.593475</v>
      </c>
      <c r="D175" s="17">
        <v>307.419189</v>
      </c>
      <c r="E175" s="17">
        <v>311.568695</v>
      </c>
      <c r="F175" s="17">
        <v>311.568695</v>
      </c>
      <c r="G175" s="17">
        <v>85.0</v>
      </c>
    </row>
    <row r="176">
      <c r="A176" s="3">
        <v>44955.0</v>
      </c>
      <c r="B176" s="17">
        <v>311.568695</v>
      </c>
      <c r="C176" s="17">
        <v>326.0625</v>
      </c>
      <c r="D176" s="17">
        <v>310.802124</v>
      </c>
      <c r="E176" s="17">
        <v>323.387604</v>
      </c>
      <c r="F176" s="17">
        <v>323.387604</v>
      </c>
      <c r="G176" s="17">
        <v>18.0</v>
      </c>
    </row>
    <row r="177">
      <c r="A177" s="3">
        <v>44956.0</v>
      </c>
      <c r="B177" s="17">
        <v>323.26828</v>
      </c>
      <c r="C177" s="17">
        <v>326.299164</v>
      </c>
      <c r="D177" s="17">
        <v>308.945496</v>
      </c>
      <c r="E177" s="17">
        <v>311.880432</v>
      </c>
      <c r="F177" s="17">
        <v>311.880432</v>
      </c>
      <c r="G177" s="17">
        <v>92.0</v>
      </c>
    </row>
    <row r="178">
      <c r="A178" s="3">
        <v>44957.0</v>
      </c>
      <c r="B178" s="17">
        <v>312.965271</v>
      </c>
      <c r="C178" s="17">
        <v>319.660706</v>
      </c>
      <c r="D178" s="17">
        <v>311.21701</v>
      </c>
      <c r="E178" s="17">
        <v>316.372681</v>
      </c>
      <c r="F178" s="17">
        <v>316.372681</v>
      </c>
      <c r="G178" s="17">
        <v>297.0</v>
      </c>
    </row>
    <row r="179">
      <c r="A179" s="3">
        <v>44958.0</v>
      </c>
      <c r="B179" s="17">
        <v>316.331207</v>
      </c>
      <c r="C179" s="17">
        <v>324.383514</v>
      </c>
      <c r="D179" s="17">
        <v>305.51178</v>
      </c>
      <c r="E179" s="17">
        <v>323.256622</v>
      </c>
      <c r="F179" s="17">
        <v>323.256622</v>
      </c>
      <c r="G179" s="17">
        <v>872.0</v>
      </c>
    </row>
    <row r="180">
      <c r="A180" s="3">
        <v>44959.0</v>
      </c>
      <c r="B180" s="17">
        <v>323.237457</v>
      </c>
      <c r="C180" s="17">
        <v>338.619415</v>
      </c>
      <c r="D180" s="17">
        <v>320.818848</v>
      </c>
      <c r="E180" s="17">
        <v>332.138855</v>
      </c>
      <c r="F180" s="17">
        <v>332.138855</v>
      </c>
      <c r="G180" s="17">
        <v>1992.0</v>
      </c>
    </row>
    <row r="181">
      <c r="A181" s="3">
        <v>44960.0</v>
      </c>
      <c r="B181" s="17">
        <v>332.254303</v>
      </c>
      <c r="C181" s="17">
        <v>344.986511</v>
      </c>
      <c r="D181" s="17">
        <v>326.742218</v>
      </c>
      <c r="E181" s="17">
        <v>343.171051</v>
      </c>
      <c r="F181" s="17">
        <v>343.171051</v>
      </c>
      <c r="G181" s="17">
        <v>357.0</v>
      </c>
    </row>
    <row r="182">
      <c r="A182" s="3">
        <v>44961.0</v>
      </c>
      <c r="B182" s="17">
        <v>341.962402</v>
      </c>
      <c r="C182" s="17">
        <v>344.823212</v>
      </c>
      <c r="D182" s="17">
        <v>332.628815</v>
      </c>
      <c r="E182" s="17">
        <v>336.52124</v>
      </c>
      <c r="F182" s="17">
        <v>336.52124</v>
      </c>
      <c r="G182" s="17">
        <v>448.0</v>
      </c>
    </row>
    <row r="183">
      <c r="A183" s="3">
        <v>44962.0</v>
      </c>
      <c r="B183" s="17">
        <v>335.947327</v>
      </c>
      <c r="C183" s="17">
        <v>342.262665</v>
      </c>
      <c r="D183" s="17">
        <v>328.410553</v>
      </c>
      <c r="E183" s="17">
        <v>331.837799</v>
      </c>
      <c r="F183" s="17">
        <v>331.837799</v>
      </c>
      <c r="G183" s="17">
        <v>263.0</v>
      </c>
    </row>
    <row r="184">
      <c r="A184" s="3">
        <v>44963.0</v>
      </c>
      <c r="B184" s="17">
        <v>332.438721</v>
      </c>
      <c r="C184" s="17">
        <v>338.633636</v>
      </c>
      <c r="D184" s="17">
        <v>325.413635</v>
      </c>
      <c r="E184" s="17">
        <v>332.42807</v>
      </c>
      <c r="F184" s="17">
        <v>332.42807</v>
      </c>
      <c r="G184" s="17">
        <v>220.0</v>
      </c>
    </row>
    <row r="185">
      <c r="A185" s="3">
        <v>44964.0</v>
      </c>
      <c r="B185" s="17">
        <v>333.124329</v>
      </c>
      <c r="C185" s="17">
        <v>342.606842</v>
      </c>
      <c r="D185" s="17">
        <v>330.991333</v>
      </c>
      <c r="E185" s="17">
        <v>337.883453</v>
      </c>
      <c r="F185" s="17">
        <v>337.883453</v>
      </c>
      <c r="G185" s="17">
        <v>343.0</v>
      </c>
    </row>
    <row r="186">
      <c r="A186" s="3">
        <v>44965.0</v>
      </c>
      <c r="B186" s="17">
        <v>338.47876</v>
      </c>
      <c r="C186" s="17">
        <v>341.365997</v>
      </c>
      <c r="D186" s="17">
        <v>333.005371</v>
      </c>
      <c r="E186" s="17">
        <v>338.44809</v>
      </c>
      <c r="F186" s="17">
        <v>338.44809</v>
      </c>
      <c r="G186" s="17">
        <v>538.0</v>
      </c>
    </row>
    <row r="187">
      <c r="A187" s="3">
        <v>44966.0</v>
      </c>
      <c r="B187" s="17">
        <v>338.380066</v>
      </c>
      <c r="C187" s="17">
        <v>338.892487</v>
      </c>
      <c r="D187" s="17">
        <v>306.754333</v>
      </c>
      <c r="E187" s="17">
        <v>309.816284</v>
      </c>
      <c r="F187" s="17">
        <v>309.816284</v>
      </c>
      <c r="G187" s="17">
        <v>351.0</v>
      </c>
    </row>
    <row r="188">
      <c r="A188" s="3">
        <v>44967.0</v>
      </c>
      <c r="B188" s="17">
        <v>309.927521</v>
      </c>
      <c r="C188" s="17">
        <v>313.096344</v>
      </c>
      <c r="D188" s="17">
        <v>306.628632</v>
      </c>
      <c r="E188" s="17">
        <v>309.404755</v>
      </c>
      <c r="F188" s="17">
        <v>309.404755</v>
      </c>
      <c r="G188" s="17">
        <v>0.0</v>
      </c>
    </row>
    <row r="189">
      <c r="A189" s="3">
        <v>44968.0</v>
      </c>
      <c r="B189" s="17">
        <v>310.044037</v>
      </c>
      <c r="C189" s="17">
        <v>318.178955</v>
      </c>
      <c r="D189" s="17">
        <v>307.452484</v>
      </c>
      <c r="E189" s="17">
        <v>317.230896</v>
      </c>
      <c r="F189" s="17">
        <v>317.230896</v>
      </c>
      <c r="G189" s="17">
        <v>201.0</v>
      </c>
    </row>
    <row r="190">
      <c r="A190" s="3">
        <v>44969.0</v>
      </c>
      <c r="B190" s="17">
        <v>316.148895</v>
      </c>
      <c r="C190" s="17">
        <v>329.981201</v>
      </c>
      <c r="D190" s="17">
        <v>311.480469</v>
      </c>
      <c r="E190" s="17">
        <v>316.945709</v>
      </c>
      <c r="F190" s="17">
        <v>316.945709</v>
      </c>
      <c r="G190" s="17">
        <v>445.0</v>
      </c>
    </row>
    <row r="191">
      <c r="A191" s="3">
        <v>44970.0</v>
      </c>
      <c r="B191" s="17">
        <v>315.771912</v>
      </c>
      <c r="C191" s="17">
        <v>319.374023</v>
      </c>
      <c r="D191" s="17">
        <v>286.737885</v>
      </c>
      <c r="E191" s="17">
        <v>295.2341</v>
      </c>
      <c r="F191" s="17">
        <v>295.2341</v>
      </c>
      <c r="G191" s="17">
        <v>1854.0</v>
      </c>
    </row>
    <row r="192">
      <c r="A192" s="3">
        <v>44971.0</v>
      </c>
      <c r="B192" s="17">
        <v>295.156738</v>
      </c>
      <c r="C192" s="17">
        <v>303.815582</v>
      </c>
      <c r="D192" s="17">
        <v>291.755829</v>
      </c>
      <c r="E192" s="17">
        <v>298.441498</v>
      </c>
      <c r="F192" s="17">
        <v>298.441498</v>
      </c>
      <c r="G192" s="17">
        <v>363.0</v>
      </c>
    </row>
    <row r="193">
      <c r="A193" s="3">
        <v>44972.0</v>
      </c>
      <c r="B193" s="17">
        <v>297.107635</v>
      </c>
      <c r="C193" s="17">
        <v>322.6315</v>
      </c>
      <c r="D193" s="17">
        <v>295.258148</v>
      </c>
      <c r="E193" s="17">
        <v>321.864777</v>
      </c>
      <c r="F193" s="17">
        <v>321.864777</v>
      </c>
      <c r="G193" s="17">
        <v>63.0</v>
      </c>
    </row>
    <row r="194">
      <c r="A194" s="3">
        <v>44973.0</v>
      </c>
      <c r="B194" s="17">
        <v>321.857361</v>
      </c>
      <c r="C194" s="17">
        <v>331.458282</v>
      </c>
      <c r="D194" s="17">
        <v>306.772125</v>
      </c>
      <c r="E194" s="17">
        <v>307.743256</v>
      </c>
      <c r="F194" s="17">
        <v>307.743256</v>
      </c>
      <c r="G194" s="17">
        <v>0.0</v>
      </c>
    </row>
    <row r="195">
      <c r="A195" s="3">
        <v>44974.0</v>
      </c>
      <c r="B195" s="17">
        <v>308.014099</v>
      </c>
      <c r="C195" s="17">
        <v>321.484222</v>
      </c>
      <c r="D195" s="17">
        <v>305.818756</v>
      </c>
      <c r="E195" s="17">
        <v>315.998718</v>
      </c>
      <c r="F195" s="17">
        <v>315.998718</v>
      </c>
      <c r="G195" s="17">
        <v>65.0</v>
      </c>
    </row>
    <row r="196">
      <c r="A196" s="3">
        <v>44975.0</v>
      </c>
      <c r="B196" s="17">
        <v>315.998718</v>
      </c>
      <c r="C196" s="17">
        <v>331.357422</v>
      </c>
      <c r="D196" s="17">
        <v>315.998718</v>
      </c>
      <c r="E196" s="17">
        <v>323.643555</v>
      </c>
      <c r="F196" s="17">
        <v>323.643555</v>
      </c>
      <c r="G196" s="17">
        <v>483.0</v>
      </c>
    </row>
    <row r="197">
      <c r="A197" s="3">
        <v>44976.0</v>
      </c>
      <c r="B197" s="17">
        <v>323.607605</v>
      </c>
      <c r="C197" s="17">
        <v>325.597992</v>
      </c>
      <c r="D197" s="17">
        <v>316.502502</v>
      </c>
      <c r="E197" s="17">
        <v>318.633972</v>
      </c>
      <c r="F197" s="17">
        <v>318.633972</v>
      </c>
      <c r="G197" s="17">
        <v>4.0</v>
      </c>
    </row>
    <row r="198">
      <c r="A198" s="3">
        <v>44977.0</v>
      </c>
      <c r="B198" s="17">
        <v>317.862854</v>
      </c>
      <c r="C198" s="17">
        <v>325.872894</v>
      </c>
      <c r="D198" s="17">
        <v>314.943268</v>
      </c>
      <c r="E198" s="17">
        <v>320.919586</v>
      </c>
      <c r="F198" s="17">
        <v>320.919586</v>
      </c>
      <c r="G198" s="17">
        <v>19.0</v>
      </c>
    </row>
    <row r="199">
      <c r="A199" s="3">
        <v>44978.0</v>
      </c>
      <c r="B199" s="17">
        <v>320.973053</v>
      </c>
      <c r="C199" s="17">
        <v>322.880615</v>
      </c>
      <c r="D199" s="17">
        <v>315.583771</v>
      </c>
      <c r="E199" s="17">
        <v>317.800964</v>
      </c>
      <c r="F199" s="17">
        <v>317.800964</v>
      </c>
      <c r="G199" s="17">
        <v>1377.0</v>
      </c>
    </row>
    <row r="200">
      <c r="A200" s="3">
        <v>44979.0</v>
      </c>
      <c r="B200" s="17">
        <v>317.789001</v>
      </c>
      <c r="C200" s="17">
        <v>320.43042</v>
      </c>
      <c r="D200" s="17">
        <v>306.919586</v>
      </c>
      <c r="E200" s="17">
        <v>319.544098</v>
      </c>
      <c r="F200" s="17">
        <v>319.544098</v>
      </c>
      <c r="G200" s="17">
        <v>17.0</v>
      </c>
    </row>
    <row r="201">
      <c r="A201" s="3">
        <v>44980.0</v>
      </c>
      <c r="B201" s="17">
        <v>319.430847</v>
      </c>
      <c r="C201" s="17">
        <v>322.026337</v>
      </c>
      <c r="D201" s="17">
        <v>312.357025</v>
      </c>
      <c r="E201" s="17">
        <v>313.516846</v>
      </c>
      <c r="F201" s="17">
        <v>313.516846</v>
      </c>
      <c r="G201" s="17">
        <v>43.0</v>
      </c>
    </row>
    <row r="202">
      <c r="A202" s="3">
        <v>44981.0</v>
      </c>
      <c r="B202" s="17">
        <v>313.516846</v>
      </c>
      <c r="C202" s="17">
        <v>317.926941</v>
      </c>
      <c r="D202" s="17">
        <v>304.783264</v>
      </c>
      <c r="E202" s="17">
        <v>307.376373</v>
      </c>
      <c r="F202" s="17">
        <v>307.376373</v>
      </c>
      <c r="G202" s="17">
        <v>6.0</v>
      </c>
    </row>
    <row r="203">
      <c r="A203" s="3">
        <v>44982.0</v>
      </c>
      <c r="B203" s="17">
        <v>308.231445</v>
      </c>
      <c r="C203" s="17">
        <v>308.460785</v>
      </c>
      <c r="D203" s="17">
        <v>299.296936</v>
      </c>
      <c r="E203" s="17">
        <v>305.119568</v>
      </c>
      <c r="F203" s="17">
        <v>305.119568</v>
      </c>
      <c r="G203" s="17">
        <v>0.0</v>
      </c>
    </row>
    <row r="204">
      <c r="A204" s="3">
        <v>44983.0</v>
      </c>
      <c r="B204" s="17">
        <v>304.473083</v>
      </c>
      <c r="C204" s="17">
        <v>314.675354</v>
      </c>
      <c r="D204" s="17">
        <v>303.177521</v>
      </c>
      <c r="E204" s="17">
        <v>314.081726</v>
      </c>
      <c r="F204" s="17">
        <v>314.081726</v>
      </c>
      <c r="G204" s="17">
        <v>0.0</v>
      </c>
    </row>
    <row r="205">
      <c r="A205" s="3">
        <v>44984.0</v>
      </c>
      <c r="B205" s="17">
        <v>312.693726</v>
      </c>
      <c r="C205" s="17">
        <v>314.065094</v>
      </c>
      <c r="D205" s="17">
        <v>305.065643</v>
      </c>
      <c r="E205" s="17">
        <v>308.358795</v>
      </c>
      <c r="F205" s="17">
        <v>308.358795</v>
      </c>
      <c r="G205" s="17">
        <v>5.0</v>
      </c>
    </row>
    <row r="206">
      <c r="A206" s="3">
        <v>44985.0</v>
      </c>
      <c r="B206" s="17">
        <v>309.307007</v>
      </c>
      <c r="C206" s="17">
        <v>313.468506</v>
      </c>
      <c r="D206" s="17">
        <v>305.987427</v>
      </c>
      <c r="E206" s="17">
        <v>310.836182</v>
      </c>
      <c r="F206" s="17">
        <v>310.836182</v>
      </c>
      <c r="G206" s="17">
        <v>65.0</v>
      </c>
    </row>
    <row r="207">
      <c r="A207" s="3">
        <v>44986.0</v>
      </c>
      <c r="B207" s="17">
        <v>311.559021</v>
      </c>
      <c r="C207" s="17">
        <v>315.9552</v>
      </c>
      <c r="D207" s="17">
        <v>308.466919</v>
      </c>
      <c r="E207" s="17">
        <v>310.109009</v>
      </c>
      <c r="F207" s="17">
        <v>310.109009</v>
      </c>
      <c r="G207" s="17">
        <v>265.0</v>
      </c>
    </row>
    <row r="208">
      <c r="A208" s="3">
        <v>44987.0</v>
      </c>
      <c r="B208" s="17">
        <v>310.062317</v>
      </c>
      <c r="C208" s="17">
        <v>312.094452</v>
      </c>
      <c r="D208" s="17">
        <v>302.011719</v>
      </c>
      <c r="E208" s="17">
        <v>305.844391</v>
      </c>
      <c r="F208" s="17">
        <v>305.844391</v>
      </c>
      <c r="G208" s="17">
        <v>178.0</v>
      </c>
    </row>
    <row r="209">
      <c r="A209" s="3">
        <v>44988.0</v>
      </c>
      <c r="B209" s="17">
        <v>306.214386</v>
      </c>
      <c r="C209" s="17">
        <v>306.699799</v>
      </c>
      <c r="D209" s="17">
        <v>288.834778</v>
      </c>
      <c r="E209" s="17">
        <v>294.739655</v>
      </c>
      <c r="F209" s="17">
        <v>294.739655</v>
      </c>
      <c r="G209" s="17">
        <v>113338.0</v>
      </c>
    </row>
    <row r="210">
      <c r="A210" s="3">
        <v>44989.0</v>
      </c>
      <c r="B210" s="17">
        <v>294.740143</v>
      </c>
      <c r="C210" s="17">
        <v>296.108337</v>
      </c>
      <c r="D210" s="17">
        <v>289.755768</v>
      </c>
      <c r="E210" s="17">
        <v>293.006866</v>
      </c>
      <c r="F210" s="17">
        <v>293.006866</v>
      </c>
      <c r="G210" s="17">
        <v>60807.0</v>
      </c>
    </row>
    <row r="211">
      <c r="A211" s="3">
        <v>44990.0</v>
      </c>
      <c r="B211" s="17">
        <v>291.934784</v>
      </c>
      <c r="C211" s="17">
        <v>360.031799</v>
      </c>
      <c r="D211" s="17">
        <v>291.563171</v>
      </c>
      <c r="E211" s="17">
        <v>295.02359</v>
      </c>
      <c r="F211" s="17">
        <v>295.02359</v>
      </c>
      <c r="G211" s="17">
        <v>805066.0</v>
      </c>
    </row>
    <row r="212">
      <c r="A212" s="3">
        <v>44991.0</v>
      </c>
      <c r="B212" s="17">
        <v>293.651886</v>
      </c>
      <c r="C212" s="17">
        <v>295.690125</v>
      </c>
      <c r="D212" s="17">
        <v>288.088531</v>
      </c>
      <c r="E212" s="17">
        <v>291.751312</v>
      </c>
      <c r="F212" s="17">
        <v>291.751312</v>
      </c>
      <c r="G212" s="17">
        <v>110327.0</v>
      </c>
    </row>
    <row r="213">
      <c r="A213" s="3">
        <v>44992.0</v>
      </c>
      <c r="B213" s="17">
        <v>293.054047</v>
      </c>
      <c r="C213" s="17">
        <v>294.94931</v>
      </c>
      <c r="D213" s="17">
        <v>287.130432</v>
      </c>
      <c r="E213" s="17">
        <v>291.49707</v>
      </c>
      <c r="F213" s="17">
        <v>291.49707</v>
      </c>
      <c r="G213" s="17">
        <v>25726.0</v>
      </c>
    </row>
    <row r="214">
      <c r="A214" s="3">
        <v>44993.0</v>
      </c>
      <c r="B214" s="17">
        <v>291.544952</v>
      </c>
      <c r="C214" s="17">
        <v>296.858124</v>
      </c>
      <c r="D214" s="17">
        <v>288.285034</v>
      </c>
      <c r="E214" s="17">
        <v>289.807251</v>
      </c>
      <c r="F214" s="17">
        <v>289.807251</v>
      </c>
      <c r="G214" s="17">
        <v>15409.0</v>
      </c>
    </row>
    <row r="215">
      <c r="A215" s="3">
        <v>44994.0</v>
      </c>
      <c r="B215" s="17">
        <v>289.65979</v>
      </c>
      <c r="C215" s="17">
        <v>295.206696</v>
      </c>
      <c r="D215" s="17">
        <v>275.826904</v>
      </c>
      <c r="E215" s="17">
        <v>280.182465</v>
      </c>
      <c r="F215" s="17">
        <v>280.182465</v>
      </c>
      <c r="G215" s="17">
        <v>8842.0</v>
      </c>
    </row>
    <row r="216">
      <c r="A216" s="3">
        <v>44995.0</v>
      </c>
      <c r="B216" s="17">
        <v>280.452209</v>
      </c>
      <c r="C216" s="17">
        <v>281.983521</v>
      </c>
      <c r="D216" s="17">
        <v>268.541779</v>
      </c>
      <c r="E216" s="17">
        <v>281.255157</v>
      </c>
      <c r="F216" s="17">
        <v>281.255157</v>
      </c>
      <c r="G216" s="17">
        <v>8858.0</v>
      </c>
    </row>
    <row r="217">
      <c r="A217" s="3">
        <v>44996.0</v>
      </c>
      <c r="B217" s="17">
        <v>280.774689</v>
      </c>
      <c r="C217" s="17">
        <v>286.50827</v>
      </c>
      <c r="D217" s="17">
        <v>275.596558</v>
      </c>
      <c r="E217" s="17">
        <v>278.711426</v>
      </c>
      <c r="F217" s="17">
        <v>278.711426</v>
      </c>
      <c r="G217" s="17">
        <v>105382.0</v>
      </c>
    </row>
    <row r="218">
      <c r="A218" s="3">
        <v>44997.0</v>
      </c>
      <c r="B218" s="17">
        <v>278.780304</v>
      </c>
      <c r="C218" s="17">
        <v>293.613312</v>
      </c>
      <c r="D218" s="17">
        <v>278.415314</v>
      </c>
      <c r="E218" s="17">
        <v>293.477966</v>
      </c>
      <c r="F218" s="17">
        <v>293.477966</v>
      </c>
      <c r="G218" s="17">
        <v>117182.0</v>
      </c>
    </row>
    <row r="219">
      <c r="A219" s="3">
        <v>44998.0</v>
      </c>
      <c r="B219" s="17">
        <v>293.481903</v>
      </c>
      <c r="C219" s="17">
        <v>317.828003</v>
      </c>
      <c r="D219" s="17">
        <v>290.477509</v>
      </c>
      <c r="E219" s="17">
        <v>312.48468</v>
      </c>
      <c r="F219" s="17">
        <v>312.48468</v>
      </c>
      <c r="G219" s="17">
        <v>94400.0</v>
      </c>
    </row>
    <row r="220">
      <c r="A220" s="3">
        <v>44999.0</v>
      </c>
      <c r="B220" s="17">
        <v>312.534576</v>
      </c>
      <c r="C220" s="17">
        <v>325.639832</v>
      </c>
      <c r="D220" s="17">
        <v>308.735352</v>
      </c>
      <c r="E220" s="17">
        <v>314.443573</v>
      </c>
      <c r="F220" s="17">
        <v>314.443573</v>
      </c>
      <c r="G220" s="17">
        <v>59951.0</v>
      </c>
    </row>
    <row r="221">
      <c r="A221" s="3">
        <v>45000.0</v>
      </c>
      <c r="B221" s="17">
        <v>314.192352</v>
      </c>
      <c r="C221" s="17">
        <v>319.964447</v>
      </c>
      <c r="D221" s="17">
        <v>305.80072</v>
      </c>
      <c r="E221" s="17">
        <v>311.726105</v>
      </c>
      <c r="F221" s="17">
        <v>311.726105</v>
      </c>
      <c r="G221" s="17">
        <v>32919.0</v>
      </c>
    </row>
    <row r="222">
      <c r="A222" s="3">
        <v>45001.0</v>
      </c>
      <c r="B222" s="17">
        <v>311.672607</v>
      </c>
      <c r="C222" s="17">
        <v>330.503204</v>
      </c>
      <c r="D222" s="17">
        <v>308.349457</v>
      </c>
      <c r="E222" s="17">
        <v>324.218353</v>
      </c>
      <c r="F222" s="17">
        <v>324.218353</v>
      </c>
      <c r="G222" s="17">
        <v>723221.0</v>
      </c>
    </row>
    <row r="223">
      <c r="A223" s="3">
        <v>45002.0</v>
      </c>
      <c r="B223" s="17">
        <v>325.651123</v>
      </c>
      <c r="C223" s="17">
        <v>339.786957</v>
      </c>
      <c r="D223" s="17">
        <v>324.304596</v>
      </c>
      <c r="E223" s="17">
        <v>338.239319</v>
      </c>
      <c r="F223" s="17">
        <v>338.239319</v>
      </c>
      <c r="G223" s="17">
        <v>211296.0</v>
      </c>
    </row>
    <row r="224">
      <c r="A224" s="3">
        <v>45003.0</v>
      </c>
      <c r="B224" s="17">
        <v>338.379791</v>
      </c>
      <c r="C224" s="17">
        <v>344.810394</v>
      </c>
      <c r="D224" s="17">
        <v>328.913605</v>
      </c>
      <c r="E224" s="17">
        <v>331.359741</v>
      </c>
      <c r="F224" s="17">
        <v>331.359741</v>
      </c>
      <c r="G224" s="17">
        <v>161925.0</v>
      </c>
    </row>
    <row r="225">
      <c r="A225" s="3">
        <v>45004.0</v>
      </c>
      <c r="B225" s="17">
        <v>331.359741</v>
      </c>
      <c r="C225" s="17">
        <v>343.117279</v>
      </c>
      <c r="D225" s="17">
        <v>329.604919</v>
      </c>
      <c r="E225" s="17">
        <v>338.653137</v>
      </c>
      <c r="F225" s="17">
        <v>338.653137</v>
      </c>
      <c r="G225" s="17">
        <v>102795.0</v>
      </c>
    </row>
    <row r="226">
      <c r="A226" s="3">
        <v>45005.0</v>
      </c>
      <c r="B226" s="17">
        <v>337.277618</v>
      </c>
      <c r="C226" s="17">
        <v>341.738861</v>
      </c>
      <c r="D226" s="17">
        <v>333.163727</v>
      </c>
      <c r="E226" s="17">
        <v>335.272919</v>
      </c>
      <c r="F226" s="17">
        <v>335.272919</v>
      </c>
      <c r="G226" s="17">
        <v>32235.0</v>
      </c>
    </row>
    <row r="227">
      <c r="A227" s="3">
        <v>45006.0</v>
      </c>
      <c r="B227" s="17">
        <v>335.222626</v>
      </c>
      <c r="C227" s="17">
        <v>342.287872</v>
      </c>
      <c r="D227" s="17">
        <v>330.078033</v>
      </c>
      <c r="E227" s="17">
        <v>337.606598</v>
      </c>
      <c r="F227" s="17">
        <v>337.606598</v>
      </c>
      <c r="G227" s="17">
        <v>57047.0</v>
      </c>
    </row>
    <row r="228">
      <c r="A228" s="3">
        <v>45007.0</v>
      </c>
      <c r="B228" s="17">
        <v>337.490753</v>
      </c>
      <c r="C228" s="17">
        <v>343.327698</v>
      </c>
      <c r="D228" s="17">
        <v>322.487854</v>
      </c>
      <c r="E228" s="17">
        <v>327.956879</v>
      </c>
      <c r="F228" s="17">
        <v>327.956879</v>
      </c>
      <c r="G228" s="17">
        <v>212521.0</v>
      </c>
    </row>
    <row r="229">
      <c r="A229" s="3">
        <v>45008.0</v>
      </c>
      <c r="B229" s="17">
        <v>326.444794</v>
      </c>
      <c r="C229" s="17">
        <v>337.717682</v>
      </c>
      <c r="D229" s="17">
        <v>324.581451</v>
      </c>
      <c r="E229" s="17">
        <v>334.613434</v>
      </c>
      <c r="F229" s="17">
        <v>334.613434</v>
      </c>
      <c r="G229" s="17">
        <v>30513.0</v>
      </c>
    </row>
    <row r="230">
      <c r="A230" s="3">
        <v>45009.0</v>
      </c>
      <c r="B230" s="17">
        <v>334.63382</v>
      </c>
      <c r="C230" s="17">
        <v>336.379547</v>
      </c>
      <c r="D230" s="17">
        <v>322.885895</v>
      </c>
      <c r="E230" s="17">
        <v>327.718689</v>
      </c>
      <c r="F230" s="17">
        <v>327.718689</v>
      </c>
      <c r="G230" s="17">
        <v>42978.0</v>
      </c>
    </row>
    <row r="231">
      <c r="A231" s="3">
        <v>45010.0</v>
      </c>
      <c r="B231" s="17">
        <v>329.078186</v>
      </c>
      <c r="C231" s="17">
        <v>333.985626</v>
      </c>
      <c r="D231" s="17">
        <v>325.01767</v>
      </c>
      <c r="E231" s="17">
        <v>328.397369</v>
      </c>
      <c r="F231" s="17">
        <v>328.397369</v>
      </c>
      <c r="G231" s="17">
        <v>228765.0</v>
      </c>
    </row>
    <row r="232">
      <c r="A232" s="3">
        <v>45011.0</v>
      </c>
      <c r="B232" s="17">
        <v>328.379211</v>
      </c>
      <c r="C232" s="17">
        <v>335.639557</v>
      </c>
      <c r="D232" s="17">
        <v>327.743622</v>
      </c>
      <c r="E232" s="17">
        <v>334.00766</v>
      </c>
      <c r="F232" s="17">
        <v>334.00766</v>
      </c>
      <c r="G232" s="17">
        <v>8872.0</v>
      </c>
    </row>
    <row r="233">
      <c r="A233" s="3">
        <v>45012.0</v>
      </c>
      <c r="B233" s="17">
        <v>333.932404</v>
      </c>
      <c r="C233" s="17">
        <v>335.969299</v>
      </c>
      <c r="D233" s="17">
        <v>310.148682</v>
      </c>
      <c r="E233" s="17">
        <v>314.666138</v>
      </c>
      <c r="F233" s="17">
        <v>314.666138</v>
      </c>
      <c r="G233" s="17">
        <v>155259.0</v>
      </c>
    </row>
    <row r="234">
      <c r="A234" s="3">
        <v>45013.0</v>
      </c>
      <c r="B234" s="17">
        <v>316.059875</v>
      </c>
      <c r="C234" s="17">
        <v>321.945251</v>
      </c>
      <c r="D234" s="17">
        <v>311.264771</v>
      </c>
      <c r="E234" s="17">
        <v>319.578278</v>
      </c>
      <c r="F234" s="17">
        <v>319.578278</v>
      </c>
      <c r="G234" s="17">
        <v>182034.0</v>
      </c>
    </row>
    <row r="235">
      <c r="A235" s="3">
        <v>45014.0</v>
      </c>
      <c r="B235" s="17">
        <v>318.180328</v>
      </c>
      <c r="C235" s="17">
        <v>325.856262</v>
      </c>
      <c r="D235" s="17">
        <v>317.645721</v>
      </c>
      <c r="E235" s="17">
        <v>317.916687</v>
      </c>
      <c r="F235" s="17">
        <v>317.916687</v>
      </c>
      <c r="G235" s="17">
        <v>10399.0</v>
      </c>
    </row>
    <row r="236">
      <c r="A236" s="3">
        <v>45015.0</v>
      </c>
      <c r="B236" s="17">
        <v>319.368774</v>
      </c>
      <c r="C236" s="17">
        <v>323.895386</v>
      </c>
      <c r="D236" s="17">
        <v>315.616364</v>
      </c>
      <c r="E236" s="17">
        <v>321.326202</v>
      </c>
      <c r="F236" s="17">
        <v>321.326202</v>
      </c>
      <c r="G236" s="17">
        <v>63309.0</v>
      </c>
    </row>
    <row r="237">
      <c r="A237" s="3">
        <v>45016.0</v>
      </c>
      <c r="B237" s="17">
        <v>321.271027</v>
      </c>
      <c r="C237" s="17">
        <v>324.72641</v>
      </c>
      <c r="D237" s="17">
        <v>317.985168</v>
      </c>
      <c r="E237" s="17">
        <v>322.927704</v>
      </c>
      <c r="F237" s="17">
        <v>322.927704</v>
      </c>
      <c r="G237" s="17">
        <v>58390.0</v>
      </c>
    </row>
    <row r="238">
      <c r="A238" s="3">
        <v>45017.0</v>
      </c>
      <c r="B238" s="17">
        <v>321.496765</v>
      </c>
      <c r="C238" s="17">
        <v>323.950348</v>
      </c>
      <c r="D238" s="17">
        <v>317.958405</v>
      </c>
      <c r="E238" s="17">
        <v>319.570587</v>
      </c>
      <c r="F238" s="17">
        <v>319.570587</v>
      </c>
      <c r="G238" s="17">
        <v>30028.0</v>
      </c>
    </row>
    <row r="239">
      <c r="A239" s="3">
        <v>45018.0</v>
      </c>
      <c r="B239" s="17">
        <v>320.097504</v>
      </c>
      <c r="C239" s="17">
        <v>322.120819</v>
      </c>
      <c r="D239" s="17">
        <v>315.097565</v>
      </c>
      <c r="E239" s="17">
        <v>319.171509</v>
      </c>
      <c r="F239" s="17">
        <v>319.171509</v>
      </c>
      <c r="G239" s="17">
        <v>8636.0</v>
      </c>
    </row>
    <row r="240">
      <c r="A240" s="3">
        <v>45019.0</v>
      </c>
      <c r="B240" s="17">
        <v>317.831055</v>
      </c>
      <c r="C240" s="17">
        <v>319.380676</v>
      </c>
      <c r="D240" s="17">
        <v>304.77713</v>
      </c>
      <c r="E240" s="17">
        <v>313.049988</v>
      </c>
      <c r="F240" s="17">
        <v>313.049988</v>
      </c>
      <c r="G240" s="17">
        <v>50934.0</v>
      </c>
    </row>
    <row r="241">
      <c r="A241" s="3">
        <v>45020.0</v>
      </c>
      <c r="B241" s="17">
        <v>313.049988</v>
      </c>
      <c r="C241" s="17">
        <v>317.916046</v>
      </c>
      <c r="D241" s="17">
        <v>313.010742</v>
      </c>
      <c r="E241" s="17">
        <v>317.018158</v>
      </c>
      <c r="F241" s="17">
        <v>317.018158</v>
      </c>
      <c r="G241" s="17">
        <v>69926.0</v>
      </c>
    </row>
    <row r="242">
      <c r="A242" s="3">
        <v>45021.0</v>
      </c>
      <c r="B242" s="17">
        <v>317.270966</v>
      </c>
      <c r="C242" s="17">
        <v>323.007111</v>
      </c>
      <c r="D242" s="17">
        <v>316.776367</v>
      </c>
      <c r="E242" s="17">
        <v>321.481354</v>
      </c>
      <c r="F242" s="17">
        <v>321.481354</v>
      </c>
      <c r="G242" s="17">
        <v>55518.0</v>
      </c>
    </row>
    <row r="243">
      <c r="A243" s="3">
        <v>45022.0</v>
      </c>
      <c r="B243" s="17">
        <v>321.140778</v>
      </c>
      <c r="C243" s="17">
        <v>321.963531</v>
      </c>
      <c r="D243" s="17">
        <v>316.185577</v>
      </c>
      <c r="E243" s="17">
        <v>318.69339</v>
      </c>
      <c r="F243" s="17">
        <v>318.69339</v>
      </c>
      <c r="G243" s="17">
        <v>193891.0</v>
      </c>
    </row>
    <row r="244">
      <c r="A244" s="3">
        <v>45023.0</v>
      </c>
      <c r="B244" s="17">
        <v>318.505676</v>
      </c>
      <c r="C244" s="17">
        <v>318.969727</v>
      </c>
      <c r="D244" s="17">
        <v>315.44101</v>
      </c>
      <c r="E244" s="17">
        <v>317.257019</v>
      </c>
      <c r="F244" s="17">
        <v>317.257019</v>
      </c>
      <c r="G244" s="17">
        <v>79963.0</v>
      </c>
    </row>
    <row r="245">
      <c r="A245" s="3">
        <v>45024.0</v>
      </c>
      <c r="B245" s="17">
        <v>317.093323</v>
      </c>
      <c r="C245" s="17">
        <v>318.074707</v>
      </c>
      <c r="D245" s="17">
        <v>316.330841</v>
      </c>
      <c r="E245" s="17">
        <v>317.786652</v>
      </c>
      <c r="F245" s="17">
        <v>317.786652</v>
      </c>
      <c r="G245" s="17">
        <v>66824.0</v>
      </c>
    </row>
    <row r="246">
      <c r="A246" s="3"/>
      <c r="B246" s="17"/>
      <c r="C246" s="17"/>
      <c r="D246" s="17"/>
      <c r="E246" s="17"/>
      <c r="F246" s="17"/>
      <c r="G246" s="17"/>
    </row>
    <row r="247">
      <c r="A247" s="3"/>
      <c r="B247" s="17"/>
      <c r="C247" s="17"/>
      <c r="D247" s="17"/>
      <c r="E247" s="17"/>
      <c r="F247" s="17"/>
      <c r="G247" s="17"/>
    </row>
    <row r="248">
      <c r="A248" s="3"/>
      <c r="B248" s="17"/>
      <c r="C248" s="17"/>
      <c r="D248" s="17"/>
      <c r="E248" s="17"/>
      <c r="F248" s="17"/>
      <c r="G248" s="17"/>
    </row>
    <row r="249">
      <c r="A249" s="3"/>
      <c r="B249" s="17"/>
      <c r="C249" s="17"/>
      <c r="D249" s="17"/>
      <c r="E249" s="17"/>
      <c r="F249" s="17"/>
      <c r="G249" s="17"/>
    </row>
    <row r="250">
      <c r="A250" s="3"/>
      <c r="B250" s="17"/>
      <c r="C250" s="17"/>
      <c r="D250" s="17"/>
      <c r="E250" s="17"/>
      <c r="F250" s="17"/>
      <c r="G250" s="17"/>
    </row>
    <row r="251">
      <c r="A251" s="3"/>
      <c r="B251" s="17"/>
      <c r="C251" s="17"/>
      <c r="D251" s="17"/>
      <c r="E251" s="17"/>
      <c r="F251" s="17"/>
      <c r="G251" s="17"/>
    </row>
    <row r="252">
      <c r="A252" s="3"/>
      <c r="B252" s="17"/>
      <c r="C252" s="17"/>
      <c r="D252" s="17"/>
      <c r="E252" s="17"/>
      <c r="F252" s="17"/>
      <c r="G252" s="17"/>
    </row>
    <row r="253">
      <c r="A253" s="3"/>
      <c r="B253" s="17"/>
      <c r="C253" s="17"/>
      <c r="D253" s="17"/>
      <c r="E253" s="17"/>
      <c r="F253" s="17"/>
      <c r="G253" s="17"/>
    </row>
    <row r="254">
      <c r="A254" s="3"/>
      <c r="B254" s="17"/>
      <c r="C254" s="17"/>
      <c r="D254" s="17"/>
      <c r="E254" s="17"/>
      <c r="F254" s="17"/>
      <c r="G254" s="17"/>
    </row>
    <row r="255">
      <c r="A255" s="3"/>
      <c r="B255" s="17"/>
      <c r="C255" s="17"/>
      <c r="D255" s="17"/>
      <c r="E255" s="17"/>
      <c r="F255" s="17"/>
      <c r="G255" s="17"/>
    </row>
    <row r="256">
      <c r="A256" s="3"/>
      <c r="B256" s="17"/>
      <c r="C256" s="17"/>
      <c r="D256" s="17"/>
      <c r="E256" s="17"/>
      <c r="F256" s="17"/>
      <c r="G256" s="17"/>
    </row>
    <row r="257">
      <c r="A257" s="3"/>
      <c r="B257" s="17"/>
      <c r="C257" s="17"/>
      <c r="D257" s="17"/>
      <c r="E257" s="17"/>
      <c r="F257" s="17"/>
      <c r="G257" s="17"/>
    </row>
    <row r="258">
      <c r="A258" s="3"/>
      <c r="B258" s="17"/>
      <c r="C258" s="17"/>
      <c r="D258" s="17"/>
      <c r="E258" s="17"/>
      <c r="F258" s="17"/>
      <c r="G258" s="17"/>
    </row>
    <row r="259">
      <c r="A259" s="3"/>
      <c r="B259" s="17"/>
      <c r="C259" s="17"/>
      <c r="D259" s="17"/>
      <c r="E259" s="17"/>
      <c r="F259" s="17"/>
      <c r="G259" s="17"/>
    </row>
    <row r="260">
      <c r="A260" s="3"/>
      <c r="B260" s="17"/>
      <c r="C260" s="17"/>
      <c r="D260" s="17"/>
      <c r="E260" s="17"/>
      <c r="F260" s="17"/>
      <c r="G260" s="17"/>
    </row>
    <row r="261">
      <c r="A261" s="3"/>
      <c r="B261" s="17"/>
      <c r="C261" s="17"/>
      <c r="D261" s="17"/>
      <c r="E261" s="17"/>
      <c r="F261" s="17"/>
      <c r="G261" s="17"/>
    </row>
    <row r="262">
      <c r="A262" s="3"/>
      <c r="B262" s="17"/>
      <c r="C262" s="17"/>
      <c r="D262" s="17"/>
      <c r="E262" s="17"/>
      <c r="F262" s="17"/>
      <c r="G262" s="17"/>
    </row>
    <row r="263">
      <c r="A263" s="3"/>
      <c r="B263" s="17"/>
      <c r="C263" s="17"/>
      <c r="D263" s="17"/>
      <c r="E263" s="17"/>
      <c r="F263" s="17"/>
      <c r="G263" s="17"/>
    </row>
    <row r="264">
      <c r="A264" s="3"/>
      <c r="B264" s="17"/>
      <c r="C264" s="17"/>
      <c r="D264" s="17"/>
      <c r="E264" s="17"/>
      <c r="F264" s="17"/>
      <c r="G264" s="17"/>
    </row>
    <row r="265">
      <c r="A265" s="3"/>
      <c r="B265" s="17"/>
      <c r="C265" s="17"/>
      <c r="D265" s="17"/>
      <c r="E265" s="17"/>
      <c r="F265" s="17"/>
      <c r="G265" s="17"/>
    </row>
    <row r="266">
      <c r="A266" s="3"/>
      <c r="B266" s="17"/>
      <c r="C266" s="17"/>
      <c r="D266" s="17"/>
      <c r="E266" s="17"/>
      <c r="F266" s="17"/>
      <c r="G266" s="17"/>
    </row>
    <row r="267">
      <c r="A267" s="3"/>
      <c r="B267" s="17"/>
      <c r="C267" s="17"/>
      <c r="D267" s="17"/>
      <c r="E267" s="17"/>
      <c r="F267" s="17"/>
      <c r="G267" s="17"/>
    </row>
    <row r="268">
      <c r="A268" s="3"/>
      <c r="B268" s="17"/>
      <c r="C268" s="17"/>
      <c r="D268" s="17"/>
      <c r="E268" s="17"/>
      <c r="F268" s="17"/>
      <c r="G268" s="17"/>
    </row>
    <row r="269">
      <c r="A269" s="3"/>
      <c r="B269" s="17"/>
      <c r="C269" s="17"/>
      <c r="D269" s="17"/>
      <c r="E269" s="17"/>
      <c r="F269" s="17"/>
      <c r="G269" s="17"/>
    </row>
    <row r="270">
      <c r="A270" s="3"/>
      <c r="B270" s="17"/>
      <c r="C270" s="17"/>
      <c r="D270" s="17"/>
      <c r="E270" s="17"/>
      <c r="F270" s="17"/>
      <c r="G270" s="17"/>
    </row>
    <row r="271">
      <c r="A271" s="3"/>
      <c r="B271" s="17"/>
      <c r="C271" s="17"/>
      <c r="D271" s="17"/>
      <c r="E271" s="17"/>
      <c r="F271" s="17"/>
      <c r="G271" s="17"/>
    </row>
    <row r="272">
      <c r="A272" s="3"/>
      <c r="B272" s="17"/>
      <c r="C272" s="17"/>
      <c r="D272" s="17"/>
      <c r="E272" s="17"/>
      <c r="F272" s="17"/>
      <c r="G272" s="17"/>
    </row>
    <row r="273">
      <c r="A273" s="3"/>
      <c r="B273" s="17"/>
      <c r="C273" s="17"/>
      <c r="D273" s="17"/>
      <c r="E273" s="17"/>
      <c r="F273" s="17"/>
      <c r="G273" s="17"/>
    </row>
    <row r="274">
      <c r="A274" s="3"/>
      <c r="B274" s="17"/>
      <c r="C274" s="17"/>
      <c r="D274" s="17"/>
      <c r="E274" s="17"/>
      <c r="F274" s="17"/>
      <c r="G274" s="17"/>
    </row>
    <row r="275">
      <c r="A275" s="3"/>
      <c r="B275" s="17"/>
      <c r="C275" s="17"/>
      <c r="D275" s="17"/>
      <c r="E275" s="17"/>
      <c r="F275" s="17"/>
      <c r="G275" s="17"/>
    </row>
    <row r="276">
      <c r="A276" s="3"/>
      <c r="B276" s="17"/>
      <c r="C276" s="17"/>
      <c r="D276" s="17"/>
      <c r="E276" s="17"/>
      <c r="F276" s="17"/>
      <c r="G276" s="17"/>
    </row>
    <row r="277">
      <c r="A277" s="3"/>
      <c r="B277" s="17"/>
      <c r="C277" s="17"/>
      <c r="D277" s="17"/>
      <c r="E277" s="17"/>
      <c r="F277" s="17"/>
      <c r="G277" s="17"/>
    </row>
    <row r="278">
      <c r="A278" s="3"/>
      <c r="B278" s="17"/>
      <c r="C278" s="17"/>
      <c r="D278" s="17"/>
      <c r="E278" s="17"/>
      <c r="F278" s="17"/>
      <c r="G278" s="17"/>
    </row>
    <row r="279">
      <c r="A279" s="3"/>
      <c r="B279" s="17"/>
      <c r="C279" s="17"/>
      <c r="D279" s="17"/>
      <c r="E279" s="17"/>
      <c r="F279" s="17"/>
      <c r="G279" s="17"/>
    </row>
    <row r="280">
      <c r="A280" s="3"/>
      <c r="B280" s="17"/>
      <c r="C280" s="17"/>
      <c r="D280" s="17"/>
      <c r="E280" s="17"/>
      <c r="F280" s="17"/>
      <c r="G280" s="17"/>
    </row>
    <row r="281">
      <c r="A281" s="3"/>
      <c r="B281" s="17"/>
      <c r="C281" s="17"/>
      <c r="D281" s="17"/>
      <c r="E281" s="17"/>
      <c r="F281" s="17"/>
      <c r="G281" s="17"/>
    </row>
    <row r="282">
      <c r="A282" s="3"/>
      <c r="B282" s="17"/>
      <c r="C282" s="17"/>
      <c r="D282" s="17"/>
      <c r="E282" s="17"/>
      <c r="F282" s="17"/>
      <c r="G282" s="17"/>
    </row>
    <row r="283">
      <c r="A283" s="3"/>
      <c r="B283" s="17"/>
      <c r="C283" s="17"/>
      <c r="D283" s="17"/>
      <c r="E283" s="17"/>
      <c r="F283" s="17"/>
      <c r="G283" s="17"/>
    </row>
    <row r="284">
      <c r="A284" s="3"/>
      <c r="B284" s="17"/>
      <c r="C284" s="17"/>
      <c r="D284" s="17"/>
      <c r="E284" s="17"/>
      <c r="F284" s="17"/>
      <c r="G284" s="17"/>
    </row>
    <row r="285">
      <c r="A285" s="3"/>
      <c r="B285" s="17"/>
      <c r="C285" s="17"/>
      <c r="D285" s="17"/>
      <c r="E285" s="17"/>
      <c r="F285" s="17"/>
      <c r="G285" s="17"/>
    </row>
    <row r="286">
      <c r="A286" s="3"/>
      <c r="B286" s="17"/>
      <c r="C286" s="17"/>
      <c r="D286" s="17"/>
      <c r="E286" s="17"/>
      <c r="F286" s="17"/>
      <c r="G286" s="17"/>
    </row>
    <row r="287">
      <c r="A287" s="3"/>
      <c r="B287" s="17"/>
      <c r="C287" s="17"/>
      <c r="D287" s="17"/>
      <c r="E287" s="17"/>
      <c r="F287" s="17"/>
      <c r="G287" s="17"/>
    </row>
    <row r="288">
      <c r="A288" s="3"/>
      <c r="B288" s="17"/>
      <c r="C288" s="17"/>
      <c r="D288" s="17"/>
      <c r="E288" s="17"/>
      <c r="F288" s="17"/>
      <c r="G288" s="17"/>
    </row>
    <row r="289">
      <c r="A289" s="3"/>
      <c r="B289" s="17"/>
      <c r="C289" s="17"/>
      <c r="D289" s="17"/>
      <c r="E289" s="17"/>
      <c r="F289" s="17"/>
      <c r="G289" s="17"/>
    </row>
    <row r="290">
      <c r="A290" s="3"/>
      <c r="B290" s="17"/>
      <c r="C290" s="17"/>
      <c r="D290" s="17"/>
      <c r="E290" s="17"/>
      <c r="F290" s="17"/>
      <c r="G290" s="17"/>
    </row>
    <row r="291">
      <c r="A291" s="3"/>
      <c r="B291" s="17"/>
      <c r="C291" s="17"/>
      <c r="D291" s="17"/>
      <c r="E291" s="17"/>
      <c r="F291" s="17"/>
      <c r="G291" s="17"/>
    </row>
    <row r="292">
      <c r="A292" s="3"/>
      <c r="B292" s="17"/>
      <c r="C292" s="17"/>
      <c r="D292" s="17"/>
      <c r="E292" s="17"/>
      <c r="F292" s="17"/>
      <c r="G292" s="17"/>
    </row>
    <row r="293">
      <c r="A293" s="3"/>
      <c r="B293" s="17"/>
      <c r="C293" s="17"/>
      <c r="D293" s="17"/>
      <c r="E293" s="17"/>
      <c r="F293" s="17"/>
      <c r="G293" s="17"/>
    </row>
    <row r="294">
      <c r="A294" s="3"/>
      <c r="B294" s="17"/>
      <c r="C294" s="17"/>
      <c r="D294" s="17"/>
      <c r="E294" s="17"/>
      <c r="F294" s="17"/>
      <c r="G294" s="17"/>
    </row>
    <row r="295">
      <c r="A295" s="3"/>
      <c r="B295" s="17"/>
      <c r="C295" s="17"/>
      <c r="D295" s="17"/>
      <c r="E295" s="17"/>
      <c r="F295" s="17"/>
      <c r="G295" s="17"/>
    </row>
    <row r="296">
      <c r="A296" s="3"/>
      <c r="B296" s="17"/>
      <c r="C296" s="17"/>
      <c r="D296" s="17"/>
      <c r="E296" s="17"/>
      <c r="F296" s="17"/>
      <c r="G296" s="17"/>
    </row>
    <row r="297">
      <c r="A297" s="3"/>
      <c r="B297" s="17"/>
      <c r="C297" s="17"/>
      <c r="D297" s="17"/>
      <c r="E297" s="17"/>
      <c r="F297" s="17"/>
      <c r="G297" s="17"/>
    </row>
    <row r="298">
      <c r="A298" s="3"/>
      <c r="B298" s="17"/>
      <c r="C298" s="17"/>
      <c r="D298" s="17"/>
      <c r="E298" s="17"/>
      <c r="F298" s="17"/>
      <c r="G298" s="17"/>
    </row>
    <row r="299">
      <c r="A299" s="3"/>
      <c r="B299" s="17"/>
      <c r="C299" s="17"/>
      <c r="D299" s="17"/>
      <c r="E299" s="17"/>
      <c r="F299" s="17"/>
      <c r="G299" s="17"/>
    </row>
    <row r="300">
      <c r="A300" s="3"/>
      <c r="B300" s="17"/>
      <c r="C300" s="17"/>
      <c r="D300" s="17"/>
      <c r="E300" s="17"/>
      <c r="F300" s="17"/>
      <c r="G300" s="17"/>
    </row>
    <row r="301">
      <c r="A301" s="3"/>
      <c r="B301" s="17"/>
      <c r="C301" s="17"/>
      <c r="D301" s="17"/>
      <c r="E301" s="17"/>
      <c r="F301" s="17"/>
      <c r="G301" s="17"/>
    </row>
    <row r="302">
      <c r="A302" s="3"/>
      <c r="B302" s="17"/>
      <c r="C302" s="17"/>
      <c r="D302" s="17"/>
      <c r="E302" s="17"/>
      <c r="F302" s="17"/>
      <c r="G302" s="17"/>
    </row>
    <row r="303">
      <c r="A303" s="3"/>
      <c r="B303" s="17"/>
      <c r="C303" s="17"/>
      <c r="D303" s="17"/>
      <c r="E303" s="17"/>
      <c r="F303" s="17"/>
      <c r="G303" s="17"/>
    </row>
    <row r="304">
      <c r="A304" s="3"/>
      <c r="B304" s="17"/>
      <c r="C304" s="17"/>
      <c r="D304" s="17"/>
      <c r="E304" s="17"/>
      <c r="F304" s="17"/>
      <c r="G304" s="17"/>
    </row>
    <row r="305">
      <c r="A305" s="3"/>
      <c r="B305" s="17"/>
      <c r="C305" s="17"/>
      <c r="D305" s="17"/>
      <c r="E305" s="17"/>
      <c r="F305" s="17"/>
      <c r="G305" s="17"/>
    </row>
    <row r="306">
      <c r="A306" s="3"/>
      <c r="B306" s="17"/>
      <c r="C306" s="17"/>
      <c r="D306" s="17"/>
      <c r="E306" s="17"/>
      <c r="F306" s="17"/>
      <c r="G306" s="17"/>
    </row>
    <row r="307">
      <c r="A307" s="3"/>
      <c r="B307" s="17"/>
      <c r="C307" s="17"/>
      <c r="D307" s="17"/>
      <c r="E307" s="17"/>
      <c r="F307" s="17"/>
      <c r="G307" s="17"/>
    </row>
    <row r="308">
      <c r="A308" s="3"/>
      <c r="B308" s="17"/>
      <c r="C308" s="17"/>
      <c r="D308" s="17"/>
      <c r="E308" s="17"/>
      <c r="F308" s="17"/>
      <c r="G308" s="17"/>
    </row>
    <row r="309">
      <c r="A309" s="3"/>
      <c r="B309" s="17"/>
      <c r="C309" s="17"/>
      <c r="D309" s="17"/>
      <c r="E309" s="17"/>
      <c r="F309" s="17"/>
      <c r="G309" s="17"/>
    </row>
    <row r="310">
      <c r="A310" s="3"/>
      <c r="B310" s="17"/>
      <c r="C310" s="17"/>
      <c r="D310" s="17"/>
      <c r="E310" s="17"/>
      <c r="F310" s="17"/>
      <c r="G310" s="17"/>
    </row>
    <row r="311">
      <c r="A311" s="3"/>
      <c r="B311" s="17"/>
      <c r="C311" s="17"/>
      <c r="D311" s="17"/>
      <c r="E311" s="17"/>
      <c r="F311" s="17"/>
      <c r="G311" s="17"/>
    </row>
    <row r="312">
      <c r="A312" s="3"/>
      <c r="B312" s="17"/>
      <c r="C312" s="17"/>
      <c r="D312" s="17"/>
      <c r="E312" s="17"/>
      <c r="F312" s="17"/>
      <c r="G312" s="17"/>
    </row>
    <row r="313">
      <c r="A313" s="3"/>
      <c r="B313" s="17"/>
      <c r="C313" s="17"/>
      <c r="D313" s="17"/>
      <c r="E313" s="17"/>
      <c r="F313" s="17"/>
      <c r="G313" s="17"/>
    </row>
    <row r="314">
      <c r="A314" s="3"/>
      <c r="B314" s="17"/>
      <c r="C314" s="17"/>
      <c r="D314" s="17"/>
      <c r="E314" s="17"/>
      <c r="F314" s="17"/>
      <c r="G314" s="17"/>
    </row>
    <row r="315">
      <c r="A315" s="3"/>
      <c r="B315" s="17"/>
      <c r="C315" s="17"/>
      <c r="D315" s="17"/>
      <c r="E315" s="17"/>
      <c r="F315" s="17"/>
      <c r="G315" s="17"/>
    </row>
    <row r="316">
      <c r="A316" s="3"/>
      <c r="B316" s="17"/>
      <c r="C316" s="17"/>
      <c r="D316" s="17"/>
      <c r="E316" s="17"/>
      <c r="F316" s="17"/>
      <c r="G316" s="17"/>
    </row>
    <row r="317">
      <c r="A317" s="3"/>
      <c r="B317" s="17"/>
      <c r="C317" s="17"/>
      <c r="D317" s="17"/>
      <c r="E317" s="17"/>
      <c r="F317" s="17"/>
      <c r="G317" s="17"/>
    </row>
    <row r="318">
      <c r="A318" s="3"/>
      <c r="B318" s="17"/>
      <c r="C318" s="17"/>
      <c r="D318" s="17"/>
      <c r="E318" s="17"/>
      <c r="F318" s="17"/>
      <c r="G318" s="17"/>
    </row>
    <row r="319">
      <c r="A319" s="3"/>
      <c r="B319" s="17"/>
      <c r="C319" s="17"/>
      <c r="D319" s="17"/>
      <c r="E319" s="17"/>
      <c r="F319" s="17"/>
      <c r="G319" s="17"/>
    </row>
    <row r="320">
      <c r="A320" s="3"/>
      <c r="B320" s="17"/>
      <c r="C320" s="17"/>
      <c r="D320" s="17"/>
      <c r="E320" s="17"/>
      <c r="F320" s="17"/>
      <c r="G320" s="17"/>
    </row>
    <row r="321">
      <c r="A321" s="3"/>
      <c r="B321" s="17"/>
      <c r="C321" s="17"/>
      <c r="D321" s="17"/>
      <c r="E321" s="17"/>
      <c r="F321" s="17"/>
      <c r="G321" s="17"/>
    </row>
    <row r="322">
      <c r="A322" s="3"/>
      <c r="B322" s="17"/>
      <c r="C322" s="17"/>
      <c r="D322" s="17"/>
      <c r="E322" s="17"/>
      <c r="F322" s="17"/>
      <c r="G322" s="17"/>
    </row>
    <row r="323">
      <c r="A323" s="3"/>
      <c r="B323" s="17"/>
      <c r="C323" s="17"/>
      <c r="D323" s="17"/>
      <c r="E323" s="17"/>
      <c r="F323" s="17"/>
      <c r="G323" s="17"/>
    </row>
    <row r="324">
      <c r="A324" s="3"/>
      <c r="B324" s="17"/>
      <c r="C324" s="17"/>
      <c r="D324" s="17"/>
      <c r="E324" s="17"/>
      <c r="F324" s="17"/>
      <c r="G324" s="17"/>
    </row>
    <row r="325">
      <c r="A325" s="3"/>
      <c r="B325" s="17"/>
      <c r="C325" s="17"/>
      <c r="D325" s="17"/>
      <c r="E325" s="17"/>
      <c r="F325" s="17"/>
      <c r="G325" s="17"/>
    </row>
    <row r="326">
      <c r="A326" s="3"/>
      <c r="B326" s="17"/>
      <c r="C326" s="17"/>
      <c r="D326" s="17"/>
      <c r="E326" s="17"/>
      <c r="F326" s="17"/>
      <c r="G326" s="17"/>
    </row>
    <row r="327">
      <c r="A327" s="3"/>
      <c r="B327" s="17"/>
      <c r="C327" s="17"/>
      <c r="D327" s="17"/>
      <c r="E327" s="17"/>
      <c r="F327" s="17"/>
      <c r="G327" s="17"/>
    </row>
    <row r="328">
      <c r="A328" s="3"/>
      <c r="B328" s="17"/>
      <c r="C328" s="17"/>
      <c r="D328" s="17"/>
      <c r="E328" s="17"/>
      <c r="F328" s="17"/>
      <c r="G328" s="17"/>
    </row>
    <row r="329">
      <c r="A329" s="3"/>
      <c r="B329" s="17"/>
      <c r="C329" s="17"/>
      <c r="D329" s="17"/>
      <c r="E329" s="17"/>
      <c r="F329" s="17"/>
      <c r="G329" s="17"/>
    </row>
    <row r="330">
      <c r="A330" s="3"/>
      <c r="B330" s="17"/>
      <c r="C330" s="17"/>
      <c r="D330" s="17"/>
      <c r="E330" s="17"/>
      <c r="F330" s="17"/>
      <c r="G330" s="17"/>
    </row>
    <row r="331">
      <c r="A331" s="3"/>
      <c r="B331" s="17"/>
      <c r="C331" s="17"/>
      <c r="D331" s="17"/>
      <c r="E331" s="17"/>
      <c r="F331" s="17"/>
      <c r="G331" s="17"/>
    </row>
    <row r="332">
      <c r="A332" s="3"/>
      <c r="B332" s="17"/>
      <c r="C332" s="17"/>
      <c r="D332" s="17"/>
      <c r="E332" s="17"/>
      <c r="F332" s="17"/>
      <c r="G332" s="17"/>
    </row>
    <row r="333">
      <c r="A333" s="3"/>
      <c r="B333" s="17"/>
      <c r="C333" s="17"/>
      <c r="D333" s="17"/>
      <c r="E333" s="17"/>
      <c r="F333" s="17"/>
      <c r="G333" s="17"/>
    </row>
    <row r="334">
      <c r="A334" s="3"/>
      <c r="B334" s="17"/>
      <c r="C334" s="17"/>
      <c r="D334" s="17"/>
      <c r="E334" s="17"/>
      <c r="F334" s="17"/>
      <c r="G334" s="17"/>
    </row>
    <row r="335">
      <c r="A335" s="3"/>
      <c r="B335" s="17"/>
      <c r="C335" s="17"/>
      <c r="D335" s="17"/>
      <c r="E335" s="17"/>
      <c r="F335" s="17"/>
      <c r="G335" s="17"/>
    </row>
    <row r="336">
      <c r="A336" s="3"/>
      <c r="B336" s="17"/>
      <c r="C336" s="17"/>
      <c r="D336" s="17"/>
      <c r="E336" s="17"/>
      <c r="F336" s="17"/>
      <c r="G336" s="17"/>
    </row>
    <row r="337">
      <c r="A337" s="3"/>
      <c r="B337" s="17"/>
      <c r="C337" s="17"/>
      <c r="D337" s="17"/>
      <c r="E337" s="17"/>
      <c r="F337" s="17"/>
      <c r="G337" s="17"/>
    </row>
    <row r="338">
      <c r="A338" s="3"/>
      <c r="B338" s="17"/>
      <c r="C338" s="17"/>
      <c r="D338" s="17"/>
      <c r="E338" s="17"/>
      <c r="F338" s="17"/>
      <c r="G338" s="17"/>
    </row>
    <row r="339">
      <c r="A339" s="3"/>
      <c r="B339" s="17"/>
      <c r="C339" s="17"/>
      <c r="D339" s="17"/>
      <c r="E339" s="17"/>
      <c r="F339" s="17"/>
      <c r="G339" s="17"/>
    </row>
    <row r="340">
      <c r="A340" s="3"/>
      <c r="B340" s="17"/>
      <c r="C340" s="17"/>
      <c r="D340" s="17"/>
      <c r="E340" s="17"/>
      <c r="F340" s="17"/>
      <c r="G340" s="17"/>
    </row>
    <row r="341">
      <c r="A341" s="3"/>
      <c r="B341" s="17"/>
      <c r="C341" s="17"/>
      <c r="D341" s="17"/>
      <c r="E341" s="17"/>
      <c r="F341" s="17"/>
      <c r="G341" s="17"/>
    </row>
    <row r="342">
      <c r="A342" s="3"/>
      <c r="B342" s="17"/>
      <c r="C342" s="17"/>
      <c r="D342" s="17"/>
      <c r="E342" s="17"/>
      <c r="F342" s="17"/>
      <c r="G342" s="17"/>
    </row>
    <row r="343">
      <c r="A343" s="3"/>
      <c r="B343" s="17"/>
      <c r="C343" s="17"/>
      <c r="D343" s="17"/>
      <c r="E343" s="17"/>
      <c r="F343" s="17"/>
      <c r="G343" s="17"/>
    </row>
    <row r="344">
      <c r="A344" s="3"/>
      <c r="B344" s="17"/>
      <c r="C344" s="17"/>
      <c r="D344" s="17"/>
      <c r="E344" s="17"/>
      <c r="F344" s="17"/>
      <c r="G344" s="17"/>
    </row>
    <row r="345">
      <c r="A345" s="3"/>
      <c r="B345" s="17"/>
      <c r="C345" s="17"/>
      <c r="D345" s="17"/>
      <c r="E345" s="17"/>
      <c r="F345" s="17"/>
      <c r="G345" s="17"/>
    </row>
    <row r="346">
      <c r="A346" s="3"/>
      <c r="B346" s="17"/>
      <c r="C346" s="17"/>
      <c r="D346" s="17"/>
      <c r="E346" s="17"/>
      <c r="F346" s="17"/>
      <c r="G346" s="17"/>
    </row>
    <row r="347">
      <c r="A347" s="3"/>
      <c r="B347" s="17"/>
      <c r="C347" s="17"/>
      <c r="D347" s="17"/>
      <c r="E347" s="17"/>
      <c r="F347" s="17"/>
      <c r="G347" s="17"/>
    </row>
    <row r="348">
      <c r="A348" s="3"/>
      <c r="B348" s="17"/>
      <c r="C348" s="17"/>
      <c r="D348" s="17"/>
      <c r="E348" s="17"/>
      <c r="F348" s="17"/>
      <c r="G348" s="17"/>
    </row>
    <row r="349">
      <c r="A349" s="3"/>
      <c r="B349" s="17"/>
      <c r="C349" s="17"/>
      <c r="D349" s="17"/>
      <c r="E349" s="17"/>
      <c r="F349" s="17"/>
      <c r="G349" s="17"/>
    </row>
    <row r="350">
      <c r="A350" s="3"/>
      <c r="B350" s="17"/>
      <c r="C350" s="17"/>
      <c r="D350" s="17"/>
      <c r="E350" s="17"/>
      <c r="F350" s="17"/>
      <c r="G350" s="17"/>
    </row>
    <row r="351">
      <c r="A351" s="3"/>
      <c r="B351" s="17"/>
      <c r="C351" s="17"/>
      <c r="D351" s="17"/>
      <c r="E351" s="17"/>
      <c r="F351" s="17"/>
      <c r="G351" s="17"/>
    </row>
    <row r="352">
      <c r="A352" s="3"/>
      <c r="B352" s="17"/>
      <c r="C352" s="17"/>
      <c r="D352" s="17"/>
      <c r="E352" s="17"/>
      <c r="F352" s="17"/>
      <c r="G352" s="17"/>
    </row>
    <row r="353">
      <c r="A353" s="3"/>
      <c r="B353" s="17"/>
      <c r="C353" s="17"/>
      <c r="D353" s="17"/>
      <c r="E353" s="17"/>
      <c r="F353" s="17"/>
      <c r="G353" s="17"/>
    </row>
    <row r="354">
      <c r="A354" s="3"/>
      <c r="B354" s="17"/>
      <c r="C354" s="17"/>
      <c r="D354" s="17"/>
      <c r="E354" s="17"/>
      <c r="F354" s="17"/>
      <c r="G354" s="17"/>
    </row>
    <row r="355">
      <c r="A355" s="3"/>
      <c r="B355" s="17"/>
      <c r="C355" s="17"/>
      <c r="D355" s="17"/>
      <c r="E355" s="17"/>
      <c r="F355" s="17"/>
      <c r="G355" s="17"/>
    </row>
    <row r="356">
      <c r="A356" s="3"/>
      <c r="B356" s="17"/>
      <c r="C356" s="17"/>
      <c r="D356" s="17"/>
      <c r="E356" s="17"/>
      <c r="F356" s="17"/>
      <c r="G356" s="17"/>
    </row>
    <row r="357">
      <c r="A357" s="3"/>
      <c r="B357" s="17"/>
      <c r="C357" s="17"/>
      <c r="D357" s="17"/>
      <c r="E357" s="17"/>
      <c r="F357" s="17"/>
      <c r="G357" s="17"/>
    </row>
    <row r="358">
      <c r="A358" s="3"/>
      <c r="B358" s="17"/>
      <c r="C358" s="17"/>
      <c r="D358" s="17"/>
      <c r="E358" s="17"/>
      <c r="F358" s="17"/>
      <c r="G358" s="17"/>
    </row>
    <row r="359">
      <c r="A359" s="3"/>
      <c r="B359" s="17"/>
      <c r="C359" s="17"/>
      <c r="D359" s="17"/>
      <c r="E359" s="17"/>
      <c r="F359" s="17"/>
      <c r="G359" s="17"/>
    </row>
    <row r="360">
      <c r="A360" s="3"/>
      <c r="B360" s="17"/>
      <c r="C360" s="17"/>
      <c r="D360" s="17"/>
      <c r="E360" s="17"/>
      <c r="F360" s="17"/>
      <c r="G360" s="17"/>
    </row>
    <row r="361">
      <c r="A361" s="3"/>
      <c r="B361" s="17"/>
      <c r="C361" s="17"/>
      <c r="D361" s="17"/>
      <c r="E361" s="17"/>
      <c r="F361" s="17"/>
      <c r="G361" s="17"/>
    </row>
    <row r="362">
      <c r="A362" s="3"/>
      <c r="B362" s="17"/>
      <c r="C362" s="17"/>
      <c r="D362" s="17"/>
      <c r="E362" s="17"/>
      <c r="F362" s="17"/>
      <c r="G362" s="17"/>
    </row>
    <row r="363">
      <c r="A363" s="3"/>
      <c r="B363" s="17"/>
      <c r="C363" s="17"/>
      <c r="D363" s="17"/>
      <c r="E363" s="17"/>
      <c r="F363" s="17"/>
      <c r="G363" s="17"/>
    </row>
    <row r="364">
      <c r="A364" s="3"/>
      <c r="B364" s="17"/>
      <c r="C364" s="17"/>
      <c r="D364" s="17"/>
      <c r="E364" s="17"/>
      <c r="F364" s="17"/>
      <c r="G364" s="17"/>
    </row>
    <row r="365">
      <c r="A365" s="3"/>
      <c r="B365" s="17"/>
      <c r="C365" s="17"/>
      <c r="D365" s="17"/>
      <c r="E365" s="17"/>
      <c r="F365" s="17"/>
      <c r="G365" s="17"/>
    </row>
    <row r="366">
      <c r="A366" s="3"/>
      <c r="B366" s="17"/>
      <c r="C366" s="17"/>
      <c r="D366" s="17"/>
      <c r="E366" s="17"/>
      <c r="F366" s="17"/>
      <c r="G366" s="17"/>
    </row>
    <row r="367">
      <c r="A367" s="3"/>
      <c r="B367" s="17"/>
      <c r="C367" s="17"/>
      <c r="D367" s="17"/>
      <c r="E367" s="17"/>
      <c r="F367" s="17"/>
      <c r="G367" s="17"/>
    </row>
    <row r="368">
      <c r="A368" s="3"/>
      <c r="B368" s="17"/>
      <c r="C368" s="17"/>
      <c r="D368" s="17"/>
      <c r="E368" s="17"/>
      <c r="F368" s="17"/>
      <c r="G368" s="17"/>
    </row>
    <row r="369">
      <c r="A369" s="3"/>
      <c r="B369" s="17"/>
      <c r="C369" s="17"/>
      <c r="D369" s="17"/>
      <c r="E369" s="17"/>
      <c r="F369" s="17"/>
      <c r="G369" s="17"/>
    </row>
    <row r="370">
      <c r="A370" s="3"/>
      <c r="B370" s="17"/>
      <c r="C370" s="17"/>
      <c r="D370" s="17"/>
      <c r="E370" s="17"/>
      <c r="F370" s="17"/>
      <c r="G370" s="17"/>
    </row>
    <row r="371">
      <c r="A371" s="3"/>
      <c r="B371" s="17"/>
      <c r="C371" s="17"/>
      <c r="D371" s="17"/>
      <c r="E371" s="17"/>
      <c r="F371" s="17"/>
      <c r="G371" s="17"/>
    </row>
    <row r="372">
      <c r="A372" s="3"/>
      <c r="B372" s="17"/>
      <c r="C372" s="17"/>
      <c r="D372" s="17"/>
      <c r="E372" s="17"/>
      <c r="F372" s="17"/>
      <c r="G372" s="17"/>
    </row>
    <row r="373">
      <c r="A373" s="3"/>
      <c r="B373" s="17"/>
      <c r="C373" s="17"/>
      <c r="D373" s="17"/>
      <c r="E373" s="17"/>
      <c r="F373" s="17"/>
      <c r="G373" s="17"/>
    </row>
    <row r="374">
      <c r="A374" s="3"/>
      <c r="B374" s="17"/>
      <c r="C374" s="17"/>
      <c r="D374" s="17"/>
      <c r="E374" s="17"/>
      <c r="F374" s="17"/>
      <c r="G374" s="17"/>
    </row>
    <row r="375">
      <c r="A375" s="3"/>
      <c r="B375" s="17"/>
      <c r="C375" s="17"/>
      <c r="D375" s="17"/>
      <c r="E375" s="17"/>
      <c r="F375" s="17"/>
      <c r="G375" s="17"/>
    </row>
    <row r="376">
      <c r="A376" s="3"/>
      <c r="B376" s="17"/>
      <c r="C376" s="17"/>
      <c r="D376" s="17"/>
      <c r="E376" s="17"/>
      <c r="F376" s="17"/>
      <c r="G376" s="17"/>
    </row>
    <row r="377">
      <c r="A377" s="3"/>
      <c r="B377" s="17"/>
      <c r="C377" s="17"/>
      <c r="D377" s="17"/>
      <c r="E377" s="17"/>
      <c r="F377" s="17"/>
      <c r="G377" s="17"/>
    </row>
    <row r="378">
      <c r="A378" s="3"/>
      <c r="B378" s="17"/>
      <c r="C378" s="17"/>
      <c r="D378" s="17"/>
      <c r="E378" s="17"/>
      <c r="F378" s="17"/>
      <c r="G378" s="17"/>
    </row>
    <row r="379">
      <c r="A379" s="3"/>
      <c r="B379" s="17"/>
      <c r="C379" s="17"/>
      <c r="D379" s="17"/>
      <c r="E379" s="17"/>
      <c r="F379" s="17"/>
      <c r="G379" s="17"/>
    </row>
    <row r="380">
      <c r="A380" s="3"/>
      <c r="B380" s="17"/>
      <c r="C380" s="17"/>
      <c r="D380" s="17"/>
      <c r="E380" s="17"/>
      <c r="F380" s="17"/>
      <c r="G380" s="17"/>
    </row>
    <row r="381">
      <c r="A381" s="3"/>
      <c r="B381" s="17"/>
      <c r="C381" s="17"/>
      <c r="D381" s="17"/>
      <c r="E381" s="17"/>
      <c r="F381" s="17"/>
      <c r="G381" s="17"/>
    </row>
    <row r="382">
      <c r="A382" s="3"/>
      <c r="B382" s="17"/>
      <c r="C382" s="17"/>
      <c r="D382" s="17"/>
      <c r="E382" s="17"/>
      <c r="F382" s="17"/>
      <c r="G382" s="17"/>
    </row>
    <row r="383">
      <c r="A383" s="3"/>
      <c r="B383" s="17"/>
      <c r="C383" s="17"/>
      <c r="D383" s="17"/>
      <c r="E383" s="17"/>
      <c r="F383" s="17"/>
      <c r="G383" s="17"/>
    </row>
    <row r="384">
      <c r="A384" s="3"/>
      <c r="B384" s="17"/>
      <c r="C384" s="17"/>
      <c r="D384" s="17"/>
      <c r="E384" s="17"/>
      <c r="F384" s="17"/>
      <c r="G384" s="17"/>
    </row>
    <row r="385">
      <c r="A385" s="3"/>
      <c r="B385" s="17"/>
      <c r="C385" s="17"/>
      <c r="D385" s="17"/>
      <c r="E385" s="17"/>
      <c r="F385" s="17"/>
      <c r="G385" s="17"/>
    </row>
    <row r="386">
      <c r="A386" s="3"/>
      <c r="B386" s="17"/>
      <c r="C386" s="17"/>
      <c r="D386" s="17"/>
      <c r="E386" s="17"/>
      <c r="F386" s="17"/>
      <c r="G386" s="17"/>
    </row>
    <row r="387">
      <c r="A387" s="3"/>
      <c r="B387" s="17"/>
      <c r="C387" s="17"/>
      <c r="D387" s="17"/>
      <c r="E387" s="17"/>
      <c r="F387" s="17"/>
      <c r="G387" s="17"/>
    </row>
    <row r="388">
      <c r="A388" s="3"/>
      <c r="B388" s="17"/>
      <c r="C388" s="17"/>
      <c r="D388" s="17"/>
      <c r="E388" s="17"/>
      <c r="F388" s="17"/>
      <c r="G388" s="17"/>
    </row>
    <row r="389">
      <c r="A389" s="3"/>
      <c r="B389" s="17"/>
      <c r="C389" s="17"/>
      <c r="D389" s="17"/>
      <c r="E389" s="17"/>
      <c r="F389" s="17"/>
      <c r="G389" s="17"/>
    </row>
    <row r="390">
      <c r="A390" s="3"/>
      <c r="B390" s="17"/>
      <c r="C390" s="17"/>
      <c r="D390" s="17"/>
      <c r="E390" s="17"/>
      <c r="F390" s="17"/>
      <c r="G390" s="17"/>
    </row>
    <row r="391">
      <c r="A391" s="3"/>
      <c r="B391" s="17"/>
      <c r="C391" s="17"/>
      <c r="D391" s="17"/>
      <c r="E391" s="17"/>
      <c r="F391" s="17"/>
      <c r="G391" s="17"/>
    </row>
    <row r="392">
      <c r="A392" s="3"/>
      <c r="B392" s="17"/>
      <c r="C392" s="17"/>
      <c r="D392" s="17"/>
      <c r="E392" s="17"/>
      <c r="F392" s="17"/>
      <c r="G392" s="17"/>
    </row>
    <row r="393">
      <c r="A393" s="3"/>
      <c r="B393" s="17"/>
      <c r="C393" s="17"/>
      <c r="D393" s="17"/>
      <c r="E393" s="17"/>
      <c r="F393" s="17"/>
      <c r="G393" s="17"/>
    </row>
    <row r="394">
      <c r="A394" s="3"/>
      <c r="B394" s="17"/>
      <c r="C394" s="17"/>
      <c r="D394" s="17"/>
      <c r="E394" s="17"/>
      <c r="F394" s="17"/>
      <c r="G394" s="17"/>
    </row>
    <row r="395">
      <c r="A395" s="3"/>
      <c r="B395" s="17"/>
      <c r="C395" s="17"/>
      <c r="D395" s="17"/>
      <c r="E395" s="17"/>
      <c r="F395" s="17"/>
      <c r="G395" s="17"/>
    </row>
    <row r="396">
      <c r="A396" s="3"/>
      <c r="B396" s="17"/>
      <c r="C396" s="17"/>
      <c r="D396" s="17"/>
      <c r="E396" s="17"/>
      <c r="F396" s="17"/>
      <c r="G396" s="17"/>
    </row>
    <row r="397">
      <c r="A397" s="3"/>
      <c r="B397" s="17"/>
      <c r="C397" s="17"/>
      <c r="D397" s="17"/>
      <c r="E397" s="17"/>
      <c r="F397" s="17"/>
      <c r="G397" s="17"/>
    </row>
    <row r="398">
      <c r="A398" s="3"/>
      <c r="B398" s="17"/>
      <c r="C398" s="17"/>
      <c r="D398" s="17"/>
      <c r="E398" s="17"/>
      <c r="F398" s="17"/>
      <c r="G398" s="17"/>
    </row>
    <row r="399">
      <c r="A399" s="3"/>
      <c r="B399" s="17"/>
      <c r="C399" s="17"/>
      <c r="D399" s="17"/>
      <c r="E399" s="17"/>
      <c r="F399" s="17"/>
      <c r="G399" s="17"/>
    </row>
    <row r="400">
      <c r="A400" s="3"/>
      <c r="B400" s="17"/>
      <c r="C400" s="17"/>
      <c r="D400" s="17"/>
      <c r="E400" s="17"/>
      <c r="F400" s="17"/>
      <c r="G400" s="17"/>
    </row>
    <row r="401">
      <c r="A401" s="3"/>
      <c r="B401" s="17"/>
      <c r="C401" s="17"/>
      <c r="D401" s="17"/>
      <c r="E401" s="17"/>
      <c r="F401" s="17"/>
      <c r="G401" s="17"/>
    </row>
    <row r="402">
      <c r="A402" s="3"/>
      <c r="B402" s="17"/>
      <c r="C402" s="17"/>
      <c r="D402" s="17"/>
      <c r="E402" s="17"/>
      <c r="F402" s="17"/>
      <c r="G402" s="17"/>
    </row>
    <row r="403">
      <c r="A403" s="3"/>
      <c r="B403" s="17"/>
      <c r="C403" s="17"/>
      <c r="D403" s="17"/>
      <c r="E403" s="17"/>
      <c r="F403" s="17"/>
      <c r="G403" s="17"/>
    </row>
    <row r="404">
      <c r="A404" s="3"/>
      <c r="B404" s="17"/>
      <c r="C404" s="17"/>
      <c r="D404" s="17"/>
      <c r="E404" s="17"/>
      <c r="F404" s="17"/>
      <c r="G404" s="17"/>
    </row>
    <row r="405">
      <c r="A405" s="3"/>
      <c r="B405" s="17"/>
      <c r="C405" s="17"/>
      <c r="D405" s="17"/>
      <c r="E405" s="17"/>
      <c r="F405" s="17"/>
      <c r="G405" s="17"/>
    </row>
    <row r="406">
      <c r="A406" s="3"/>
      <c r="B406" s="17"/>
      <c r="C406" s="17"/>
      <c r="D406" s="17"/>
      <c r="E406" s="17"/>
      <c r="F406" s="17"/>
      <c r="G406" s="17"/>
    </row>
    <row r="407">
      <c r="A407" s="3"/>
      <c r="B407" s="17"/>
      <c r="C407" s="17"/>
      <c r="D407" s="17"/>
      <c r="E407" s="17"/>
      <c r="F407" s="17"/>
      <c r="G407" s="17"/>
    </row>
    <row r="408">
      <c r="A408" s="3"/>
      <c r="B408" s="17"/>
      <c r="C408" s="17"/>
      <c r="D408" s="17"/>
      <c r="E408" s="17"/>
      <c r="F408" s="17"/>
      <c r="G408" s="17"/>
    </row>
    <row r="409">
      <c r="A409" s="3"/>
      <c r="B409" s="17"/>
      <c r="C409" s="17"/>
      <c r="D409" s="17"/>
      <c r="E409" s="17"/>
      <c r="F409" s="17"/>
      <c r="G409" s="17"/>
    </row>
    <row r="410">
      <c r="A410" s="3"/>
      <c r="B410" s="17"/>
      <c r="C410" s="17"/>
      <c r="D410" s="17"/>
      <c r="E410" s="17"/>
      <c r="F410" s="17"/>
      <c r="G410" s="17"/>
    </row>
    <row r="411">
      <c r="A411" s="3"/>
      <c r="B411" s="17"/>
      <c r="C411" s="17"/>
      <c r="D411" s="17"/>
      <c r="E411" s="17"/>
      <c r="F411" s="17"/>
      <c r="G411" s="17"/>
    </row>
    <row r="412">
      <c r="A412" s="3"/>
      <c r="B412" s="17"/>
      <c r="C412" s="17"/>
      <c r="D412" s="17"/>
      <c r="E412" s="17"/>
      <c r="F412" s="17"/>
      <c r="G412" s="17"/>
    </row>
    <row r="413">
      <c r="A413" s="3"/>
      <c r="B413" s="17"/>
      <c r="C413" s="17"/>
      <c r="D413" s="17"/>
      <c r="E413" s="17"/>
      <c r="F413" s="17"/>
      <c r="G413" s="17"/>
    </row>
    <row r="414">
      <c r="A414" s="3"/>
      <c r="B414" s="17"/>
      <c r="C414" s="17"/>
      <c r="D414" s="17"/>
      <c r="E414" s="17"/>
      <c r="F414" s="17"/>
      <c r="G414" s="17"/>
    </row>
    <row r="415">
      <c r="A415" s="3"/>
      <c r="B415" s="17"/>
      <c r="C415" s="17"/>
      <c r="D415" s="17"/>
      <c r="E415" s="17"/>
      <c r="F415" s="17"/>
      <c r="G415" s="17"/>
    </row>
    <row r="416">
      <c r="A416" s="3"/>
      <c r="B416" s="17"/>
      <c r="C416" s="17"/>
      <c r="D416" s="17"/>
      <c r="E416" s="17"/>
      <c r="F416" s="17"/>
      <c r="G416" s="17"/>
    </row>
    <row r="417">
      <c r="A417" s="3"/>
      <c r="B417" s="17"/>
      <c r="C417" s="17"/>
      <c r="D417" s="17"/>
      <c r="E417" s="17"/>
      <c r="F417" s="17"/>
      <c r="G417" s="17"/>
    </row>
    <row r="418">
      <c r="A418" s="3"/>
      <c r="B418" s="17"/>
      <c r="C418" s="17"/>
      <c r="D418" s="17"/>
      <c r="E418" s="17"/>
      <c r="F418" s="17"/>
      <c r="G418" s="17"/>
    </row>
    <row r="419">
      <c r="A419" s="3"/>
      <c r="B419" s="17"/>
      <c r="C419" s="17"/>
      <c r="D419" s="17"/>
      <c r="E419" s="17"/>
      <c r="F419" s="17"/>
      <c r="G419" s="17"/>
    </row>
    <row r="420">
      <c r="A420" s="3"/>
      <c r="B420" s="17"/>
      <c r="C420" s="17"/>
      <c r="D420" s="17"/>
      <c r="E420" s="17"/>
      <c r="F420" s="17"/>
      <c r="G420" s="17"/>
    </row>
    <row r="421">
      <c r="A421" s="3"/>
      <c r="B421" s="17"/>
      <c r="C421" s="17"/>
      <c r="D421" s="17"/>
      <c r="E421" s="17"/>
      <c r="F421" s="17"/>
      <c r="G421" s="17"/>
    </row>
    <row r="422">
      <c r="A422" s="3"/>
      <c r="B422" s="17"/>
      <c r="C422" s="17"/>
      <c r="D422" s="17"/>
      <c r="E422" s="17"/>
      <c r="F422" s="17"/>
      <c r="G422" s="17"/>
    </row>
    <row r="423">
      <c r="A423" s="3"/>
      <c r="B423" s="17"/>
      <c r="C423" s="17"/>
      <c r="D423" s="17"/>
      <c r="E423" s="17"/>
      <c r="F423" s="17"/>
      <c r="G423" s="17"/>
    </row>
    <row r="424">
      <c r="A424" s="3"/>
      <c r="B424" s="17"/>
      <c r="C424" s="17"/>
      <c r="D424" s="17"/>
      <c r="E424" s="17"/>
      <c r="F424" s="17"/>
      <c r="G424" s="17"/>
    </row>
    <row r="425">
      <c r="A425" s="3"/>
      <c r="B425" s="17"/>
      <c r="C425" s="17"/>
      <c r="D425" s="17"/>
      <c r="E425" s="17"/>
      <c r="F425" s="17"/>
      <c r="G425" s="17"/>
    </row>
    <row r="426">
      <c r="A426" s="3"/>
      <c r="B426" s="17"/>
      <c r="C426" s="17"/>
      <c r="D426" s="17"/>
      <c r="E426" s="17"/>
      <c r="F426" s="17"/>
      <c r="G426" s="17"/>
    </row>
    <row r="427">
      <c r="A427" s="3"/>
      <c r="B427" s="17"/>
      <c r="C427" s="17"/>
      <c r="D427" s="17"/>
      <c r="E427" s="17"/>
      <c r="F427" s="17"/>
      <c r="G427" s="17"/>
    </row>
    <row r="428">
      <c r="A428" s="3"/>
      <c r="B428" s="17"/>
      <c r="C428" s="17"/>
      <c r="D428" s="17"/>
      <c r="E428" s="17"/>
      <c r="F428" s="17"/>
      <c r="G428" s="17"/>
    </row>
    <row r="429">
      <c r="A429" s="3"/>
      <c r="B429" s="17"/>
      <c r="C429" s="17"/>
      <c r="D429" s="17"/>
      <c r="E429" s="17"/>
      <c r="F429" s="17"/>
      <c r="G429" s="17"/>
    </row>
    <row r="430">
      <c r="A430" s="3"/>
      <c r="B430" s="17"/>
      <c r="C430" s="17"/>
      <c r="D430" s="17"/>
      <c r="E430" s="17"/>
      <c r="F430" s="17"/>
      <c r="G430" s="17"/>
    </row>
    <row r="431">
      <c r="A431" s="3"/>
      <c r="B431" s="17"/>
      <c r="C431" s="17"/>
      <c r="D431" s="17"/>
      <c r="E431" s="17"/>
      <c r="F431" s="17"/>
      <c r="G431" s="17"/>
    </row>
    <row r="432">
      <c r="A432" s="3"/>
      <c r="B432" s="17"/>
      <c r="C432" s="17"/>
      <c r="D432" s="17"/>
      <c r="E432" s="17"/>
      <c r="F432" s="17"/>
      <c r="G432" s="17"/>
    </row>
    <row r="433">
      <c r="A433" s="3"/>
      <c r="B433" s="17"/>
      <c r="C433" s="17"/>
      <c r="D433" s="17"/>
      <c r="E433" s="17"/>
      <c r="F433" s="17"/>
      <c r="G433" s="17"/>
    </row>
    <row r="434">
      <c r="A434" s="3"/>
      <c r="B434" s="17"/>
      <c r="C434" s="17"/>
      <c r="D434" s="17"/>
      <c r="E434" s="17"/>
      <c r="F434" s="17"/>
      <c r="G434" s="17"/>
    </row>
    <row r="435">
      <c r="A435" s="3"/>
      <c r="B435" s="17"/>
      <c r="C435" s="17"/>
      <c r="D435" s="17"/>
      <c r="E435" s="17"/>
      <c r="F435" s="17"/>
      <c r="G435" s="17"/>
    </row>
    <row r="436">
      <c r="A436" s="3"/>
      <c r="B436" s="17"/>
      <c r="C436" s="17"/>
      <c r="D436" s="17"/>
      <c r="E436" s="17"/>
      <c r="F436" s="17"/>
      <c r="G436" s="17"/>
    </row>
    <row r="437">
      <c r="A437" s="3"/>
      <c r="B437" s="17"/>
      <c r="C437" s="17"/>
      <c r="D437" s="17"/>
      <c r="E437" s="17"/>
      <c r="F437" s="17"/>
      <c r="G437" s="17"/>
    </row>
    <row r="438">
      <c r="A438" s="3"/>
      <c r="B438" s="17"/>
      <c r="C438" s="17"/>
      <c r="D438" s="17"/>
      <c r="E438" s="17"/>
      <c r="F438" s="17"/>
      <c r="G438" s="17"/>
    </row>
    <row r="439">
      <c r="A439" s="3"/>
      <c r="B439" s="17"/>
      <c r="C439" s="17"/>
      <c r="D439" s="17"/>
      <c r="E439" s="17"/>
      <c r="F439" s="17"/>
      <c r="G439" s="17"/>
    </row>
    <row r="440">
      <c r="A440" s="3"/>
      <c r="B440" s="17"/>
      <c r="C440" s="17"/>
      <c r="D440" s="17"/>
      <c r="E440" s="17"/>
      <c r="F440" s="17"/>
      <c r="G440" s="17"/>
    </row>
    <row r="441">
      <c r="A441" s="3"/>
      <c r="B441" s="17"/>
      <c r="C441" s="17"/>
      <c r="D441" s="17"/>
      <c r="E441" s="17"/>
      <c r="F441" s="17"/>
      <c r="G441" s="17"/>
    </row>
    <row r="442">
      <c r="A442" s="3"/>
      <c r="B442" s="17"/>
      <c r="C442" s="17"/>
      <c r="D442" s="17"/>
      <c r="E442" s="17"/>
      <c r="F442" s="17"/>
      <c r="G442" s="17"/>
    </row>
    <row r="443">
      <c r="A443" s="3"/>
      <c r="B443" s="17"/>
      <c r="C443" s="17"/>
      <c r="D443" s="17"/>
      <c r="E443" s="17"/>
      <c r="F443" s="17"/>
      <c r="G443" s="17"/>
    </row>
    <row r="444">
      <c r="A444" s="3"/>
      <c r="B444" s="17"/>
      <c r="C444" s="17"/>
      <c r="D444" s="17"/>
      <c r="E444" s="17"/>
      <c r="F444" s="17"/>
      <c r="G444" s="17"/>
    </row>
    <row r="445">
      <c r="A445" s="3"/>
      <c r="B445" s="17"/>
      <c r="C445" s="17"/>
      <c r="D445" s="17"/>
      <c r="E445" s="17"/>
      <c r="F445" s="17"/>
      <c r="G445" s="17"/>
    </row>
    <row r="446">
      <c r="A446" s="3"/>
      <c r="B446" s="17"/>
      <c r="C446" s="17"/>
      <c r="D446" s="17"/>
      <c r="E446" s="17"/>
      <c r="F446" s="17"/>
      <c r="G446" s="17"/>
    </row>
    <row r="447">
      <c r="A447" s="3"/>
      <c r="B447" s="17"/>
      <c r="C447" s="17"/>
      <c r="D447" s="17"/>
      <c r="E447" s="17"/>
      <c r="F447" s="17"/>
      <c r="G447" s="17"/>
    </row>
    <row r="448">
      <c r="A448" s="3"/>
      <c r="B448" s="17"/>
      <c r="C448" s="17"/>
      <c r="D448" s="17"/>
      <c r="E448" s="17"/>
      <c r="F448" s="17"/>
      <c r="G448" s="17"/>
    </row>
    <row r="449">
      <c r="A449" s="3"/>
      <c r="B449" s="17"/>
      <c r="C449" s="17"/>
      <c r="D449" s="17"/>
      <c r="E449" s="17"/>
      <c r="F449" s="17"/>
      <c r="G449" s="17"/>
    </row>
    <row r="450">
      <c r="A450" s="3"/>
      <c r="B450" s="17"/>
      <c r="C450" s="17"/>
      <c r="D450" s="17"/>
      <c r="E450" s="17"/>
      <c r="F450" s="17"/>
      <c r="G450" s="17"/>
    </row>
    <row r="451">
      <c r="A451" s="3"/>
      <c r="B451" s="17"/>
      <c r="C451" s="17"/>
      <c r="D451" s="17"/>
      <c r="E451" s="17"/>
      <c r="F451" s="17"/>
      <c r="G451" s="17"/>
    </row>
    <row r="452">
      <c r="A452" s="3"/>
      <c r="B452" s="17"/>
      <c r="C452" s="17"/>
      <c r="D452" s="17"/>
      <c r="E452" s="17"/>
      <c r="F452" s="17"/>
      <c r="G452" s="17"/>
    </row>
    <row r="453">
      <c r="A453" s="3"/>
      <c r="B453" s="17"/>
      <c r="C453" s="17"/>
      <c r="D453" s="17"/>
      <c r="E453" s="17"/>
      <c r="F453" s="17"/>
      <c r="G453" s="17"/>
    </row>
    <row r="454">
      <c r="A454" s="3"/>
      <c r="B454" s="17"/>
      <c r="C454" s="17"/>
      <c r="D454" s="17"/>
      <c r="E454" s="17"/>
      <c r="F454" s="17"/>
      <c r="G454" s="17"/>
    </row>
    <row r="455">
      <c r="A455" s="3"/>
      <c r="B455" s="17"/>
      <c r="C455" s="17"/>
      <c r="D455" s="17"/>
      <c r="E455" s="17"/>
      <c r="F455" s="17"/>
      <c r="G455" s="17"/>
    </row>
    <row r="456">
      <c r="A456" s="3"/>
      <c r="B456" s="17"/>
      <c r="C456" s="17"/>
      <c r="D456" s="17"/>
      <c r="E456" s="17"/>
      <c r="F456" s="17"/>
      <c r="G456" s="17"/>
    </row>
    <row r="457">
      <c r="A457" s="3"/>
      <c r="B457" s="17"/>
      <c r="C457" s="17"/>
      <c r="D457" s="17"/>
      <c r="E457" s="17"/>
      <c r="F457" s="17"/>
      <c r="G457" s="17"/>
    </row>
    <row r="458">
      <c r="A458" s="3"/>
      <c r="B458" s="17"/>
      <c r="C458" s="17"/>
      <c r="D458" s="17"/>
      <c r="E458" s="17"/>
      <c r="F458" s="17"/>
      <c r="G458" s="17"/>
    </row>
    <row r="459">
      <c r="A459" s="3"/>
      <c r="B459" s="17"/>
      <c r="C459" s="17"/>
      <c r="D459" s="17"/>
      <c r="E459" s="17"/>
      <c r="F459" s="17"/>
      <c r="G459" s="17"/>
    </row>
    <row r="460">
      <c r="A460" s="3"/>
      <c r="B460" s="17"/>
      <c r="C460" s="17"/>
      <c r="D460" s="17"/>
      <c r="E460" s="17"/>
      <c r="F460" s="17"/>
      <c r="G460" s="17"/>
    </row>
    <row r="461">
      <c r="A461" s="3"/>
      <c r="B461" s="17"/>
      <c r="C461" s="17"/>
      <c r="D461" s="17"/>
      <c r="E461" s="17"/>
      <c r="F461" s="17"/>
      <c r="G461" s="17"/>
    </row>
    <row r="462">
      <c r="A462" s="3"/>
      <c r="B462" s="17"/>
      <c r="C462" s="17"/>
      <c r="D462" s="17"/>
      <c r="E462" s="17"/>
      <c r="F462" s="17"/>
      <c r="G462" s="17"/>
    </row>
    <row r="463">
      <c r="A463" s="3"/>
      <c r="B463" s="17"/>
      <c r="C463" s="17"/>
      <c r="D463" s="17"/>
      <c r="E463" s="17"/>
      <c r="F463" s="17"/>
      <c r="G463" s="17"/>
    </row>
    <row r="464">
      <c r="A464" s="3"/>
      <c r="B464" s="17"/>
      <c r="C464" s="17"/>
      <c r="D464" s="17"/>
      <c r="E464" s="17"/>
      <c r="F464" s="17"/>
      <c r="G464" s="17"/>
    </row>
    <row r="465">
      <c r="A465" s="3"/>
      <c r="B465" s="17"/>
      <c r="C465" s="17"/>
      <c r="D465" s="17"/>
      <c r="E465" s="17"/>
      <c r="F465" s="17"/>
      <c r="G465" s="17"/>
    </row>
    <row r="466">
      <c r="A466" s="3"/>
      <c r="B466" s="17"/>
      <c r="C466" s="17"/>
      <c r="D466" s="17"/>
      <c r="E466" s="17"/>
      <c r="F466" s="17"/>
      <c r="G466" s="17"/>
    </row>
    <row r="467">
      <c r="A467" s="3"/>
      <c r="B467" s="17"/>
      <c r="C467" s="17"/>
      <c r="D467" s="17"/>
      <c r="E467" s="17"/>
      <c r="F467" s="17"/>
      <c r="G467" s="17"/>
    </row>
    <row r="468">
      <c r="A468" s="3"/>
      <c r="B468" s="17"/>
      <c r="C468" s="17"/>
      <c r="D468" s="17"/>
      <c r="E468" s="17"/>
      <c r="F468" s="17"/>
      <c r="G468" s="17"/>
    </row>
    <row r="469">
      <c r="A469" s="3"/>
      <c r="B469" s="17"/>
      <c r="C469" s="17"/>
      <c r="D469" s="17"/>
      <c r="E469" s="17"/>
      <c r="F469" s="17"/>
      <c r="G469" s="17"/>
    </row>
    <row r="470">
      <c r="A470" s="3"/>
      <c r="B470" s="17"/>
      <c r="C470" s="17"/>
      <c r="D470" s="17"/>
      <c r="E470" s="17"/>
      <c r="F470" s="17"/>
      <c r="G470" s="17"/>
    </row>
    <row r="471">
      <c r="A471" s="3"/>
      <c r="B471" s="17"/>
      <c r="C471" s="17"/>
      <c r="D471" s="17"/>
      <c r="E471" s="17"/>
      <c r="F471" s="17"/>
      <c r="G471" s="17"/>
    </row>
    <row r="472">
      <c r="A472" s="3"/>
      <c r="B472" s="17"/>
      <c r="C472" s="17"/>
      <c r="D472" s="17"/>
      <c r="E472" s="17"/>
      <c r="F472" s="17"/>
      <c r="G472" s="17"/>
    </row>
    <row r="473">
      <c r="A473" s="3"/>
      <c r="B473" s="17"/>
      <c r="C473" s="17"/>
      <c r="D473" s="17"/>
      <c r="E473" s="17"/>
      <c r="F473" s="17"/>
      <c r="G473" s="17"/>
    </row>
    <row r="474">
      <c r="A474" s="3"/>
      <c r="B474" s="17"/>
      <c r="C474" s="17"/>
      <c r="D474" s="17"/>
      <c r="E474" s="17"/>
      <c r="F474" s="17"/>
      <c r="G474" s="17"/>
    </row>
    <row r="475">
      <c r="A475" s="3"/>
      <c r="B475" s="17"/>
      <c r="C475" s="17"/>
      <c r="D475" s="17"/>
      <c r="E475" s="17"/>
      <c r="F475" s="17"/>
      <c r="G475" s="17"/>
    </row>
    <row r="476">
      <c r="A476" s="3"/>
      <c r="B476" s="17"/>
      <c r="C476" s="17"/>
      <c r="D476" s="17"/>
      <c r="E476" s="17"/>
      <c r="F476" s="17"/>
      <c r="G476" s="17"/>
    </row>
    <row r="477">
      <c r="A477" s="3"/>
      <c r="B477" s="17"/>
      <c r="C477" s="17"/>
      <c r="D477" s="17"/>
      <c r="E477" s="17"/>
      <c r="F477" s="17"/>
      <c r="G477" s="17"/>
    </row>
    <row r="478">
      <c r="A478" s="3"/>
      <c r="B478" s="17"/>
      <c r="C478" s="17"/>
      <c r="D478" s="17"/>
      <c r="E478" s="17"/>
      <c r="F478" s="17"/>
      <c r="G478" s="17"/>
    </row>
    <row r="479">
      <c r="A479" s="3"/>
      <c r="B479" s="17"/>
      <c r="C479" s="17"/>
      <c r="D479" s="17"/>
      <c r="E479" s="17"/>
      <c r="F479" s="17"/>
      <c r="G479" s="17"/>
    </row>
    <row r="480">
      <c r="A480" s="3"/>
      <c r="B480" s="17"/>
      <c r="C480" s="17"/>
      <c r="D480" s="17"/>
      <c r="E480" s="17"/>
      <c r="F480" s="17"/>
      <c r="G480" s="17"/>
    </row>
    <row r="481">
      <c r="A481" s="3"/>
      <c r="B481" s="17"/>
      <c r="C481" s="17"/>
      <c r="D481" s="17"/>
      <c r="E481" s="17"/>
      <c r="F481" s="17"/>
      <c r="G481" s="17"/>
    </row>
    <row r="482">
      <c r="A482" s="3"/>
      <c r="B482" s="17"/>
      <c r="C482" s="17"/>
      <c r="D482" s="17"/>
      <c r="E482" s="17"/>
      <c r="F482" s="17"/>
      <c r="G482" s="17"/>
    </row>
    <row r="483">
      <c r="A483" s="3"/>
      <c r="B483" s="17"/>
      <c r="C483" s="17"/>
      <c r="D483" s="17"/>
      <c r="E483" s="17"/>
      <c r="F483" s="17"/>
      <c r="G483" s="17"/>
    </row>
    <row r="484">
      <c r="A484" s="3"/>
      <c r="B484" s="17"/>
      <c r="C484" s="17"/>
      <c r="D484" s="17"/>
      <c r="E484" s="17"/>
      <c r="F484" s="17"/>
      <c r="G484" s="17"/>
    </row>
    <row r="485">
      <c r="A485" s="3"/>
      <c r="B485" s="17"/>
      <c r="C485" s="17"/>
      <c r="D485" s="17"/>
      <c r="E485" s="17"/>
      <c r="F485" s="17"/>
      <c r="G485" s="17"/>
    </row>
    <row r="486">
      <c r="A486" s="3"/>
      <c r="B486" s="17"/>
      <c r="C486" s="17"/>
      <c r="D486" s="17"/>
      <c r="E486" s="17"/>
      <c r="F486" s="17"/>
      <c r="G486" s="17"/>
    </row>
    <row r="487">
      <c r="A487" s="3"/>
      <c r="B487" s="17"/>
      <c r="C487" s="17"/>
      <c r="D487" s="17"/>
      <c r="E487" s="17"/>
      <c r="F487" s="17"/>
      <c r="G487" s="17"/>
    </row>
    <row r="488">
      <c r="A488" s="3"/>
      <c r="B488" s="17"/>
      <c r="C488" s="17"/>
      <c r="D488" s="17"/>
      <c r="E488" s="17"/>
      <c r="F488" s="17"/>
      <c r="G488" s="17"/>
    </row>
    <row r="489">
      <c r="A489" s="3"/>
      <c r="B489" s="17"/>
      <c r="C489" s="17"/>
      <c r="D489" s="17"/>
      <c r="E489" s="17"/>
      <c r="F489" s="17"/>
      <c r="G489" s="17"/>
    </row>
    <row r="490">
      <c r="A490" s="3"/>
      <c r="B490" s="17"/>
      <c r="C490" s="17"/>
      <c r="D490" s="17"/>
      <c r="E490" s="17"/>
      <c r="F490" s="17"/>
      <c r="G490" s="17"/>
    </row>
    <row r="491">
      <c r="A491" s="3"/>
      <c r="B491" s="17"/>
      <c r="C491" s="17"/>
      <c r="D491" s="17"/>
      <c r="E491" s="17"/>
      <c r="F491" s="17"/>
      <c r="G491" s="17"/>
    </row>
    <row r="492">
      <c r="A492" s="3"/>
      <c r="B492" s="17"/>
      <c r="C492" s="17"/>
      <c r="D492" s="17"/>
      <c r="E492" s="17"/>
      <c r="F492" s="17"/>
      <c r="G492" s="17"/>
    </row>
    <row r="493">
      <c r="A493" s="3"/>
      <c r="B493" s="17"/>
      <c r="C493" s="17"/>
      <c r="D493" s="17"/>
      <c r="E493" s="17"/>
      <c r="F493" s="17"/>
      <c r="G493" s="17"/>
    </row>
    <row r="494">
      <c r="A494" s="3"/>
      <c r="B494" s="17"/>
      <c r="C494" s="17"/>
      <c r="D494" s="17"/>
      <c r="E494" s="17"/>
      <c r="F494" s="17"/>
      <c r="G494" s="17"/>
    </row>
    <row r="495">
      <c r="A495" s="3"/>
      <c r="B495" s="17"/>
      <c r="C495" s="17"/>
      <c r="D495" s="17"/>
      <c r="E495" s="17"/>
      <c r="F495" s="17"/>
      <c r="G495" s="17"/>
    </row>
    <row r="496">
      <c r="A496" s="3"/>
      <c r="B496" s="17"/>
      <c r="C496" s="17"/>
      <c r="D496" s="17"/>
      <c r="E496" s="17"/>
      <c r="F496" s="17"/>
      <c r="G496" s="17"/>
    </row>
    <row r="497">
      <c r="A497" s="3"/>
      <c r="B497" s="17"/>
      <c r="C497" s="17"/>
      <c r="D497" s="17"/>
      <c r="E497" s="17"/>
      <c r="F497" s="17"/>
      <c r="G497" s="17"/>
    </row>
    <row r="498">
      <c r="A498" s="3"/>
      <c r="B498" s="17"/>
      <c r="C498" s="17"/>
      <c r="D498" s="17"/>
      <c r="E498" s="17"/>
      <c r="F498" s="17"/>
      <c r="G498" s="17"/>
    </row>
    <row r="499">
      <c r="A499" s="3"/>
      <c r="B499" s="17"/>
      <c r="C499" s="17"/>
      <c r="D499" s="17"/>
      <c r="E499" s="17"/>
      <c r="F499" s="17"/>
      <c r="G499" s="17"/>
    </row>
    <row r="500">
      <c r="A500" s="3"/>
      <c r="B500" s="17"/>
      <c r="C500" s="17"/>
      <c r="D500" s="17"/>
      <c r="E500" s="17"/>
      <c r="F500" s="17"/>
      <c r="G500" s="17"/>
    </row>
    <row r="501">
      <c r="A501" s="3"/>
      <c r="B501" s="17"/>
      <c r="C501" s="17"/>
      <c r="D501" s="17"/>
      <c r="E501" s="17"/>
      <c r="F501" s="17"/>
      <c r="G501" s="17"/>
    </row>
    <row r="502">
      <c r="A502" s="3"/>
      <c r="B502" s="17"/>
      <c r="C502" s="17"/>
      <c r="D502" s="17"/>
      <c r="E502" s="17"/>
      <c r="F502" s="17"/>
      <c r="G502" s="17"/>
    </row>
    <row r="503">
      <c r="A503" s="3"/>
      <c r="B503" s="17"/>
      <c r="C503" s="17"/>
      <c r="D503" s="17"/>
      <c r="E503" s="17"/>
      <c r="F503" s="17"/>
      <c r="G503" s="17"/>
    </row>
    <row r="504">
      <c r="A504" s="3"/>
      <c r="B504" s="17"/>
      <c r="C504" s="17"/>
      <c r="D504" s="17"/>
      <c r="E504" s="17"/>
      <c r="F504" s="17"/>
      <c r="G504" s="17"/>
    </row>
    <row r="505">
      <c r="A505" s="3"/>
      <c r="B505" s="17"/>
      <c r="C505" s="17"/>
      <c r="D505" s="17"/>
      <c r="E505" s="17"/>
      <c r="F505" s="17"/>
      <c r="G505" s="17"/>
    </row>
    <row r="506">
      <c r="A506" s="3"/>
      <c r="B506" s="17"/>
      <c r="C506" s="17"/>
      <c r="D506" s="17"/>
      <c r="E506" s="17"/>
      <c r="F506" s="17"/>
      <c r="G506" s="17"/>
    </row>
    <row r="507">
      <c r="A507" s="3"/>
      <c r="B507" s="17"/>
      <c r="C507" s="17"/>
      <c r="D507" s="17"/>
      <c r="E507" s="17"/>
      <c r="F507" s="17"/>
      <c r="G507" s="17"/>
    </row>
    <row r="508">
      <c r="A508" s="3"/>
      <c r="B508" s="17"/>
      <c r="C508" s="17"/>
      <c r="D508" s="17"/>
      <c r="E508" s="17"/>
      <c r="F508" s="17"/>
      <c r="G508" s="17"/>
    </row>
    <row r="509">
      <c r="A509" s="3"/>
      <c r="B509" s="17"/>
      <c r="C509" s="17"/>
      <c r="D509" s="17"/>
      <c r="E509" s="17"/>
      <c r="F509" s="17"/>
      <c r="G509" s="17"/>
    </row>
    <row r="510">
      <c r="A510" s="3"/>
      <c r="B510" s="17"/>
      <c r="C510" s="17"/>
      <c r="D510" s="17"/>
      <c r="E510" s="17"/>
      <c r="F510" s="17"/>
      <c r="G510" s="17"/>
    </row>
    <row r="511">
      <c r="A511" s="3"/>
      <c r="B511" s="17"/>
      <c r="C511" s="17"/>
      <c r="D511" s="17"/>
      <c r="E511" s="17"/>
      <c r="F511" s="17"/>
      <c r="G511" s="17"/>
    </row>
    <row r="512">
      <c r="A512" s="3"/>
      <c r="B512" s="17"/>
      <c r="C512" s="17"/>
      <c r="D512" s="17"/>
      <c r="E512" s="17"/>
      <c r="F512" s="17"/>
      <c r="G512" s="17"/>
    </row>
    <row r="513">
      <c r="A513" s="3"/>
      <c r="B513" s="17"/>
      <c r="C513" s="17"/>
      <c r="D513" s="17"/>
      <c r="E513" s="17"/>
      <c r="F513" s="17"/>
      <c r="G513" s="17"/>
    </row>
    <row r="514">
      <c r="A514" s="3"/>
      <c r="B514" s="17"/>
      <c r="C514" s="17"/>
      <c r="D514" s="17"/>
      <c r="E514" s="17"/>
      <c r="F514" s="17"/>
      <c r="G514" s="17"/>
    </row>
    <row r="515">
      <c r="A515" s="3"/>
      <c r="B515" s="17"/>
      <c r="C515" s="17"/>
      <c r="D515" s="17"/>
      <c r="E515" s="17"/>
      <c r="F515" s="17"/>
      <c r="G515" s="17"/>
    </row>
    <row r="516">
      <c r="A516" s="3"/>
      <c r="B516" s="17"/>
      <c r="C516" s="17"/>
      <c r="D516" s="17"/>
      <c r="E516" s="17"/>
      <c r="F516" s="17"/>
      <c r="G516" s="17"/>
    </row>
    <row r="517">
      <c r="A517" s="3"/>
      <c r="B517" s="17"/>
      <c r="C517" s="17"/>
      <c r="D517" s="17"/>
      <c r="E517" s="17"/>
      <c r="F517" s="17"/>
      <c r="G517" s="17"/>
    </row>
    <row r="518">
      <c r="A518" s="3"/>
      <c r="B518" s="17"/>
      <c r="C518" s="17"/>
      <c r="D518" s="17"/>
      <c r="E518" s="17"/>
      <c r="F518" s="17"/>
      <c r="G518" s="17"/>
    </row>
    <row r="519">
      <c r="A519" s="3"/>
      <c r="B519" s="17"/>
      <c r="C519" s="17"/>
      <c r="D519" s="17"/>
      <c r="E519" s="17"/>
      <c r="F519" s="17"/>
      <c r="G519" s="17"/>
    </row>
    <row r="520">
      <c r="A520" s="3"/>
      <c r="B520" s="17"/>
      <c r="C520" s="17"/>
      <c r="D520" s="17"/>
      <c r="E520" s="17"/>
      <c r="F520" s="17"/>
      <c r="G520" s="17"/>
    </row>
    <row r="521">
      <c r="A521" s="3"/>
      <c r="B521" s="17"/>
      <c r="C521" s="17"/>
      <c r="D521" s="17"/>
      <c r="E521" s="17"/>
      <c r="F521" s="17"/>
      <c r="G521" s="17"/>
    </row>
    <row r="522">
      <c r="A522" s="3"/>
      <c r="B522" s="17"/>
      <c r="C522" s="17"/>
      <c r="D522" s="17"/>
      <c r="E522" s="17"/>
      <c r="F522" s="17"/>
      <c r="G522" s="17"/>
    </row>
    <row r="523">
      <c r="A523" s="3"/>
      <c r="B523" s="17"/>
      <c r="C523" s="17"/>
      <c r="D523" s="17"/>
      <c r="E523" s="17"/>
      <c r="F523" s="17"/>
      <c r="G523" s="17"/>
    </row>
    <row r="524">
      <c r="A524" s="3"/>
      <c r="B524" s="17"/>
      <c r="C524" s="17"/>
      <c r="D524" s="17"/>
      <c r="E524" s="17"/>
      <c r="F524" s="17"/>
      <c r="G524" s="17"/>
    </row>
    <row r="525">
      <c r="A525" s="3"/>
      <c r="B525" s="17"/>
      <c r="C525" s="17"/>
      <c r="D525" s="17"/>
      <c r="E525" s="17"/>
      <c r="F525" s="17"/>
      <c r="G525" s="17"/>
    </row>
    <row r="526">
      <c r="A526" s="3"/>
      <c r="B526" s="17"/>
      <c r="C526" s="17"/>
      <c r="D526" s="17"/>
      <c r="E526" s="17"/>
      <c r="F526" s="17"/>
      <c r="G526" s="17"/>
    </row>
    <row r="527">
      <c r="A527" s="3"/>
      <c r="B527" s="17"/>
      <c r="C527" s="17"/>
      <c r="D527" s="17"/>
      <c r="E527" s="17"/>
      <c r="F527" s="17"/>
      <c r="G527" s="17"/>
    </row>
    <row r="528">
      <c r="A528" s="3"/>
      <c r="B528" s="17"/>
      <c r="C528" s="17"/>
      <c r="D528" s="17"/>
      <c r="E528" s="17"/>
      <c r="F528" s="17"/>
      <c r="G528" s="17"/>
    </row>
    <row r="529">
      <c r="A529" s="3"/>
      <c r="B529" s="17"/>
      <c r="C529" s="17"/>
      <c r="D529" s="17"/>
      <c r="E529" s="17"/>
      <c r="F529" s="17"/>
      <c r="G529" s="17"/>
    </row>
    <row r="530">
      <c r="A530" s="3"/>
      <c r="B530" s="17"/>
      <c r="C530" s="17"/>
      <c r="D530" s="17"/>
      <c r="E530" s="17"/>
      <c r="F530" s="17"/>
      <c r="G530" s="17"/>
    </row>
    <row r="531">
      <c r="A531" s="3"/>
      <c r="B531" s="17"/>
      <c r="C531" s="17"/>
      <c r="D531" s="17"/>
      <c r="E531" s="17"/>
      <c r="F531" s="17"/>
      <c r="G531" s="17"/>
    </row>
    <row r="532">
      <c r="A532" s="3"/>
      <c r="B532" s="17"/>
      <c r="C532" s="17"/>
      <c r="D532" s="17"/>
      <c r="E532" s="17"/>
      <c r="F532" s="17"/>
      <c r="G532" s="17"/>
    </row>
    <row r="533">
      <c r="A533" s="3"/>
      <c r="B533" s="17"/>
      <c r="C533" s="17"/>
      <c r="D533" s="17"/>
      <c r="E533" s="17"/>
      <c r="F533" s="17"/>
      <c r="G533" s="17"/>
    </row>
    <row r="534">
      <c r="A534" s="3"/>
      <c r="B534" s="17"/>
      <c r="C534" s="17"/>
      <c r="D534" s="17"/>
      <c r="E534" s="17"/>
      <c r="F534" s="17"/>
      <c r="G534" s="17"/>
    </row>
    <row r="535">
      <c r="A535" s="3"/>
      <c r="B535" s="17"/>
      <c r="C535" s="17"/>
      <c r="D535" s="17"/>
      <c r="E535" s="17"/>
      <c r="F535" s="17"/>
      <c r="G535" s="17"/>
    </row>
    <row r="536">
      <c r="A536" s="3"/>
      <c r="B536" s="17"/>
      <c r="C536" s="17"/>
      <c r="D536" s="17"/>
      <c r="E536" s="17"/>
      <c r="F536" s="17"/>
      <c r="G536" s="17"/>
    </row>
    <row r="537">
      <c r="A537" s="3"/>
      <c r="B537" s="17"/>
      <c r="C537" s="17"/>
      <c r="D537" s="17"/>
      <c r="E537" s="17"/>
      <c r="F537" s="17"/>
      <c r="G537" s="17"/>
    </row>
    <row r="538">
      <c r="A538" s="3"/>
      <c r="B538" s="17"/>
      <c r="C538" s="17"/>
      <c r="D538" s="17"/>
      <c r="E538" s="17"/>
      <c r="F538" s="17"/>
      <c r="G538" s="17"/>
    </row>
    <row r="539">
      <c r="A539" s="3"/>
      <c r="B539" s="17"/>
      <c r="C539" s="17"/>
      <c r="D539" s="17"/>
      <c r="E539" s="17"/>
      <c r="F539" s="17"/>
      <c r="G539" s="17"/>
    </row>
    <row r="540">
      <c r="A540" s="3"/>
      <c r="B540" s="17"/>
      <c r="C540" s="17"/>
      <c r="D540" s="17"/>
      <c r="E540" s="17"/>
      <c r="F540" s="17"/>
      <c r="G54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</row>
    <row r="2">
      <c r="A2" s="3">
        <v>45020.0</v>
      </c>
      <c r="B2" s="17">
        <v>352.172455</v>
      </c>
      <c r="C2" s="17">
        <v>352.760254</v>
      </c>
      <c r="D2" s="17">
        <v>348.630035</v>
      </c>
      <c r="E2" s="17">
        <v>350.362976</v>
      </c>
      <c r="F2" s="17">
        <v>350.362976</v>
      </c>
      <c r="G2" s="17">
        <v>32734.0</v>
      </c>
    </row>
    <row r="3">
      <c r="A3" s="3">
        <v>45021.0</v>
      </c>
      <c r="B3" s="17">
        <v>350.642395</v>
      </c>
      <c r="C3" s="17">
        <v>358.883636</v>
      </c>
      <c r="D3" s="17">
        <v>350.041473</v>
      </c>
      <c r="E3" s="17">
        <v>356.224762</v>
      </c>
      <c r="F3" s="17">
        <v>356.224762</v>
      </c>
      <c r="G3" s="17">
        <v>1057.0</v>
      </c>
    </row>
    <row r="4">
      <c r="A4" s="3">
        <v>45022.0</v>
      </c>
      <c r="B4" s="17">
        <v>355.847382</v>
      </c>
      <c r="C4" s="17">
        <v>356.885559</v>
      </c>
      <c r="D4" s="17">
        <v>340.058472</v>
      </c>
      <c r="E4" s="17">
        <v>340.633362</v>
      </c>
      <c r="F4" s="17">
        <v>340.633362</v>
      </c>
      <c r="G4" s="17">
        <v>4765.0</v>
      </c>
    </row>
    <row r="5">
      <c r="A5" s="3">
        <v>45023.0</v>
      </c>
      <c r="B5" s="17">
        <v>340.432709</v>
      </c>
      <c r="C5" s="17">
        <v>340.916595</v>
      </c>
      <c r="D5" s="17">
        <v>335.744751</v>
      </c>
      <c r="E5" s="17">
        <v>336.223022</v>
      </c>
      <c r="F5" s="17">
        <v>336.223022</v>
      </c>
      <c r="G5" s="17">
        <v>823.0</v>
      </c>
    </row>
    <row r="6">
      <c r="A6" s="3">
        <v>45024.0</v>
      </c>
      <c r="B6" s="17">
        <v>335.884003</v>
      </c>
      <c r="C6" s="17">
        <v>338.084473</v>
      </c>
      <c r="D6" s="17">
        <v>335.752899</v>
      </c>
      <c r="E6" s="17">
        <v>337.930847</v>
      </c>
      <c r="F6" s="17">
        <v>337.930847</v>
      </c>
      <c r="G6" s="17">
        <v>700.0</v>
      </c>
    </row>
    <row r="7">
      <c r="A7" s="3"/>
      <c r="B7" s="17"/>
      <c r="C7" s="17"/>
      <c r="D7" s="17"/>
      <c r="E7" s="17"/>
      <c r="F7" s="17"/>
      <c r="G7" s="17"/>
    </row>
    <row r="8">
      <c r="A8" s="3"/>
      <c r="B8" s="17"/>
      <c r="C8" s="17"/>
      <c r="D8" s="17"/>
      <c r="E8" s="17"/>
      <c r="F8" s="17"/>
      <c r="G8" s="17"/>
    </row>
    <row r="9">
      <c r="A9" s="3"/>
      <c r="B9" s="17"/>
      <c r="C9" s="17"/>
      <c r="D9" s="17"/>
      <c r="E9" s="17"/>
      <c r="F9" s="17"/>
      <c r="G9" s="17"/>
    </row>
    <row r="10">
      <c r="A10" s="3"/>
      <c r="B10" s="17"/>
      <c r="C10" s="17"/>
      <c r="D10" s="17"/>
      <c r="E10" s="17"/>
      <c r="F10" s="17"/>
      <c r="G10" s="17"/>
    </row>
    <row r="11">
      <c r="A11" s="3"/>
      <c r="B11" s="17"/>
      <c r="C11" s="17"/>
      <c r="D11" s="17"/>
      <c r="E11" s="17"/>
      <c r="F11" s="17"/>
      <c r="G11" s="17"/>
    </row>
    <row r="12">
      <c r="A12" s="3"/>
      <c r="B12" s="17"/>
      <c r="C12" s="17"/>
      <c r="D12" s="17"/>
      <c r="E12" s="17"/>
      <c r="F12" s="17"/>
      <c r="G12" s="17"/>
    </row>
    <row r="13">
      <c r="A13" s="3"/>
      <c r="B13" s="17"/>
      <c r="C13" s="17"/>
      <c r="D13" s="17"/>
      <c r="E13" s="17"/>
      <c r="F13" s="17"/>
      <c r="G13" s="17"/>
    </row>
    <row r="14">
      <c r="A14" s="3"/>
      <c r="B14" s="17"/>
      <c r="C14" s="17"/>
      <c r="D14" s="17"/>
      <c r="E14" s="17"/>
      <c r="F14" s="17"/>
      <c r="G14" s="17"/>
    </row>
    <row r="15">
      <c r="A15" s="3"/>
      <c r="B15" s="17"/>
      <c r="C15" s="17"/>
      <c r="D15" s="17"/>
      <c r="E15" s="17"/>
      <c r="F15" s="17"/>
      <c r="G15" s="17"/>
    </row>
    <row r="16">
      <c r="A16" s="3"/>
      <c r="B16" s="17"/>
      <c r="C16" s="17"/>
      <c r="D16" s="17"/>
      <c r="E16" s="17"/>
      <c r="F16" s="17"/>
      <c r="G16" s="17"/>
    </row>
    <row r="17">
      <c r="A17" s="3"/>
      <c r="B17" s="17"/>
      <c r="C17" s="17"/>
      <c r="D17" s="17"/>
      <c r="E17" s="17"/>
      <c r="F17" s="17"/>
      <c r="G17" s="17"/>
    </row>
    <row r="18">
      <c r="A18" s="3"/>
      <c r="B18" s="17"/>
      <c r="C18" s="17"/>
      <c r="D18" s="17"/>
      <c r="E18" s="17"/>
      <c r="F18" s="17"/>
      <c r="G18" s="17"/>
    </row>
    <row r="19">
      <c r="A19" s="3"/>
      <c r="B19" s="17"/>
      <c r="C19" s="17"/>
      <c r="D19" s="17"/>
      <c r="E19" s="17"/>
      <c r="F19" s="17"/>
      <c r="G19" s="17"/>
    </row>
    <row r="20">
      <c r="A20" s="3"/>
      <c r="B20" s="17"/>
      <c r="C20" s="17"/>
      <c r="D20" s="17"/>
      <c r="E20" s="17"/>
      <c r="F20" s="17"/>
      <c r="G20" s="17"/>
    </row>
    <row r="21">
      <c r="A21" s="3"/>
      <c r="B21" s="17"/>
      <c r="C21" s="17"/>
      <c r="D21" s="17"/>
      <c r="E21" s="17"/>
      <c r="F21" s="17"/>
      <c r="G21" s="17"/>
    </row>
    <row r="22">
      <c r="A22" s="3"/>
      <c r="B22" s="17"/>
      <c r="C22" s="17"/>
      <c r="D22" s="17"/>
      <c r="E22" s="17"/>
      <c r="F22" s="17"/>
      <c r="G22" s="17"/>
    </row>
    <row r="23">
      <c r="A23" s="3"/>
      <c r="B23" s="17"/>
      <c r="C23" s="17"/>
      <c r="D23" s="17"/>
      <c r="E23" s="17"/>
      <c r="F23" s="17"/>
      <c r="G23" s="17"/>
    </row>
    <row r="24">
      <c r="A24" s="3"/>
      <c r="B24" s="17"/>
      <c r="C24" s="17"/>
      <c r="D24" s="17"/>
      <c r="E24" s="17"/>
      <c r="F24" s="17"/>
      <c r="G24" s="17"/>
    </row>
    <row r="25">
      <c r="A25" s="3"/>
      <c r="B25" s="17"/>
      <c r="C25" s="17"/>
      <c r="D25" s="17"/>
      <c r="E25" s="17"/>
      <c r="F25" s="17"/>
      <c r="G25" s="17"/>
    </row>
    <row r="26">
      <c r="A26" s="3"/>
      <c r="B26" s="17"/>
      <c r="C26" s="17"/>
      <c r="D26" s="17"/>
      <c r="E26" s="17"/>
      <c r="F26" s="17"/>
      <c r="G26" s="17"/>
    </row>
    <row r="27">
      <c r="A27" s="3"/>
      <c r="B27" s="17"/>
      <c r="C27" s="17"/>
      <c r="D27" s="17"/>
      <c r="E27" s="17"/>
      <c r="F27" s="17"/>
      <c r="G27" s="17"/>
    </row>
    <row r="28">
      <c r="A28" s="3"/>
      <c r="B28" s="17"/>
      <c r="C28" s="17"/>
      <c r="D28" s="17"/>
      <c r="E28" s="17"/>
      <c r="F28" s="17"/>
      <c r="G28" s="17"/>
    </row>
    <row r="29">
      <c r="A29" s="3"/>
      <c r="B29" s="17"/>
      <c r="C29" s="17"/>
      <c r="D29" s="17"/>
      <c r="E29" s="17"/>
      <c r="F29" s="17"/>
      <c r="G29" s="17"/>
    </row>
    <row r="30">
      <c r="A30" s="3"/>
      <c r="B30" s="17"/>
      <c r="C30" s="17"/>
      <c r="D30" s="17"/>
      <c r="E30" s="17"/>
      <c r="F30" s="17"/>
      <c r="G30" s="17"/>
    </row>
    <row r="31">
      <c r="A31" s="3"/>
      <c r="B31" s="17"/>
      <c r="C31" s="17"/>
      <c r="D31" s="17"/>
      <c r="E31" s="17"/>
      <c r="F31" s="17"/>
      <c r="G31" s="17"/>
    </row>
    <row r="32">
      <c r="A32" s="3"/>
      <c r="B32" s="17"/>
      <c r="C32" s="17"/>
      <c r="D32" s="17"/>
      <c r="E32" s="17"/>
      <c r="F32" s="17"/>
      <c r="G32" s="17"/>
    </row>
    <row r="33">
      <c r="A33" s="3"/>
      <c r="B33" s="17"/>
      <c r="C33" s="17"/>
      <c r="D33" s="17"/>
      <c r="E33" s="17"/>
      <c r="F33" s="17"/>
      <c r="G33" s="17"/>
    </row>
    <row r="34">
      <c r="A34" s="3"/>
      <c r="B34" s="17"/>
      <c r="C34" s="17"/>
      <c r="D34" s="17"/>
      <c r="E34" s="17"/>
      <c r="F34" s="17"/>
      <c r="G34" s="17"/>
    </row>
    <row r="35">
      <c r="A35" s="3"/>
      <c r="B35" s="17"/>
      <c r="C35" s="17"/>
      <c r="D35" s="17"/>
      <c r="E35" s="17"/>
      <c r="F35" s="17"/>
      <c r="G35" s="17"/>
    </row>
    <row r="36">
      <c r="A36" s="3"/>
      <c r="B36" s="17"/>
      <c r="C36" s="17"/>
      <c r="D36" s="17"/>
      <c r="E36" s="17"/>
      <c r="F36" s="17"/>
      <c r="G36" s="17"/>
    </row>
    <row r="37">
      <c r="A37" s="3"/>
      <c r="B37" s="17"/>
      <c r="C37" s="17"/>
      <c r="D37" s="17"/>
      <c r="E37" s="17"/>
      <c r="F37" s="17"/>
      <c r="G37" s="17"/>
    </row>
    <row r="38">
      <c r="A38" s="3"/>
      <c r="B38" s="17"/>
      <c r="C38" s="17"/>
      <c r="D38" s="17"/>
      <c r="E38" s="17"/>
      <c r="F38" s="17"/>
      <c r="G38" s="17"/>
    </row>
    <row r="39">
      <c r="A39" s="3"/>
      <c r="B39" s="17"/>
      <c r="C39" s="17"/>
      <c r="D39" s="17"/>
      <c r="E39" s="17"/>
      <c r="F39" s="17"/>
      <c r="G39" s="17"/>
    </row>
    <row r="40">
      <c r="A40" s="3"/>
      <c r="B40" s="17"/>
      <c r="C40" s="17"/>
      <c r="D40" s="17"/>
      <c r="E40" s="17"/>
      <c r="F40" s="17"/>
      <c r="G40" s="17"/>
    </row>
    <row r="41">
      <c r="A41" s="3"/>
      <c r="B41" s="17"/>
      <c r="C41" s="17"/>
      <c r="D41" s="17"/>
      <c r="E41" s="17"/>
      <c r="F41" s="17"/>
      <c r="G41" s="17"/>
    </row>
    <row r="42">
      <c r="A42" s="3"/>
      <c r="B42" s="17"/>
      <c r="C42" s="17"/>
      <c r="D42" s="17"/>
      <c r="E42" s="17"/>
      <c r="F42" s="17"/>
      <c r="G42" s="17"/>
    </row>
    <row r="43">
      <c r="A43" s="3"/>
      <c r="B43" s="17"/>
      <c r="C43" s="17"/>
      <c r="D43" s="17"/>
      <c r="E43" s="17"/>
      <c r="F43" s="17"/>
      <c r="G43" s="17"/>
    </row>
    <row r="44">
      <c r="A44" s="3"/>
      <c r="B44" s="17"/>
      <c r="C44" s="17"/>
      <c r="D44" s="17"/>
      <c r="E44" s="17"/>
      <c r="F44" s="17"/>
      <c r="G44" s="17"/>
    </row>
    <row r="45">
      <c r="A45" s="3"/>
      <c r="B45" s="17"/>
      <c r="C45" s="17"/>
      <c r="D45" s="17"/>
      <c r="E45" s="17"/>
      <c r="F45" s="17"/>
      <c r="G45" s="17"/>
    </row>
    <row r="46">
      <c r="A46" s="3"/>
      <c r="B46" s="17"/>
      <c r="C46" s="17"/>
      <c r="D46" s="17"/>
      <c r="E46" s="17"/>
      <c r="F46" s="17"/>
      <c r="G46" s="17"/>
    </row>
    <row r="47">
      <c r="A47" s="3"/>
      <c r="B47" s="17"/>
      <c r="C47" s="17"/>
      <c r="D47" s="17"/>
      <c r="E47" s="17"/>
      <c r="F47" s="17"/>
      <c r="G47" s="17"/>
    </row>
    <row r="48">
      <c r="A48" s="3"/>
      <c r="B48" s="17"/>
      <c r="C48" s="17"/>
      <c r="D48" s="17"/>
      <c r="E48" s="17"/>
      <c r="F48" s="17"/>
      <c r="G48" s="17"/>
    </row>
    <row r="49">
      <c r="A49" s="3"/>
      <c r="B49" s="17"/>
      <c r="C49" s="17"/>
      <c r="D49" s="17"/>
      <c r="E49" s="17"/>
      <c r="F49" s="17"/>
      <c r="G49" s="17"/>
    </row>
    <row r="50">
      <c r="A50" s="3"/>
      <c r="B50" s="17"/>
      <c r="C50" s="17"/>
      <c r="D50" s="17"/>
      <c r="E50" s="17"/>
      <c r="F50" s="17"/>
      <c r="G50" s="17"/>
    </row>
    <row r="51">
      <c r="A51" s="3"/>
      <c r="B51" s="17"/>
      <c r="C51" s="17"/>
      <c r="D51" s="17"/>
      <c r="E51" s="17"/>
      <c r="F51" s="17"/>
      <c r="G51" s="17"/>
    </row>
    <row r="52">
      <c r="A52" s="3"/>
      <c r="B52" s="17"/>
      <c r="C52" s="17"/>
      <c r="D52" s="17"/>
      <c r="E52" s="17"/>
      <c r="F52" s="17"/>
      <c r="G52" s="17"/>
    </row>
    <row r="53">
      <c r="A53" s="3"/>
      <c r="B53" s="17"/>
      <c r="C53" s="17"/>
      <c r="D53" s="17"/>
      <c r="E53" s="17"/>
      <c r="F53" s="17"/>
      <c r="G53" s="17"/>
    </row>
    <row r="54">
      <c r="A54" s="3"/>
      <c r="B54" s="17"/>
      <c r="C54" s="17"/>
      <c r="D54" s="17"/>
      <c r="E54" s="17"/>
      <c r="F54" s="17"/>
      <c r="G54" s="17"/>
    </row>
    <row r="55">
      <c r="A55" s="3"/>
      <c r="B55" s="17"/>
      <c r="C55" s="17"/>
      <c r="D55" s="17"/>
      <c r="E55" s="17"/>
      <c r="F55" s="17"/>
      <c r="G55" s="17"/>
    </row>
    <row r="56">
      <c r="A56" s="3"/>
      <c r="B56" s="17"/>
      <c r="C56" s="17"/>
      <c r="D56" s="17"/>
      <c r="E56" s="17"/>
      <c r="F56" s="17"/>
      <c r="G56" s="17"/>
    </row>
    <row r="57">
      <c r="A57" s="3"/>
      <c r="B57" s="17"/>
      <c r="C57" s="17"/>
      <c r="D57" s="17"/>
      <c r="E57" s="17"/>
      <c r="F57" s="17"/>
      <c r="G57" s="17"/>
    </row>
    <row r="58">
      <c r="A58" s="3"/>
      <c r="B58" s="17"/>
      <c r="C58" s="17"/>
      <c r="D58" s="17"/>
      <c r="E58" s="17"/>
      <c r="F58" s="17"/>
      <c r="G58" s="17"/>
    </row>
    <row r="59">
      <c r="A59" s="3"/>
      <c r="B59" s="17"/>
      <c r="C59" s="17"/>
      <c r="D59" s="17"/>
      <c r="E59" s="17"/>
      <c r="F59" s="17"/>
      <c r="G59" s="17"/>
    </row>
    <row r="60">
      <c r="A60" s="3"/>
      <c r="B60" s="17"/>
      <c r="C60" s="17"/>
      <c r="D60" s="17"/>
      <c r="E60" s="17"/>
      <c r="F60" s="17"/>
      <c r="G60" s="17"/>
    </row>
    <row r="61">
      <c r="A61" s="3"/>
      <c r="B61" s="17"/>
      <c r="C61" s="17"/>
      <c r="D61" s="17"/>
      <c r="E61" s="17"/>
      <c r="F61" s="17"/>
      <c r="G61" s="17"/>
    </row>
    <row r="62">
      <c r="A62" s="3"/>
      <c r="B62" s="17"/>
      <c r="C62" s="17"/>
      <c r="D62" s="17"/>
      <c r="E62" s="17"/>
      <c r="F62" s="17"/>
      <c r="G62" s="17"/>
    </row>
    <row r="63">
      <c r="A63" s="3"/>
      <c r="B63" s="17"/>
      <c r="C63" s="17"/>
      <c r="D63" s="17"/>
      <c r="E63" s="17"/>
      <c r="F63" s="17"/>
      <c r="G63" s="17"/>
    </row>
    <row r="64">
      <c r="A64" s="3"/>
      <c r="B64" s="17"/>
      <c r="C64" s="17"/>
      <c r="D64" s="17"/>
      <c r="E64" s="17"/>
      <c r="F64" s="17"/>
      <c r="G64" s="17"/>
    </row>
    <row r="65">
      <c r="A65" s="3"/>
      <c r="B65" s="17"/>
      <c r="C65" s="17"/>
      <c r="D65" s="17"/>
      <c r="E65" s="17"/>
      <c r="F65" s="17"/>
      <c r="G65" s="17"/>
    </row>
    <row r="66">
      <c r="A66" s="3"/>
      <c r="B66" s="17"/>
      <c r="C66" s="17"/>
      <c r="D66" s="17"/>
      <c r="E66" s="17"/>
      <c r="F66" s="17"/>
      <c r="G66" s="17"/>
    </row>
    <row r="67">
      <c r="A67" s="3"/>
      <c r="B67" s="17"/>
      <c r="C67" s="17"/>
      <c r="D67" s="17"/>
      <c r="E67" s="17"/>
      <c r="F67" s="17"/>
      <c r="G67" s="17"/>
    </row>
    <row r="68">
      <c r="A68" s="3"/>
      <c r="B68" s="17"/>
      <c r="C68" s="17"/>
      <c r="D68" s="17"/>
      <c r="E68" s="17"/>
      <c r="F68" s="17"/>
      <c r="G68" s="17"/>
    </row>
    <row r="69">
      <c r="A69" s="3"/>
      <c r="B69" s="17"/>
      <c r="C69" s="17"/>
      <c r="D69" s="17"/>
      <c r="E69" s="17"/>
      <c r="F69" s="17"/>
      <c r="G69" s="17"/>
    </row>
    <row r="70">
      <c r="A70" s="3"/>
      <c r="B70" s="17"/>
      <c r="C70" s="17"/>
      <c r="D70" s="17"/>
      <c r="E70" s="17"/>
      <c r="F70" s="17"/>
      <c r="G70" s="17"/>
    </row>
    <row r="71">
      <c r="A71" s="3"/>
      <c r="B71" s="17"/>
      <c r="C71" s="17"/>
      <c r="D71" s="17"/>
      <c r="E71" s="17"/>
      <c r="F71" s="17"/>
      <c r="G71" s="17"/>
    </row>
    <row r="72">
      <c r="A72" s="3"/>
      <c r="B72" s="17"/>
      <c r="C72" s="17"/>
      <c r="D72" s="17"/>
      <c r="E72" s="17"/>
      <c r="F72" s="17"/>
      <c r="G72" s="17"/>
    </row>
    <row r="73">
      <c r="A73" s="3"/>
      <c r="B73" s="17"/>
      <c r="C73" s="17"/>
      <c r="D73" s="17"/>
      <c r="E73" s="17"/>
      <c r="F73" s="17"/>
      <c r="G73" s="17"/>
    </row>
    <row r="74">
      <c r="A74" s="3"/>
      <c r="B74" s="17"/>
      <c r="C74" s="17"/>
      <c r="D74" s="17"/>
      <c r="E74" s="17"/>
      <c r="F74" s="17"/>
      <c r="G74" s="17"/>
    </row>
    <row r="75">
      <c r="A75" s="3"/>
      <c r="B75" s="17"/>
      <c r="C75" s="17"/>
      <c r="D75" s="17"/>
      <c r="E75" s="17"/>
      <c r="F75" s="17"/>
      <c r="G75" s="17"/>
    </row>
    <row r="76">
      <c r="A76" s="3"/>
      <c r="B76" s="17"/>
      <c r="C76" s="17"/>
      <c r="D76" s="17"/>
      <c r="E76" s="17"/>
      <c r="F76" s="17"/>
      <c r="G76" s="17"/>
    </row>
    <row r="77">
      <c r="A77" s="3"/>
      <c r="B77" s="17"/>
      <c r="C77" s="17"/>
      <c r="D77" s="17"/>
      <c r="E77" s="17"/>
      <c r="F77" s="17"/>
      <c r="G77" s="17"/>
    </row>
    <row r="78">
      <c r="A78" s="3"/>
      <c r="B78" s="17"/>
      <c r="C78" s="17"/>
      <c r="D78" s="17"/>
      <c r="E78" s="17"/>
      <c r="F78" s="17"/>
      <c r="G78" s="17"/>
    </row>
    <row r="79">
      <c r="A79" s="3"/>
      <c r="B79" s="17"/>
      <c r="C79" s="17"/>
      <c r="D79" s="17"/>
      <c r="E79" s="17"/>
      <c r="F79" s="17"/>
      <c r="G79" s="17"/>
    </row>
    <row r="80">
      <c r="A80" s="3"/>
      <c r="B80" s="17"/>
      <c r="C80" s="17"/>
      <c r="D80" s="17"/>
      <c r="E80" s="17"/>
      <c r="F80" s="17"/>
      <c r="G80" s="17"/>
    </row>
    <row r="81">
      <c r="A81" s="3"/>
      <c r="B81" s="17"/>
      <c r="C81" s="17"/>
      <c r="D81" s="17"/>
      <c r="E81" s="17"/>
      <c r="F81" s="17"/>
      <c r="G81" s="17"/>
    </row>
    <row r="82">
      <c r="A82" s="3"/>
      <c r="B82" s="17"/>
      <c r="C82" s="17"/>
      <c r="D82" s="17"/>
      <c r="E82" s="17"/>
      <c r="F82" s="17"/>
      <c r="G82" s="17"/>
    </row>
    <row r="83">
      <c r="A83" s="3"/>
      <c r="B83" s="17"/>
      <c r="C83" s="17"/>
      <c r="D83" s="17"/>
      <c r="E83" s="17"/>
      <c r="F83" s="17"/>
      <c r="G83" s="17"/>
    </row>
    <row r="84">
      <c r="A84" s="3"/>
      <c r="B84" s="17"/>
      <c r="C84" s="17"/>
      <c r="D84" s="17"/>
      <c r="E84" s="17"/>
      <c r="F84" s="17"/>
      <c r="G84" s="17"/>
    </row>
    <row r="85">
      <c r="A85" s="3"/>
      <c r="B85" s="17"/>
      <c r="C85" s="17"/>
      <c r="D85" s="17"/>
      <c r="E85" s="17"/>
      <c r="F85" s="17"/>
      <c r="G85" s="17"/>
    </row>
    <row r="86">
      <c r="A86" s="3"/>
      <c r="B86" s="17"/>
      <c r="C86" s="17"/>
      <c r="D86" s="17"/>
      <c r="E86" s="17"/>
      <c r="F86" s="17"/>
      <c r="G86" s="17"/>
    </row>
    <row r="87">
      <c r="A87" s="3"/>
      <c r="B87" s="17"/>
      <c r="C87" s="17"/>
      <c r="D87" s="17"/>
      <c r="E87" s="17"/>
      <c r="F87" s="17"/>
      <c r="G87" s="17"/>
    </row>
    <row r="88">
      <c r="A88" s="3"/>
      <c r="B88" s="17"/>
      <c r="C88" s="17"/>
      <c r="D88" s="17"/>
      <c r="E88" s="17"/>
      <c r="F88" s="17"/>
      <c r="G88" s="17"/>
    </row>
    <row r="89">
      <c r="A89" s="3"/>
      <c r="B89" s="17"/>
      <c r="C89" s="17"/>
      <c r="D89" s="17"/>
      <c r="E89" s="17"/>
      <c r="F89" s="17"/>
      <c r="G89" s="17"/>
    </row>
    <row r="90">
      <c r="A90" s="3"/>
      <c r="B90" s="17"/>
      <c r="C90" s="17"/>
      <c r="D90" s="17"/>
      <c r="E90" s="17"/>
      <c r="F90" s="17"/>
      <c r="G90" s="17"/>
    </row>
    <row r="91">
      <c r="A91" s="3"/>
      <c r="B91" s="17"/>
      <c r="C91" s="17"/>
      <c r="D91" s="17"/>
      <c r="E91" s="17"/>
      <c r="F91" s="17"/>
      <c r="G91" s="17"/>
    </row>
    <row r="92">
      <c r="A92" s="3"/>
      <c r="B92" s="17"/>
      <c r="C92" s="17"/>
      <c r="D92" s="17"/>
      <c r="E92" s="17"/>
      <c r="F92" s="17"/>
      <c r="G92" s="17"/>
    </row>
    <row r="93">
      <c r="A93" s="3"/>
      <c r="B93" s="17"/>
      <c r="C93" s="17"/>
      <c r="D93" s="17"/>
      <c r="E93" s="17"/>
      <c r="F93" s="17"/>
      <c r="G93" s="17"/>
    </row>
    <row r="94">
      <c r="A94" s="3"/>
      <c r="B94" s="17"/>
      <c r="C94" s="17"/>
      <c r="D94" s="17"/>
      <c r="E94" s="17"/>
      <c r="F94" s="17"/>
      <c r="G94" s="17"/>
    </row>
    <row r="95">
      <c r="A95" s="3"/>
      <c r="B95" s="17"/>
      <c r="C95" s="17"/>
      <c r="D95" s="17"/>
      <c r="E95" s="17"/>
      <c r="F95" s="17"/>
      <c r="G95" s="17"/>
    </row>
    <row r="96">
      <c r="A96" s="3"/>
      <c r="B96" s="17"/>
      <c r="C96" s="17"/>
      <c r="D96" s="17"/>
      <c r="E96" s="17"/>
      <c r="F96" s="17"/>
      <c r="G96" s="17"/>
    </row>
    <row r="97">
      <c r="A97" s="3"/>
      <c r="B97" s="17"/>
      <c r="C97" s="17"/>
      <c r="D97" s="17"/>
      <c r="E97" s="17"/>
      <c r="F97" s="17"/>
      <c r="G97" s="17"/>
    </row>
    <row r="98">
      <c r="A98" s="3"/>
      <c r="B98" s="17"/>
      <c r="C98" s="17"/>
      <c r="D98" s="17"/>
      <c r="E98" s="17"/>
      <c r="F98" s="17"/>
      <c r="G98" s="17"/>
    </row>
    <row r="99">
      <c r="A99" s="3"/>
      <c r="B99" s="17"/>
      <c r="C99" s="17"/>
      <c r="D99" s="17"/>
      <c r="E99" s="17"/>
      <c r="F99" s="17"/>
      <c r="G99" s="17"/>
    </row>
    <row r="100">
      <c r="A100" s="3"/>
      <c r="B100" s="17"/>
      <c r="C100" s="17"/>
      <c r="D100" s="17"/>
      <c r="E100" s="17"/>
      <c r="F100" s="17"/>
      <c r="G100" s="17"/>
    </row>
    <row r="101">
      <c r="A101" s="3"/>
      <c r="B101" s="17"/>
      <c r="C101" s="17"/>
      <c r="D101" s="17"/>
      <c r="E101" s="17"/>
      <c r="F101" s="17"/>
      <c r="G101" s="17"/>
    </row>
    <row r="102">
      <c r="A102" s="3"/>
      <c r="B102" s="17"/>
      <c r="C102" s="17"/>
      <c r="D102" s="17"/>
      <c r="E102" s="17"/>
      <c r="F102" s="17"/>
      <c r="G102" s="17"/>
    </row>
    <row r="103">
      <c r="A103" s="3"/>
      <c r="B103" s="17"/>
      <c r="C103" s="17"/>
      <c r="D103" s="17"/>
      <c r="E103" s="17"/>
      <c r="F103" s="17"/>
      <c r="G103" s="17"/>
    </row>
    <row r="104">
      <c r="A104" s="3"/>
      <c r="B104" s="17"/>
      <c r="C104" s="17"/>
      <c r="D104" s="17"/>
      <c r="E104" s="17"/>
      <c r="F104" s="17"/>
      <c r="G104" s="17"/>
    </row>
    <row r="105">
      <c r="A105" s="3"/>
      <c r="B105" s="17"/>
      <c r="C105" s="17"/>
      <c r="D105" s="17"/>
      <c r="E105" s="17"/>
      <c r="F105" s="17"/>
      <c r="G105" s="17"/>
    </row>
    <row r="106">
      <c r="A106" s="3"/>
      <c r="B106" s="17"/>
      <c r="C106" s="17"/>
      <c r="D106" s="17"/>
      <c r="E106" s="17"/>
      <c r="F106" s="17"/>
      <c r="G106" s="17"/>
    </row>
    <row r="107">
      <c r="A107" s="3"/>
      <c r="B107" s="17"/>
      <c r="C107" s="17"/>
      <c r="D107" s="17"/>
      <c r="E107" s="17"/>
      <c r="F107" s="17"/>
      <c r="G107" s="17"/>
    </row>
    <row r="108">
      <c r="A108" s="3"/>
      <c r="B108" s="17"/>
      <c r="C108" s="17"/>
      <c r="D108" s="17"/>
      <c r="E108" s="17"/>
      <c r="F108" s="17"/>
      <c r="G108" s="17"/>
    </row>
    <row r="109">
      <c r="A109" s="3"/>
      <c r="B109" s="17"/>
      <c r="C109" s="17"/>
      <c r="D109" s="17"/>
      <c r="E109" s="17"/>
      <c r="F109" s="17"/>
      <c r="G109" s="17"/>
    </row>
    <row r="110">
      <c r="A110" s="3"/>
      <c r="B110" s="17"/>
      <c r="C110" s="17"/>
      <c r="D110" s="17"/>
      <c r="E110" s="17"/>
      <c r="F110" s="17"/>
      <c r="G110" s="17"/>
    </row>
    <row r="111">
      <c r="A111" s="3"/>
      <c r="B111" s="17"/>
      <c r="C111" s="17"/>
      <c r="D111" s="17"/>
      <c r="E111" s="17"/>
      <c r="F111" s="17"/>
      <c r="G111" s="17"/>
    </row>
    <row r="112">
      <c r="A112" s="3"/>
      <c r="B112" s="17"/>
      <c r="C112" s="17"/>
      <c r="D112" s="17"/>
      <c r="E112" s="17"/>
      <c r="F112" s="17"/>
      <c r="G112" s="17"/>
    </row>
    <row r="113">
      <c r="A113" s="3"/>
      <c r="B113" s="17"/>
      <c r="C113" s="17"/>
      <c r="D113" s="17"/>
      <c r="E113" s="17"/>
      <c r="F113" s="17"/>
      <c r="G113" s="17"/>
    </row>
    <row r="114">
      <c r="A114" s="3"/>
      <c r="B114" s="17"/>
      <c r="C114" s="17"/>
      <c r="D114" s="17"/>
      <c r="E114" s="17"/>
      <c r="F114" s="17"/>
      <c r="G114" s="17"/>
    </row>
    <row r="115">
      <c r="A115" s="3"/>
      <c r="B115" s="17"/>
      <c r="C115" s="17"/>
      <c r="D115" s="17"/>
      <c r="E115" s="17"/>
      <c r="F115" s="17"/>
      <c r="G115" s="17"/>
    </row>
    <row r="116">
      <c r="A116" s="3"/>
      <c r="B116" s="17"/>
      <c r="C116" s="17"/>
      <c r="D116" s="17"/>
      <c r="E116" s="17"/>
      <c r="F116" s="17"/>
      <c r="G116" s="17"/>
    </row>
    <row r="117">
      <c r="A117" s="3"/>
      <c r="B117" s="17"/>
      <c r="C117" s="17"/>
      <c r="D117" s="17"/>
      <c r="E117" s="17"/>
      <c r="F117" s="17"/>
      <c r="G117" s="17"/>
    </row>
    <row r="118">
      <c r="A118" s="3"/>
      <c r="B118" s="17"/>
      <c r="C118" s="17"/>
      <c r="D118" s="17"/>
      <c r="E118" s="17"/>
      <c r="F118" s="17"/>
      <c r="G118" s="17"/>
    </row>
    <row r="119">
      <c r="A119" s="3"/>
      <c r="B119" s="17"/>
      <c r="C119" s="17"/>
      <c r="D119" s="17"/>
      <c r="E119" s="17"/>
      <c r="F119" s="17"/>
      <c r="G119" s="17"/>
    </row>
    <row r="120">
      <c r="A120" s="3"/>
      <c r="B120" s="17"/>
      <c r="C120" s="17"/>
      <c r="D120" s="17"/>
      <c r="E120" s="17"/>
      <c r="F120" s="17"/>
      <c r="G120" s="17"/>
    </row>
    <row r="121">
      <c r="A121" s="3"/>
      <c r="B121" s="17"/>
      <c r="C121" s="17"/>
      <c r="D121" s="17"/>
      <c r="E121" s="17"/>
      <c r="F121" s="17"/>
      <c r="G121" s="17"/>
    </row>
    <row r="122">
      <c r="A122" s="3"/>
      <c r="B122" s="17"/>
      <c r="C122" s="17"/>
      <c r="D122" s="17"/>
      <c r="E122" s="17"/>
      <c r="F122" s="17"/>
      <c r="G122" s="17"/>
    </row>
    <row r="123">
      <c r="A123" s="3"/>
      <c r="B123" s="17"/>
      <c r="C123" s="17"/>
      <c r="D123" s="17"/>
      <c r="E123" s="17"/>
      <c r="F123" s="17"/>
      <c r="G123" s="17"/>
    </row>
    <row r="124">
      <c r="A124" s="3"/>
      <c r="B124" s="17"/>
      <c r="C124" s="17"/>
      <c r="D124" s="17"/>
      <c r="E124" s="17"/>
      <c r="F124" s="17"/>
      <c r="G124" s="17"/>
    </row>
    <row r="125">
      <c r="A125" s="3"/>
      <c r="B125" s="17"/>
      <c r="C125" s="17"/>
      <c r="D125" s="17"/>
      <c r="E125" s="17"/>
      <c r="F125" s="17"/>
      <c r="G125" s="17"/>
    </row>
    <row r="126">
      <c r="A126" s="3"/>
      <c r="B126" s="17"/>
      <c r="C126" s="17"/>
      <c r="D126" s="17"/>
      <c r="E126" s="17"/>
      <c r="F126" s="17"/>
      <c r="G126" s="17"/>
    </row>
    <row r="127">
      <c r="A127" s="3"/>
      <c r="B127" s="17"/>
      <c r="C127" s="17"/>
      <c r="D127" s="17"/>
      <c r="E127" s="17"/>
      <c r="F127" s="17"/>
      <c r="G127" s="17"/>
    </row>
    <row r="128">
      <c r="A128" s="3"/>
      <c r="B128" s="17"/>
      <c r="C128" s="17"/>
      <c r="D128" s="17"/>
      <c r="E128" s="17"/>
      <c r="F128" s="17"/>
      <c r="G128" s="17"/>
    </row>
    <row r="129">
      <c r="A129" s="3"/>
      <c r="B129" s="17"/>
      <c r="C129" s="17"/>
      <c r="D129" s="17"/>
      <c r="E129" s="17"/>
      <c r="F129" s="17"/>
      <c r="G129" s="17"/>
    </row>
    <row r="130">
      <c r="A130" s="3"/>
      <c r="B130" s="17"/>
      <c r="C130" s="17"/>
      <c r="D130" s="17"/>
      <c r="E130" s="17"/>
      <c r="F130" s="17"/>
      <c r="G130" s="17"/>
    </row>
    <row r="131">
      <c r="A131" s="3"/>
      <c r="B131" s="17"/>
      <c r="C131" s="17"/>
      <c r="D131" s="17"/>
      <c r="E131" s="17"/>
      <c r="F131" s="17"/>
      <c r="G131" s="17"/>
    </row>
    <row r="132">
      <c r="A132" s="3"/>
      <c r="B132" s="17"/>
      <c r="C132" s="17"/>
      <c r="D132" s="17"/>
      <c r="E132" s="17"/>
      <c r="F132" s="17"/>
      <c r="G132" s="17"/>
    </row>
    <row r="133">
      <c r="A133" s="3"/>
      <c r="B133" s="17"/>
      <c r="C133" s="17"/>
      <c r="D133" s="17"/>
      <c r="E133" s="17"/>
      <c r="F133" s="17"/>
      <c r="G133" s="17"/>
    </row>
    <row r="134">
      <c r="A134" s="3"/>
      <c r="B134" s="17"/>
      <c r="C134" s="17"/>
      <c r="D134" s="17"/>
      <c r="E134" s="17"/>
      <c r="F134" s="17"/>
      <c r="G134" s="17"/>
    </row>
    <row r="135">
      <c r="A135" s="3"/>
      <c r="B135" s="17"/>
      <c r="C135" s="17"/>
      <c r="D135" s="17"/>
      <c r="E135" s="17"/>
      <c r="F135" s="17"/>
      <c r="G135" s="17"/>
    </row>
    <row r="136">
      <c r="A136" s="3"/>
      <c r="B136" s="17"/>
      <c r="C136" s="17"/>
      <c r="D136" s="17"/>
      <c r="E136" s="17"/>
      <c r="F136" s="17"/>
      <c r="G136" s="17"/>
    </row>
    <row r="137">
      <c r="A137" s="3"/>
      <c r="B137" s="17"/>
      <c r="C137" s="17"/>
      <c r="D137" s="17"/>
      <c r="E137" s="17"/>
      <c r="F137" s="17"/>
      <c r="G137" s="17"/>
    </row>
    <row r="138">
      <c r="A138" s="3"/>
      <c r="B138" s="17"/>
      <c r="C138" s="17"/>
      <c r="D138" s="17"/>
      <c r="E138" s="17"/>
      <c r="F138" s="17"/>
      <c r="G138" s="17"/>
    </row>
    <row r="139">
      <c r="A139" s="3"/>
      <c r="B139" s="17"/>
      <c r="C139" s="17"/>
      <c r="D139" s="17"/>
      <c r="E139" s="17"/>
      <c r="F139" s="17"/>
      <c r="G139" s="17"/>
    </row>
    <row r="140">
      <c r="A140" s="3"/>
      <c r="B140" s="17"/>
      <c r="C140" s="17"/>
      <c r="D140" s="17"/>
      <c r="E140" s="17"/>
      <c r="F140" s="17"/>
      <c r="G140" s="17"/>
    </row>
    <row r="141">
      <c r="A141" s="3"/>
      <c r="B141" s="17"/>
      <c r="C141" s="17"/>
      <c r="D141" s="17"/>
      <c r="E141" s="17"/>
      <c r="F141" s="17"/>
      <c r="G141" s="17"/>
    </row>
    <row r="142">
      <c r="A142" s="3"/>
      <c r="B142" s="17"/>
      <c r="C142" s="17"/>
      <c r="D142" s="17"/>
      <c r="E142" s="17"/>
      <c r="F142" s="17"/>
      <c r="G142" s="17"/>
    </row>
    <row r="143">
      <c r="A143" s="3"/>
      <c r="B143" s="17"/>
      <c r="C143" s="17"/>
      <c r="D143" s="17"/>
      <c r="E143" s="17"/>
      <c r="F143" s="17"/>
      <c r="G143" s="17"/>
    </row>
    <row r="144">
      <c r="A144" s="3"/>
      <c r="B144" s="17"/>
      <c r="C144" s="17"/>
      <c r="D144" s="17"/>
      <c r="E144" s="17"/>
      <c r="F144" s="17"/>
      <c r="G144" s="17"/>
    </row>
    <row r="145">
      <c r="A145" s="3"/>
      <c r="B145" s="17"/>
      <c r="C145" s="17"/>
      <c r="D145" s="17"/>
      <c r="E145" s="17"/>
      <c r="F145" s="17"/>
      <c r="G145" s="17"/>
    </row>
    <row r="146">
      <c r="A146" s="3"/>
      <c r="B146" s="17"/>
      <c r="C146" s="17"/>
      <c r="D146" s="17"/>
      <c r="E146" s="17"/>
      <c r="F146" s="17"/>
      <c r="G146" s="17"/>
    </row>
    <row r="147">
      <c r="A147" s="3"/>
      <c r="B147" s="17"/>
      <c r="C147" s="17"/>
      <c r="D147" s="17"/>
      <c r="E147" s="17"/>
      <c r="F147" s="17"/>
      <c r="G147" s="17"/>
    </row>
    <row r="148">
      <c r="A148" s="3"/>
      <c r="B148" s="17"/>
      <c r="C148" s="17"/>
      <c r="D148" s="17"/>
      <c r="E148" s="17"/>
      <c r="F148" s="17"/>
      <c r="G148" s="17"/>
    </row>
    <row r="149">
      <c r="A149" s="3"/>
      <c r="B149" s="17"/>
      <c r="C149" s="17"/>
      <c r="D149" s="17"/>
      <c r="E149" s="17"/>
      <c r="F149" s="17"/>
      <c r="G149" s="17"/>
    </row>
    <row r="150">
      <c r="A150" s="3"/>
      <c r="B150" s="17"/>
      <c r="C150" s="17"/>
      <c r="D150" s="17"/>
      <c r="E150" s="17"/>
      <c r="F150" s="17"/>
      <c r="G150" s="17"/>
    </row>
    <row r="151">
      <c r="A151" s="3"/>
      <c r="B151" s="17"/>
      <c r="C151" s="17"/>
      <c r="D151" s="17"/>
      <c r="E151" s="17"/>
      <c r="F151" s="17"/>
      <c r="G151" s="17"/>
    </row>
    <row r="152">
      <c r="A152" s="3"/>
      <c r="B152" s="17"/>
      <c r="C152" s="17"/>
      <c r="D152" s="17"/>
      <c r="E152" s="17"/>
      <c r="F152" s="17"/>
      <c r="G152" s="17"/>
    </row>
    <row r="153">
      <c r="A153" s="3"/>
      <c r="B153" s="17"/>
      <c r="C153" s="17"/>
      <c r="D153" s="17"/>
      <c r="E153" s="17"/>
      <c r="F153" s="17"/>
      <c r="G153" s="17"/>
    </row>
    <row r="154">
      <c r="A154" s="3"/>
      <c r="B154" s="17"/>
      <c r="C154" s="17"/>
      <c r="D154" s="17"/>
      <c r="E154" s="17"/>
      <c r="F154" s="17"/>
      <c r="G154" s="17"/>
    </row>
    <row r="155">
      <c r="A155" s="3"/>
      <c r="B155" s="17"/>
      <c r="C155" s="17"/>
      <c r="D155" s="17"/>
      <c r="E155" s="17"/>
      <c r="F155" s="17"/>
      <c r="G155" s="17"/>
    </row>
    <row r="156">
      <c r="A156" s="3"/>
      <c r="B156" s="17"/>
      <c r="C156" s="17"/>
      <c r="D156" s="17"/>
      <c r="E156" s="17"/>
      <c r="F156" s="17"/>
      <c r="G156" s="17"/>
    </row>
    <row r="157">
      <c r="A157" s="3"/>
      <c r="B157" s="17"/>
      <c r="C157" s="17"/>
      <c r="D157" s="17"/>
      <c r="E157" s="17"/>
      <c r="F157" s="17"/>
      <c r="G157" s="17"/>
    </row>
    <row r="158">
      <c r="A158" s="3"/>
      <c r="B158" s="17"/>
      <c r="C158" s="17"/>
      <c r="D158" s="17"/>
      <c r="E158" s="17"/>
      <c r="F158" s="17"/>
      <c r="G158" s="17"/>
    </row>
    <row r="159">
      <c r="A159" s="3"/>
      <c r="B159" s="17"/>
      <c r="C159" s="17"/>
      <c r="D159" s="17"/>
      <c r="E159" s="17"/>
      <c r="F159" s="17"/>
      <c r="G159" s="17"/>
    </row>
    <row r="160">
      <c r="A160" s="3"/>
      <c r="B160" s="17"/>
      <c r="C160" s="17"/>
      <c r="D160" s="17"/>
      <c r="E160" s="17"/>
      <c r="F160" s="17"/>
      <c r="G160" s="17"/>
    </row>
    <row r="161">
      <c r="A161" s="3"/>
      <c r="B161" s="17"/>
      <c r="C161" s="17"/>
      <c r="D161" s="17"/>
      <c r="E161" s="17"/>
      <c r="F161" s="17"/>
      <c r="G161" s="17"/>
    </row>
    <row r="162">
      <c r="A162" s="3"/>
      <c r="B162" s="17"/>
      <c r="C162" s="17"/>
      <c r="D162" s="17"/>
      <c r="E162" s="17"/>
      <c r="F162" s="17"/>
      <c r="G162" s="17"/>
    </row>
    <row r="163">
      <c r="A163" s="3"/>
      <c r="B163" s="17"/>
      <c r="C163" s="17"/>
      <c r="D163" s="17"/>
      <c r="E163" s="17"/>
      <c r="F163" s="17"/>
      <c r="G163" s="17"/>
    </row>
    <row r="164">
      <c r="A164" s="3"/>
      <c r="B164" s="17"/>
      <c r="C164" s="17"/>
      <c r="D164" s="17"/>
      <c r="E164" s="17"/>
      <c r="F164" s="17"/>
      <c r="G164" s="17"/>
    </row>
    <row r="165">
      <c r="A165" s="3"/>
      <c r="B165" s="17"/>
      <c r="C165" s="17"/>
      <c r="D165" s="17"/>
      <c r="E165" s="17"/>
      <c r="F165" s="17"/>
      <c r="G165" s="17"/>
    </row>
    <row r="166">
      <c r="A166" s="3"/>
      <c r="B166" s="17"/>
      <c r="C166" s="17"/>
      <c r="D166" s="17"/>
      <c r="E166" s="17"/>
      <c r="F166" s="17"/>
      <c r="G166" s="17"/>
    </row>
    <row r="167">
      <c r="A167" s="3"/>
      <c r="B167" s="17"/>
      <c r="C167" s="17"/>
      <c r="D167" s="17"/>
      <c r="E167" s="17"/>
      <c r="F167" s="17"/>
      <c r="G167" s="17"/>
    </row>
    <row r="168">
      <c r="A168" s="3"/>
      <c r="B168" s="17"/>
      <c r="C168" s="17"/>
      <c r="D168" s="17"/>
      <c r="E168" s="17"/>
      <c r="F168" s="17"/>
      <c r="G168" s="17"/>
    </row>
    <row r="169">
      <c r="A169" s="3"/>
      <c r="B169" s="17"/>
      <c r="C169" s="17"/>
      <c r="D169" s="17"/>
      <c r="E169" s="17"/>
      <c r="F169" s="17"/>
      <c r="G169" s="17"/>
    </row>
    <row r="170">
      <c r="A170" s="3"/>
      <c r="B170" s="17"/>
      <c r="C170" s="17"/>
      <c r="D170" s="17"/>
      <c r="E170" s="17"/>
      <c r="F170" s="17"/>
      <c r="G170" s="17"/>
    </row>
    <row r="171">
      <c r="A171" s="3"/>
      <c r="B171" s="17"/>
      <c r="C171" s="17"/>
      <c r="D171" s="17"/>
      <c r="E171" s="17"/>
      <c r="F171" s="17"/>
      <c r="G171" s="17"/>
    </row>
    <row r="172">
      <c r="A172" s="3"/>
      <c r="B172" s="17"/>
      <c r="C172" s="17"/>
      <c r="D172" s="17"/>
      <c r="E172" s="17"/>
      <c r="F172" s="17"/>
      <c r="G172" s="17"/>
    </row>
    <row r="173">
      <c r="A173" s="3"/>
      <c r="B173" s="17"/>
      <c r="C173" s="17"/>
      <c r="D173" s="17"/>
      <c r="E173" s="17"/>
      <c r="F173" s="17"/>
      <c r="G173" s="17"/>
    </row>
    <row r="174">
      <c r="A174" s="3"/>
      <c r="B174" s="17"/>
      <c r="C174" s="17"/>
      <c r="D174" s="17"/>
      <c r="E174" s="17"/>
      <c r="F174" s="17"/>
      <c r="G174" s="17"/>
    </row>
    <row r="175">
      <c r="A175" s="3"/>
      <c r="B175" s="17"/>
      <c r="C175" s="17"/>
      <c r="D175" s="17"/>
      <c r="E175" s="17"/>
      <c r="F175" s="17"/>
      <c r="G175" s="17"/>
    </row>
    <row r="176">
      <c r="A176" s="3"/>
      <c r="B176" s="17"/>
      <c r="C176" s="17"/>
      <c r="D176" s="17"/>
      <c r="E176" s="17"/>
      <c r="F176" s="17"/>
      <c r="G176" s="17"/>
    </row>
    <row r="177">
      <c r="A177" s="3"/>
      <c r="B177" s="17"/>
      <c r="C177" s="17"/>
      <c r="D177" s="17"/>
      <c r="E177" s="17"/>
      <c r="F177" s="17"/>
      <c r="G177" s="17"/>
    </row>
    <row r="178">
      <c r="A178" s="3"/>
      <c r="B178" s="17"/>
      <c r="C178" s="17"/>
      <c r="D178" s="17"/>
      <c r="E178" s="17"/>
      <c r="F178" s="17"/>
      <c r="G178" s="17"/>
    </row>
    <row r="179">
      <c r="A179" s="3"/>
      <c r="B179" s="17"/>
      <c r="C179" s="17"/>
      <c r="D179" s="17"/>
      <c r="E179" s="17"/>
      <c r="F179" s="17"/>
      <c r="G179" s="17"/>
    </row>
    <row r="180">
      <c r="A180" s="3"/>
      <c r="B180" s="17"/>
      <c r="C180" s="17"/>
      <c r="D180" s="17"/>
      <c r="E180" s="17"/>
      <c r="F180" s="17"/>
      <c r="G180" s="17"/>
    </row>
    <row r="181">
      <c r="A181" s="3"/>
      <c r="B181" s="17"/>
      <c r="C181" s="17"/>
      <c r="D181" s="17"/>
      <c r="E181" s="17"/>
      <c r="F181" s="17"/>
      <c r="G181" s="17"/>
    </row>
    <row r="182">
      <c r="A182" s="3"/>
      <c r="B182" s="17"/>
      <c r="C182" s="17"/>
      <c r="D182" s="17"/>
      <c r="E182" s="17"/>
      <c r="F182" s="17"/>
      <c r="G182" s="17"/>
    </row>
    <row r="183">
      <c r="A183" s="3"/>
      <c r="B183" s="17"/>
      <c r="C183" s="17"/>
      <c r="D183" s="17"/>
      <c r="E183" s="17"/>
      <c r="F183" s="17"/>
      <c r="G183" s="17"/>
    </row>
    <row r="184">
      <c r="A184" s="3"/>
      <c r="B184" s="17"/>
      <c r="C184" s="17"/>
      <c r="D184" s="17"/>
      <c r="E184" s="17"/>
      <c r="F184" s="17"/>
      <c r="G184" s="17"/>
    </row>
    <row r="185">
      <c r="A185" s="3"/>
      <c r="B185" s="17"/>
      <c r="C185" s="17"/>
      <c r="D185" s="17"/>
      <c r="E185" s="17"/>
      <c r="F185" s="17"/>
      <c r="G185" s="17"/>
    </row>
    <row r="186">
      <c r="A186" s="3"/>
      <c r="B186" s="17"/>
      <c r="C186" s="17"/>
      <c r="D186" s="17"/>
      <c r="E186" s="17"/>
      <c r="F186" s="17"/>
      <c r="G186" s="17"/>
    </row>
    <row r="187">
      <c r="A187" s="3"/>
      <c r="B187" s="17"/>
      <c r="C187" s="17"/>
      <c r="D187" s="17"/>
      <c r="E187" s="17"/>
      <c r="F187" s="17"/>
      <c r="G187" s="17"/>
    </row>
    <row r="188">
      <c r="A188" s="3"/>
      <c r="B188" s="17"/>
      <c r="C188" s="17"/>
      <c r="D188" s="17"/>
      <c r="E188" s="17"/>
      <c r="F188" s="17"/>
      <c r="G188" s="17"/>
    </row>
    <row r="189">
      <c r="A189" s="3"/>
      <c r="B189" s="17"/>
      <c r="C189" s="17"/>
      <c r="D189" s="17"/>
      <c r="E189" s="17"/>
      <c r="F189" s="17"/>
      <c r="G189" s="17"/>
    </row>
    <row r="190">
      <c r="A190" s="3"/>
      <c r="B190" s="17"/>
      <c r="C190" s="17"/>
      <c r="D190" s="17"/>
      <c r="E190" s="17"/>
      <c r="F190" s="17"/>
      <c r="G190" s="17"/>
    </row>
    <row r="191">
      <c r="A191" s="3"/>
      <c r="B191" s="17"/>
      <c r="C191" s="17"/>
      <c r="D191" s="17"/>
      <c r="E191" s="17"/>
      <c r="F191" s="17"/>
      <c r="G191" s="17"/>
    </row>
    <row r="192">
      <c r="A192" s="3"/>
      <c r="B192" s="17"/>
      <c r="C192" s="17"/>
      <c r="D192" s="17"/>
      <c r="E192" s="17"/>
      <c r="F192" s="17"/>
      <c r="G192" s="17"/>
    </row>
    <row r="193">
      <c r="A193" s="3"/>
      <c r="B193" s="17"/>
      <c r="C193" s="17"/>
      <c r="D193" s="17"/>
      <c r="E193" s="17"/>
      <c r="F193" s="17"/>
      <c r="G193" s="17"/>
    </row>
    <row r="194">
      <c r="A194" s="3"/>
      <c r="B194" s="17"/>
      <c r="C194" s="17"/>
      <c r="D194" s="17"/>
      <c r="E194" s="17"/>
      <c r="F194" s="17"/>
      <c r="G194" s="17"/>
    </row>
    <row r="195">
      <c r="A195" s="3"/>
      <c r="B195" s="17"/>
      <c r="C195" s="17"/>
      <c r="D195" s="17"/>
      <c r="E195" s="17"/>
      <c r="F195" s="17"/>
      <c r="G195" s="17"/>
    </row>
    <row r="196">
      <c r="A196" s="3"/>
      <c r="B196" s="17"/>
      <c r="C196" s="17"/>
      <c r="D196" s="17"/>
      <c r="E196" s="17"/>
      <c r="F196" s="17"/>
      <c r="G196" s="17"/>
    </row>
    <row r="197">
      <c r="A197" s="3"/>
      <c r="B197" s="17"/>
      <c r="C197" s="17"/>
      <c r="D197" s="17"/>
      <c r="E197" s="17"/>
      <c r="F197" s="17"/>
      <c r="G197" s="17"/>
    </row>
    <row r="198">
      <c r="A198" s="3"/>
      <c r="B198" s="17"/>
      <c r="C198" s="17"/>
      <c r="D198" s="17"/>
      <c r="E198" s="17"/>
      <c r="F198" s="17"/>
      <c r="G198" s="17"/>
    </row>
    <row r="199">
      <c r="A199" s="3"/>
      <c r="B199" s="17"/>
      <c r="C199" s="17"/>
      <c r="D199" s="17"/>
      <c r="E199" s="17"/>
      <c r="F199" s="17"/>
      <c r="G199" s="17"/>
    </row>
    <row r="200">
      <c r="A200" s="3"/>
      <c r="B200" s="17"/>
      <c r="C200" s="17"/>
      <c r="D200" s="17"/>
      <c r="E200" s="17"/>
      <c r="F200" s="17"/>
      <c r="G200" s="17"/>
    </row>
    <row r="201">
      <c r="A201" s="3"/>
      <c r="B201" s="17"/>
      <c r="C201" s="17"/>
      <c r="D201" s="17"/>
      <c r="E201" s="17"/>
      <c r="F201" s="17"/>
      <c r="G201" s="17"/>
    </row>
    <row r="202">
      <c r="A202" s="3"/>
      <c r="B202" s="17"/>
      <c r="C202" s="17"/>
      <c r="D202" s="17"/>
      <c r="E202" s="17"/>
      <c r="F202" s="17"/>
      <c r="G202" s="17"/>
    </row>
    <row r="203">
      <c r="A203" s="3"/>
      <c r="B203" s="17"/>
      <c r="C203" s="17"/>
      <c r="D203" s="17"/>
      <c r="E203" s="17"/>
      <c r="F203" s="17"/>
      <c r="G203" s="17"/>
    </row>
    <row r="204">
      <c r="A204" s="3"/>
      <c r="B204" s="17"/>
      <c r="C204" s="17"/>
      <c r="D204" s="17"/>
      <c r="E204" s="17"/>
      <c r="F204" s="17"/>
      <c r="G204" s="17"/>
    </row>
    <row r="205">
      <c r="A205" s="3"/>
      <c r="B205" s="17"/>
      <c r="C205" s="17"/>
      <c r="D205" s="17"/>
      <c r="E205" s="17"/>
      <c r="F205" s="17"/>
      <c r="G205" s="17"/>
    </row>
    <row r="206">
      <c r="A206" s="3"/>
      <c r="B206" s="17"/>
      <c r="C206" s="17"/>
      <c r="D206" s="17"/>
      <c r="E206" s="17"/>
      <c r="F206" s="17"/>
      <c r="G206" s="17"/>
    </row>
    <row r="207">
      <c r="A207" s="3"/>
      <c r="B207" s="17"/>
      <c r="C207" s="17"/>
      <c r="D207" s="17"/>
      <c r="E207" s="17"/>
      <c r="F207" s="17"/>
      <c r="G207" s="17"/>
    </row>
    <row r="208">
      <c r="A208" s="3"/>
      <c r="B208" s="17"/>
      <c r="C208" s="17"/>
      <c r="D208" s="17"/>
      <c r="E208" s="17"/>
      <c r="F208" s="17"/>
      <c r="G208" s="17"/>
    </row>
    <row r="209">
      <c r="A209" s="3"/>
      <c r="B209" s="17"/>
      <c r="C209" s="17"/>
      <c r="D209" s="17"/>
      <c r="E209" s="17"/>
      <c r="F209" s="17"/>
      <c r="G209" s="17"/>
    </row>
    <row r="210">
      <c r="A210" s="3"/>
      <c r="B210" s="17"/>
      <c r="C210" s="17"/>
      <c r="D210" s="17"/>
      <c r="E210" s="17"/>
      <c r="F210" s="17"/>
      <c r="G210" s="17"/>
    </row>
    <row r="211">
      <c r="A211" s="3"/>
      <c r="B211" s="17"/>
      <c r="C211" s="17"/>
      <c r="D211" s="17"/>
      <c r="E211" s="17"/>
      <c r="F211" s="17"/>
      <c r="G211" s="17"/>
    </row>
    <row r="212">
      <c r="A212" s="3"/>
      <c r="B212" s="17"/>
      <c r="C212" s="17"/>
      <c r="D212" s="17"/>
      <c r="E212" s="17"/>
      <c r="F212" s="17"/>
      <c r="G212" s="17"/>
    </row>
    <row r="213">
      <c r="A213" s="3"/>
      <c r="B213" s="17"/>
      <c r="C213" s="17"/>
      <c r="D213" s="17"/>
      <c r="E213" s="17"/>
      <c r="F213" s="17"/>
      <c r="G213" s="17"/>
    </row>
    <row r="214">
      <c r="A214" s="3"/>
      <c r="B214" s="17"/>
      <c r="C214" s="17"/>
      <c r="D214" s="17"/>
      <c r="E214" s="17"/>
      <c r="F214" s="17"/>
      <c r="G214" s="17"/>
    </row>
    <row r="215">
      <c r="A215" s="3"/>
      <c r="B215" s="17"/>
      <c r="C215" s="17"/>
      <c r="D215" s="17"/>
      <c r="E215" s="17"/>
      <c r="F215" s="17"/>
      <c r="G215" s="17"/>
    </row>
    <row r="216">
      <c r="A216" s="3"/>
      <c r="B216" s="17"/>
      <c r="C216" s="17"/>
      <c r="D216" s="17"/>
      <c r="E216" s="17"/>
      <c r="F216" s="17"/>
      <c r="G216" s="17"/>
    </row>
    <row r="217">
      <c r="A217" s="3"/>
      <c r="B217" s="17"/>
      <c r="C217" s="17"/>
      <c r="D217" s="17"/>
      <c r="E217" s="17"/>
      <c r="F217" s="17"/>
      <c r="G217" s="17"/>
    </row>
    <row r="218">
      <c r="A218" s="3"/>
      <c r="B218" s="17"/>
      <c r="C218" s="17"/>
      <c r="D218" s="17"/>
      <c r="E218" s="17"/>
      <c r="F218" s="17"/>
      <c r="G218" s="17"/>
    </row>
    <row r="219">
      <c r="A219" s="3"/>
      <c r="B219" s="17"/>
      <c r="C219" s="17"/>
      <c r="D219" s="17"/>
      <c r="E219" s="17"/>
      <c r="F219" s="17"/>
      <c r="G219" s="17"/>
    </row>
    <row r="220">
      <c r="A220" s="3"/>
      <c r="B220" s="17"/>
      <c r="C220" s="17"/>
      <c r="D220" s="17"/>
      <c r="E220" s="17"/>
      <c r="F220" s="17"/>
      <c r="G220" s="17"/>
    </row>
    <row r="221">
      <c r="A221" s="3"/>
      <c r="B221" s="17"/>
      <c r="C221" s="17"/>
      <c r="D221" s="17"/>
      <c r="E221" s="17"/>
      <c r="F221" s="17"/>
      <c r="G221" s="17"/>
    </row>
    <row r="222">
      <c r="A222" s="3"/>
      <c r="B222" s="17"/>
      <c r="C222" s="17"/>
      <c r="D222" s="17"/>
      <c r="E222" s="17"/>
      <c r="F222" s="17"/>
      <c r="G222" s="17"/>
    </row>
    <row r="223">
      <c r="A223" s="3"/>
      <c r="B223" s="17"/>
      <c r="C223" s="17"/>
      <c r="D223" s="17"/>
      <c r="E223" s="17"/>
      <c r="F223" s="17"/>
      <c r="G223" s="17"/>
    </row>
    <row r="224">
      <c r="A224" s="3"/>
      <c r="B224" s="17"/>
      <c r="C224" s="17"/>
      <c r="D224" s="17"/>
      <c r="E224" s="17"/>
      <c r="F224" s="17"/>
      <c r="G224" s="17"/>
    </row>
    <row r="225">
      <c r="A225" s="3"/>
      <c r="B225" s="17"/>
      <c r="C225" s="17"/>
      <c r="D225" s="17"/>
      <c r="E225" s="17"/>
      <c r="F225" s="17"/>
      <c r="G225" s="17"/>
    </row>
    <row r="226">
      <c r="A226" s="3"/>
      <c r="B226" s="17"/>
      <c r="C226" s="17"/>
      <c r="D226" s="17"/>
      <c r="E226" s="17"/>
      <c r="F226" s="17"/>
      <c r="G226" s="17"/>
    </row>
    <row r="227">
      <c r="A227" s="3"/>
      <c r="B227" s="17"/>
      <c r="C227" s="17"/>
      <c r="D227" s="17"/>
      <c r="E227" s="17"/>
      <c r="F227" s="17"/>
      <c r="G227" s="17"/>
    </row>
    <row r="228">
      <c r="A228" s="3"/>
      <c r="B228" s="17"/>
      <c r="C228" s="17"/>
      <c r="D228" s="17"/>
      <c r="E228" s="17"/>
      <c r="F228" s="17"/>
      <c r="G228" s="17"/>
    </row>
    <row r="229">
      <c r="A229" s="3"/>
      <c r="B229" s="17"/>
      <c r="C229" s="17"/>
      <c r="D229" s="17"/>
      <c r="E229" s="17"/>
      <c r="F229" s="17"/>
      <c r="G229" s="17"/>
    </row>
    <row r="230">
      <c r="A230" s="3"/>
      <c r="B230" s="17"/>
      <c r="C230" s="17"/>
      <c r="D230" s="17"/>
      <c r="E230" s="17"/>
      <c r="F230" s="17"/>
      <c r="G230" s="17"/>
    </row>
    <row r="231">
      <c r="A231" s="3"/>
      <c r="B231" s="17"/>
      <c r="C231" s="17"/>
      <c r="D231" s="17"/>
      <c r="E231" s="17"/>
      <c r="F231" s="17"/>
      <c r="G231" s="17"/>
    </row>
    <row r="232">
      <c r="A232" s="3"/>
      <c r="B232" s="17"/>
      <c r="C232" s="17"/>
      <c r="D232" s="17"/>
      <c r="E232" s="17"/>
      <c r="F232" s="17"/>
      <c r="G232" s="17"/>
    </row>
    <row r="233">
      <c r="A233" s="3"/>
      <c r="B233" s="17"/>
      <c r="C233" s="17"/>
      <c r="D233" s="17"/>
      <c r="E233" s="17"/>
      <c r="F233" s="17"/>
      <c r="G233" s="17"/>
    </row>
    <row r="234">
      <c r="A234" s="3"/>
      <c r="B234" s="17"/>
      <c r="C234" s="17"/>
      <c r="D234" s="17"/>
      <c r="E234" s="17"/>
      <c r="F234" s="17"/>
      <c r="G234" s="17"/>
    </row>
    <row r="235">
      <c r="A235" s="3"/>
      <c r="B235" s="17"/>
      <c r="C235" s="17"/>
      <c r="D235" s="17"/>
      <c r="E235" s="17"/>
      <c r="F235" s="17"/>
      <c r="G235" s="17"/>
    </row>
    <row r="236">
      <c r="A236" s="3"/>
      <c r="B236" s="17"/>
      <c r="C236" s="17"/>
      <c r="D236" s="17"/>
      <c r="E236" s="17"/>
      <c r="F236" s="17"/>
      <c r="G236" s="17"/>
    </row>
    <row r="237">
      <c r="A237" s="3"/>
      <c r="B237" s="17"/>
      <c r="C237" s="17"/>
      <c r="D237" s="17"/>
      <c r="E237" s="17"/>
      <c r="F237" s="17"/>
      <c r="G237" s="17"/>
    </row>
    <row r="238">
      <c r="A238" s="3"/>
      <c r="B238" s="17"/>
      <c r="C238" s="17"/>
      <c r="D238" s="17"/>
      <c r="E238" s="17"/>
      <c r="F238" s="17"/>
      <c r="G238" s="17"/>
    </row>
    <row r="239">
      <c r="A239" s="3"/>
      <c r="B239" s="17"/>
      <c r="C239" s="17"/>
      <c r="D239" s="17"/>
      <c r="E239" s="17"/>
      <c r="F239" s="17"/>
      <c r="G239" s="17"/>
    </row>
    <row r="240">
      <c r="A240" s="3"/>
      <c r="B240" s="17"/>
      <c r="C240" s="17"/>
      <c r="D240" s="17"/>
      <c r="E240" s="17"/>
      <c r="F240" s="17"/>
      <c r="G240" s="17"/>
    </row>
    <row r="241">
      <c r="A241" s="3"/>
      <c r="B241" s="17"/>
      <c r="C241" s="17"/>
      <c r="D241" s="17"/>
      <c r="E241" s="17"/>
      <c r="F241" s="17"/>
      <c r="G241" s="17"/>
    </row>
    <row r="242">
      <c r="A242" s="3"/>
      <c r="B242" s="17"/>
      <c r="C242" s="17"/>
      <c r="D242" s="17"/>
      <c r="E242" s="17"/>
      <c r="F242" s="17"/>
      <c r="G242" s="17"/>
    </row>
    <row r="243">
      <c r="A243" s="3"/>
      <c r="B243" s="17"/>
      <c r="C243" s="17"/>
      <c r="D243" s="17"/>
      <c r="E243" s="17"/>
      <c r="F243" s="17"/>
      <c r="G243" s="17"/>
    </row>
    <row r="244">
      <c r="A244" s="3"/>
      <c r="B244" s="17"/>
      <c r="C244" s="17"/>
      <c r="D244" s="17"/>
      <c r="E244" s="17"/>
      <c r="F244" s="17"/>
      <c r="G244" s="17"/>
    </row>
    <row r="245">
      <c r="A245" s="3"/>
      <c r="B245" s="17"/>
      <c r="C245" s="17"/>
      <c r="D245" s="17"/>
      <c r="E245" s="17"/>
      <c r="F245" s="17"/>
      <c r="G245" s="17"/>
    </row>
    <row r="246">
      <c r="A246" s="3"/>
      <c r="B246" s="17"/>
      <c r="C246" s="17"/>
      <c r="D246" s="17"/>
      <c r="E246" s="17"/>
      <c r="F246" s="17"/>
      <c r="G246" s="17"/>
    </row>
    <row r="247">
      <c r="A247" s="3"/>
      <c r="B247" s="17"/>
      <c r="C247" s="17"/>
      <c r="D247" s="17"/>
      <c r="E247" s="17"/>
      <c r="F247" s="17"/>
      <c r="G247" s="17"/>
    </row>
    <row r="248">
      <c r="A248" s="3"/>
      <c r="B248" s="17"/>
      <c r="C248" s="17"/>
      <c r="D248" s="17"/>
      <c r="E248" s="17"/>
      <c r="F248" s="17"/>
      <c r="G248" s="17"/>
    </row>
    <row r="249">
      <c r="A249" s="3"/>
      <c r="B249" s="17"/>
      <c r="C249" s="17"/>
      <c r="D249" s="17"/>
      <c r="E249" s="17"/>
      <c r="F249" s="17"/>
      <c r="G249" s="17"/>
    </row>
    <row r="250">
      <c r="A250" s="3"/>
      <c r="B250" s="17"/>
      <c r="C250" s="17"/>
      <c r="D250" s="17"/>
      <c r="E250" s="17"/>
      <c r="F250" s="17"/>
      <c r="G250" s="17"/>
    </row>
    <row r="251">
      <c r="A251" s="3"/>
      <c r="B251" s="17"/>
      <c r="C251" s="17"/>
      <c r="D251" s="17"/>
      <c r="E251" s="17"/>
      <c r="F251" s="17"/>
      <c r="G251" s="17"/>
    </row>
    <row r="252">
      <c r="A252" s="3"/>
      <c r="B252" s="17"/>
      <c r="C252" s="17"/>
      <c r="D252" s="17"/>
      <c r="E252" s="17"/>
      <c r="F252" s="17"/>
      <c r="G252" s="17"/>
    </row>
    <row r="253">
      <c r="A253" s="3"/>
      <c r="B253" s="17"/>
      <c r="C253" s="17"/>
      <c r="D253" s="17"/>
      <c r="E253" s="17"/>
      <c r="F253" s="17"/>
      <c r="G253" s="17"/>
    </row>
    <row r="254">
      <c r="A254" s="3"/>
      <c r="B254" s="17"/>
      <c r="C254" s="17"/>
      <c r="D254" s="17"/>
      <c r="E254" s="17"/>
      <c r="F254" s="17"/>
      <c r="G254" s="17"/>
    </row>
    <row r="255">
      <c r="A255" s="3"/>
      <c r="B255" s="17"/>
      <c r="C255" s="17"/>
      <c r="D255" s="17"/>
      <c r="E255" s="17"/>
      <c r="F255" s="17"/>
      <c r="G255" s="17"/>
    </row>
    <row r="256">
      <c r="A256" s="3"/>
      <c r="B256" s="17"/>
      <c r="C256" s="17"/>
      <c r="D256" s="17"/>
      <c r="E256" s="17"/>
      <c r="F256" s="17"/>
      <c r="G256" s="17"/>
    </row>
    <row r="257">
      <c r="A257" s="3"/>
      <c r="B257" s="17"/>
      <c r="C257" s="17"/>
      <c r="D257" s="17"/>
      <c r="E257" s="17"/>
      <c r="F257" s="17"/>
      <c r="G257" s="17"/>
    </row>
    <row r="258">
      <c r="A258" s="3"/>
      <c r="B258" s="17"/>
      <c r="C258" s="17"/>
      <c r="D258" s="17"/>
      <c r="E258" s="17"/>
      <c r="F258" s="17"/>
      <c r="G258" s="17"/>
    </row>
    <row r="259">
      <c r="A259" s="3"/>
      <c r="B259" s="17"/>
      <c r="C259" s="17"/>
      <c r="D259" s="17"/>
      <c r="E259" s="17"/>
      <c r="F259" s="17"/>
      <c r="G259" s="17"/>
    </row>
    <row r="260">
      <c r="A260" s="3"/>
      <c r="B260" s="17"/>
      <c r="C260" s="17"/>
      <c r="D260" s="17"/>
      <c r="E260" s="17"/>
      <c r="F260" s="17"/>
      <c r="G260" s="17"/>
    </row>
    <row r="261">
      <c r="A261" s="3"/>
      <c r="B261" s="17"/>
      <c r="C261" s="17"/>
      <c r="D261" s="17"/>
      <c r="E261" s="17"/>
      <c r="F261" s="17"/>
      <c r="G261" s="17"/>
    </row>
    <row r="262">
      <c r="A262" s="3"/>
      <c r="B262" s="17"/>
      <c r="C262" s="17"/>
      <c r="D262" s="17"/>
      <c r="E262" s="17"/>
      <c r="F262" s="17"/>
      <c r="G262" s="17"/>
    </row>
    <row r="263">
      <c r="A263" s="3"/>
      <c r="B263" s="17"/>
      <c r="C263" s="17"/>
      <c r="D263" s="17"/>
      <c r="E263" s="17"/>
      <c r="F263" s="17"/>
      <c r="G263" s="17"/>
    </row>
    <row r="264">
      <c r="A264" s="3"/>
      <c r="B264" s="17"/>
      <c r="C264" s="17"/>
      <c r="D264" s="17"/>
      <c r="E264" s="17"/>
      <c r="F264" s="17"/>
      <c r="G264" s="17"/>
    </row>
    <row r="265">
      <c r="A265" s="3"/>
      <c r="B265" s="17"/>
      <c r="C265" s="17"/>
      <c r="D265" s="17"/>
      <c r="E265" s="17"/>
      <c r="F265" s="17"/>
      <c r="G265" s="17"/>
    </row>
    <row r="266">
      <c r="A266" s="3"/>
      <c r="B266" s="17"/>
      <c r="C266" s="17"/>
      <c r="D266" s="17"/>
      <c r="E266" s="17"/>
      <c r="F266" s="17"/>
      <c r="G266" s="17"/>
    </row>
    <row r="267">
      <c r="A267" s="3"/>
      <c r="B267" s="17"/>
      <c r="C267" s="17"/>
      <c r="D267" s="17"/>
      <c r="E267" s="17"/>
      <c r="F267" s="17"/>
      <c r="G267" s="17"/>
    </row>
    <row r="268">
      <c r="A268" s="3"/>
      <c r="B268" s="17"/>
      <c r="C268" s="17"/>
      <c r="D268" s="17"/>
      <c r="E268" s="17"/>
      <c r="F268" s="17"/>
      <c r="G268" s="17"/>
    </row>
    <row r="269">
      <c r="A269" s="3"/>
      <c r="B269" s="17"/>
      <c r="C269" s="17"/>
      <c r="D269" s="17"/>
      <c r="E269" s="17"/>
      <c r="F269" s="17"/>
      <c r="G269" s="17"/>
    </row>
    <row r="270">
      <c r="A270" s="3"/>
      <c r="B270" s="17"/>
      <c r="C270" s="17"/>
      <c r="D270" s="17"/>
      <c r="E270" s="17"/>
      <c r="F270" s="17"/>
      <c r="G270" s="17"/>
    </row>
    <row r="271">
      <c r="A271" s="3"/>
      <c r="B271" s="17"/>
      <c r="C271" s="17"/>
      <c r="D271" s="17"/>
      <c r="E271" s="17"/>
      <c r="F271" s="17"/>
      <c r="G271" s="17"/>
    </row>
    <row r="272">
      <c r="A272" s="3"/>
      <c r="B272" s="17"/>
      <c r="C272" s="17"/>
      <c r="D272" s="17"/>
      <c r="E272" s="17"/>
      <c r="F272" s="17"/>
      <c r="G272" s="17"/>
    </row>
    <row r="273">
      <c r="A273" s="3"/>
      <c r="B273" s="17"/>
      <c r="C273" s="17"/>
      <c r="D273" s="17"/>
      <c r="E273" s="17"/>
      <c r="F273" s="17"/>
      <c r="G273" s="17"/>
    </row>
    <row r="274">
      <c r="A274" s="3"/>
      <c r="B274" s="17"/>
      <c r="C274" s="17"/>
      <c r="D274" s="17"/>
      <c r="E274" s="17"/>
      <c r="F274" s="17"/>
      <c r="G274" s="17"/>
    </row>
    <row r="275">
      <c r="A275" s="3"/>
      <c r="B275" s="17"/>
      <c r="C275" s="17"/>
      <c r="D275" s="17"/>
      <c r="E275" s="17"/>
      <c r="F275" s="17"/>
      <c r="G275" s="17"/>
    </row>
    <row r="276">
      <c r="A276" s="3"/>
      <c r="B276" s="17"/>
      <c r="C276" s="17"/>
      <c r="D276" s="17"/>
      <c r="E276" s="17"/>
      <c r="F276" s="17"/>
      <c r="G276" s="17"/>
    </row>
    <row r="277">
      <c r="A277" s="3"/>
      <c r="B277" s="17"/>
      <c r="C277" s="17"/>
      <c r="D277" s="17"/>
      <c r="E277" s="17"/>
      <c r="F277" s="17"/>
      <c r="G277" s="17"/>
    </row>
    <row r="278">
      <c r="A278" s="3"/>
      <c r="B278" s="17"/>
      <c r="C278" s="17"/>
      <c r="D278" s="17"/>
      <c r="E278" s="17"/>
      <c r="F278" s="17"/>
      <c r="G278" s="17"/>
    </row>
    <row r="279">
      <c r="A279" s="3"/>
      <c r="B279" s="17"/>
      <c r="C279" s="17"/>
      <c r="D279" s="17"/>
      <c r="E279" s="17"/>
      <c r="F279" s="17"/>
      <c r="G279" s="17"/>
    </row>
    <row r="280">
      <c r="A280" s="3"/>
      <c r="B280" s="17"/>
      <c r="C280" s="17"/>
      <c r="D280" s="17"/>
      <c r="E280" s="17"/>
      <c r="F280" s="17"/>
      <c r="G280" s="17"/>
    </row>
    <row r="281">
      <c r="A281" s="3"/>
      <c r="B281" s="17"/>
      <c r="C281" s="17"/>
      <c r="D281" s="17"/>
      <c r="E281" s="17"/>
      <c r="F281" s="17"/>
      <c r="G281" s="17"/>
    </row>
    <row r="282">
      <c r="A282" s="3"/>
      <c r="B282" s="17"/>
      <c r="C282" s="17"/>
      <c r="D282" s="17"/>
      <c r="E282" s="17"/>
      <c r="F282" s="17"/>
      <c r="G282" s="17"/>
    </row>
    <row r="283">
      <c r="A283" s="3"/>
      <c r="B283" s="17"/>
      <c r="C283" s="17"/>
      <c r="D283" s="17"/>
      <c r="E283" s="17"/>
      <c r="F283" s="17"/>
      <c r="G283" s="17"/>
    </row>
    <row r="284">
      <c r="A284" s="3"/>
      <c r="B284" s="17"/>
      <c r="C284" s="17"/>
      <c r="D284" s="17"/>
      <c r="E284" s="17"/>
      <c r="F284" s="17"/>
      <c r="G284" s="17"/>
    </row>
    <row r="285">
      <c r="A285" s="3"/>
      <c r="B285" s="17"/>
      <c r="C285" s="17"/>
      <c r="D285" s="17"/>
      <c r="E285" s="17"/>
      <c r="F285" s="17"/>
      <c r="G285" s="17"/>
    </row>
    <row r="286">
      <c r="A286" s="3"/>
      <c r="B286" s="17"/>
      <c r="C286" s="17"/>
      <c r="D286" s="17"/>
      <c r="E286" s="17"/>
      <c r="F286" s="17"/>
      <c r="G286" s="17"/>
    </row>
    <row r="287">
      <c r="A287" s="3"/>
      <c r="B287" s="17"/>
      <c r="C287" s="17"/>
      <c r="D287" s="17"/>
      <c r="E287" s="17"/>
      <c r="F287" s="17"/>
      <c r="G287" s="17"/>
    </row>
    <row r="288">
      <c r="A288" s="3"/>
      <c r="B288" s="17"/>
      <c r="C288" s="17"/>
      <c r="D288" s="17"/>
      <c r="E288" s="17"/>
      <c r="F288" s="17"/>
      <c r="G288" s="17"/>
    </row>
    <row r="289">
      <c r="A289" s="3"/>
      <c r="B289" s="17"/>
      <c r="C289" s="17"/>
      <c r="D289" s="17"/>
      <c r="E289" s="17"/>
      <c r="F289" s="17"/>
      <c r="G289" s="17"/>
    </row>
    <row r="290">
      <c r="A290" s="3"/>
      <c r="B290" s="17"/>
      <c r="C290" s="17"/>
      <c r="D290" s="17"/>
      <c r="E290" s="17"/>
      <c r="F290" s="17"/>
      <c r="G290" s="17"/>
    </row>
    <row r="291">
      <c r="A291" s="3"/>
      <c r="B291" s="17"/>
      <c r="C291" s="17"/>
      <c r="D291" s="17"/>
      <c r="E291" s="17"/>
      <c r="F291" s="17"/>
      <c r="G291" s="17"/>
    </row>
    <row r="292">
      <c r="A292" s="3"/>
      <c r="B292" s="17"/>
      <c r="C292" s="17"/>
      <c r="D292" s="17"/>
      <c r="E292" s="17"/>
      <c r="F292" s="17"/>
      <c r="G292" s="17"/>
    </row>
    <row r="293">
      <c r="A293" s="3"/>
      <c r="B293" s="17"/>
      <c r="C293" s="17"/>
      <c r="D293" s="17"/>
      <c r="E293" s="17"/>
      <c r="F293" s="17"/>
      <c r="G293" s="17"/>
    </row>
    <row r="294">
      <c r="A294" s="3"/>
      <c r="B294" s="17"/>
      <c r="C294" s="17"/>
      <c r="D294" s="17"/>
      <c r="E294" s="17"/>
      <c r="F294" s="17"/>
      <c r="G294" s="17"/>
    </row>
    <row r="295">
      <c r="A295" s="3"/>
      <c r="B295" s="17"/>
      <c r="C295" s="17"/>
      <c r="D295" s="17"/>
      <c r="E295" s="17"/>
      <c r="F295" s="17"/>
      <c r="G295" s="17"/>
    </row>
    <row r="296">
      <c r="A296" s="3"/>
      <c r="B296" s="17"/>
      <c r="C296" s="17"/>
      <c r="D296" s="17"/>
      <c r="E296" s="17"/>
      <c r="F296" s="17"/>
      <c r="G296" s="17"/>
    </row>
    <row r="297">
      <c r="A297" s="3"/>
      <c r="B297" s="17"/>
      <c r="C297" s="17"/>
      <c r="D297" s="17"/>
      <c r="E297" s="17"/>
      <c r="F297" s="17"/>
      <c r="G297" s="17"/>
    </row>
    <row r="298">
      <c r="A298" s="3"/>
      <c r="B298" s="17"/>
      <c r="C298" s="17"/>
      <c r="D298" s="17"/>
      <c r="E298" s="17"/>
      <c r="F298" s="17"/>
      <c r="G298" s="17"/>
    </row>
    <row r="299">
      <c r="A299" s="3"/>
      <c r="B299" s="17"/>
      <c r="C299" s="17"/>
      <c r="D299" s="17"/>
      <c r="E299" s="17"/>
      <c r="F299" s="17"/>
      <c r="G299" s="17"/>
    </row>
    <row r="300">
      <c r="A300" s="3"/>
      <c r="B300" s="17"/>
      <c r="C300" s="17"/>
      <c r="D300" s="17"/>
      <c r="E300" s="17"/>
      <c r="F300" s="17"/>
      <c r="G300" s="17"/>
    </row>
    <row r="301">
      <c r="A301" s="3"/>
      <c r="B301" s="17"/>
      <c r="C301" s="17"/>
      <c r="D301" s="17"/>
      <c r="E301" s="17"/>
      <c r="F301" s="17"/>
      <c r="G301" s="17"/>
    </row>
    <row r="302">
      <c r="A302" s="3"/>
      <c r="B302" s="17"/>
      <c r="C302" s="17"/>
      <c r="D302" s="17"/>
      <c r="E302" s="17"/>
      <c r="F302" s="17"/>
      <c r="G302" s="17"/>
    </row>
    <row r="303">
      <c r="A303" s="3"/>
      <c r="B303" s="17"/>
      <c r="C303" s="17"/>
      <c r="D303" s="17"/>
      <c r="E303" s="17"/>
      <c r="F303" s="17"/>
      <c r="G303" s="17"/>
    </row>
    <row r="304">
      <c r="A304" s="3"/>
      <c r="B304" s="17"/>
      <c r="C304" s="17"/>
      <c r="D304" s="17"/>
      <c r="E304" s="17"/>
      <c r="F304" s="17"/>
      <c r="G304" s="17"/>
    </row>
    <row r="305">
      <c r="A305" s="3"/>
      <c r="B305" s="17"/>
      <c r="C305" s="17"/>
      <c r="D305" s="17"/>
      <c r="E305" s="17"/>
      <c r="F305" s="17"/>
      <c r="G305" s="17"/>
    </row>
    <row r="306">
      <c r="A306" s="3"/>
      <c r="B306" s="17"/>
      <c r="C306" s="17"/>
      <c r="D306" s="17"/>
      <c r="E306" s="17"/>
      <c r="F306" s="17"/>
      <c r="G306" s="17"/>
    </row>
    <row r="307">
      <c r="A307" s="3"/>
      <c r="B307" s="17"/>
      <c r="C307" s="17"/>
      <c r="D307" s="17"/>
      <c r="E307" s="17"/>
      <c r="F307" s="17"/>
      <c r="G307" s="17"/>
    </row>
    <row r="308">
      <c r="A308" s="3"/>
      <c r="B308" s="17"/>
      <c r="C308" s="17"/>
      <c r="D308" s="17"/>
      <c r="E308" s="17"/>
      <c r="F308" s="17"/>
      <c r="G308" s="17"/>
    </row>
    <row r="309">
      <c r="A309" s="3"/>
      <c r="B309" s="17"/>
      <c r="C309" s="17"/>
      <c r="D309" s="17"/>
      <c r="E309" s="17"/>
      <c r="F309" s="17"/>
      <c r="G309" s="17"/>
    </row>
    <row r="310">
      <c r="A310" s="3"/>
      <c r="B310" s="17"/>
      <c r="C310" s="17"/>
      <c r="D310" s="17"/>
      <c r="E310" s="17"/>
      <c r="F310" s="17"/>
      <c r="G310" s="17"/>
    </row>
    <row r="311">
      <c r="A311" s="3"/>
      <c r="B311" s="17"/>
      <c r="C311" s="17"/>
      <c r="D311" s="17"/>
      <c r="E311" s="17"/>
      <c r="F311" s="17"/>
      <c r="G311" s="17"/>
    </row>
    <row r="312">
      <c r="A312" s="3"/>
      <c r="B312" s="17"/>
      <c r="C312" s="17"/>
      <c r="D312" s="17"/>
      <c r="E312" s="17"/>
      <c r="F312" s="17"/>
      <c r="G312" s="17"/>
    </row>
    <row r="313">
      <c r="A313" s="3"/>
      <c r="B313" s="17"/>
      <c r="C313" s="17"/>
      <c r="D313" s="17"/>
      <c r="E313" s="17"/>
      <c r="F313" s="17"/>
      <c r="G313" s="17"/>
    </row>
    <row r="314">
      <c r="A314" s="3"/>
      <c r="B314" s="17"/>
      <c r="C314" s="17"/>
      <c r="D314" s="17"/>
      <c r="E314" s="17"/>
      <c r="F314" s="17"/>
      <c r="G314" s="17"/>
    </row>
    <row r="315">
      <c r="A315" s="3"/>
      <c r="B315" s="17"/>
      <c r="C315" s="17"/>
      <c r="D315" s="17"/>
      <c r="E315" s="17"/>
      <c r="F315" s="17"/>
      <c r="G315" s="17"/>
    </row>
    <row r="316">
      <c r="A316" s="3"/>
      <c r="B316" s="17"/>
      <c r="C316" s="17"/>
      <c r="D316" s="17"/>
      <c r="E316" s="17"/>
      <c r="F316" s="17"/>
      <c r="G316" s="17"/>
    </row>
    <row r="317">
      <c r="A317" s="3"/>
      <c r="B317" s="17"/>
      <c r="C317" s="17"/>
      <c r="D317" s="17"/>
      <c r="E317" s="17"/>
      <c r="F317" s="17"/>
      <c r="G317" s="17"/>
    </row>
    <row r="318">
      <c r="A318" s="3"/>
      <c r="B318" s="17"/>
      <c r="C318" s="17"/>
      <c r="D318" s="17"/>
      <c r="E318" s="17"/>
      <c r="F318" s="17"/>
      <c r="G318" s="17"/>
    </row>
    <row r="319">
      <c r="A319" s="3"/>
      <c r="B319" s="17"/>
      <c r="C319" s="17"/>
      <c r="D319" s="17"/>
      <c r="E319" s="17"/>
      <c r="F319" s="17"/>
      <c r="G319" s="17"/>
    </row>
    <row r="320">
      <c r="A320" s="3"/>
      <c r="B320" s="17"/>
      <c r="C320" s="17"/>
      <c r="D320" s="17"/>
      <c r="E320" s="17"/>
      <c r="F320" s="17"/>
      <c r="G320" s="17"/>
    </row>
    <row r="321">
      <c r="A321" s="3"/>
      <c r="B321" s="17"/>
      <c r="C321" s="17"/>
      <c r="D321" s="17"/>
      <c r="E321" s="17"/>
      <c r="F321" s="17"/>
      <c r="G321" s="17"/>
    </row>
    <row r="322">
      <c r="A322" s="3"/>
      <c r="B322" s="17"/>
      <c r="C322" s="17"/>
      <c r="D322" s="17"/>
      <c r="E322" s="17"/>
      <c r="F322" s="17"/>
      <c r="G322" s="17"/>
    </row>
    <row r="323">
      <c r="A323" s="3"/>
      <c r="B323" s="17"/>
      <c r="C323" s="17"/>
      <c r="D323" s="17"/>
      <c r="E323" s="17"/>
      <c r="F323" s="17"/>
      <c r="G323" s="17"/>
    </row>
    <row r="324">
      <c r="A324" s="3"/>
      <c r="B324" s="17"/>
      <c r="C324" s="17"/>
      <c r="D324" s="17"/>
      <c r="E324" s="17"/>
      <c r="F324" s="17"/>
      <c r="G324" s="17"/>
    </row>
    <row r="325">
      <c r="A325" s="3"/>
      <c r="B325" s="17"/>
      <c r="C325" s="17"/>
      <c r="D325" s="17"/>
      <c r="E325" s="17"/>
      <c r="F325" s="17"/>
      <c r="G325" s="17"/>
    </row>
    <row r="326">
      <c r="A326" s="3"/>
      <c r="B326" s="17"/>
      <c r="C326" s="17"/>
      <c r="D326" s="17"/>
      <c r="E326" s="17"/>
      <c r="F326" s="17"/>
      <c r="G326" s="17"/>
    </row>
    <row r="327">
      <c r="A327" s="3"/>
      <c r="B327" s="17"/>
      <c r="C327" s="17"/>
      <c r="D327" s="17"/>
      <c r="E327" s="17"/>
      <c r="F327" s="17"/>
      <c r="G327" s="17"/>
    </row>
    <row r="328">
      <c r="A328" s="3"/>
      <c r="B328" s="17"/>
      <c r="C328" s="17"/>
      <c r="D328" s="17"/>
      <c r="E328" s="17"/>
      <c r="F328" s="17"/>
      <c r="G328" s="17"/>
    </row>
    <row r="329">
      <c r="A329" s="3"/>
      <c r="B329" s="17"/>
      <c r="C329" s="17"/>
      <c r="D329" s="17"/>
      <c r="E329" s="17"/>
      <c r="F329" s="17"/>
      <c r="G329" s="17"/>
    </row>
    <row r="330">
      <c r="A330" s="3"/>
      <c r="B330" s="17"/>
      <c r="C330" s="17"/>
      <c r="D330" s="17"/>
      <c r="E330" s="17"/>
      <c r="F330" s="17"/>
      <c r="G330" s="17"/>
    </row>
    <row r="331">
      <c r="A331" s="3"/>
      <c r="B331" s="17"/>
      <c r="C331" s="17"/>
      <c r="D331" s="17"/>
      <c r="E331" s="17"/>
      <c r="F331" s="17"/>
      <c r="G331" s="17"/>
    </row>
    <row r="332">
      <c r="A332" s="3"/>
      <c r="B332" s="17"/>
      <c r="C332" s="17"/>
      <c r="D332" s="17"/>
      <c r="E332" s="17"/>
      <c r="F332" s="17"/>
      <c r="G332" s="17"/>
    </row>
    <row r="333">
      <c r="A333" s="3"/>
      <c r="B333" s="17"/>
      <c r="C333" s="17"/>
      <c r="D333" s="17"/>
      <c r="E333" s="17"/>
      <c r="F333" s="17"/>
      <c r="G333" s="17"/>
    </row>
    <row r="334">
      <c r="A334" s="3"/>
      <c r="B334" s="17"/>
      <c r="C334" s="17"/>
      <c r="D334" s="17"/>
      <c r="E334" s="17"/>
      <c r="F334" s="17"/>
      <c r="G334" s="17"/>
    </row>
    <row r="335">
      <c r="A335" s="3"/>
      <c r="B335" s="17"/>
      <c r="C335" s="17"/>
      <c r="D335" s="17"/>
      <c r="E335" s="17"/>
      <c r="F335" s="17"/>
      <c r="G335" s="17"/>
    </row>
    <row r="336">
      <c r="A336" s="3"/>
      <c r="B336" s="17"/>
      <c r="C336" s="17"/>
      <c r="D336" s="17"/>
      <c r="E336" s="17"/>
      <c r="F336" s="17"/>
      <c r="G336" s="17"/>
    </row>
    <row r="337">
      <c r="A337" s="3"/>
      <c r="B337" s="17"/>
      <c r="C337" s="17"/>
      <c r="D337" s="17"/>
      <c r="E337" s="17"/>
      <c r="F337" s="17"/>
      <c r="G337" s="17"/>
    </row>
    <row r="338">
      <c r="A338" s="3"/>
      <c r="B338" s="17"/>
      <c r="C338" s="17"/>
      <c r="D338" s="17"/>
      <c r="E338" s="17"/>
      <c r="F338" s="17"/>
      <c r="G338" s="17"/>
    </row>
    <row r="339">
      <c r="A339" s="3"/>
      <c r="B339" s="17"/>
      <c r="C339" s="17"/>
      <c r="D339" s="17"/>
      <c r="E339" s="17"/>
      <c r="F339" s="17"/>
      <c r="G339" s="17"/>
    </row>
    <row r="340">
      <c r="A340" s="3"/>
      <c r="B340" s="17"/>
      <c r="C340" s="17"/>
      <c r="D340" s="17"/>
      <c r="E340" s="17"/>
      <c r="F340" s="17"/>
      <c r="G340" s="17"/>
    </row>
    <row r="341">
      <c r="A341" s="3"/>
      <c r="B341" s="17"/>
      <c r="C341" s="17"/>
      <c r="D341" s="17"/>
      <c r="E341" s="17"/>
      <c r="F341" s="17"/>
      <c r="G341" s="17"/>
    </row>
    <row r="342">
      <c r="A342" s="3"/>
      <c r="B342" s="17"/>
      <c r="C342" s="17"/>
      <c r="D342" s="17"/>
      <c r="E342" s="17"/>
      <c r="F342" s="17"/>
      <c r="G342" s="17"/>
    </row>
    <row r="343">
      <c r="A343" s="3"/>
      <c r="B343" s="17"/>
      <c r="C343" s="17"/>
      <c r="D343" s="17"/>
      <c r="E343" s="17"/>
      <c r="F343" s="17"/>
      <c r="G343" s="17"/>
    </row>
    <row r="344">
      <c r="A344" s="3"/>
      <c r="B344" s="17"/>
      <c r="C344" s="17"/>
      <c r="D344" s="17"/>
      <c r="E344" s="17"/>
      <c r="F344" s="17"/>
      <c r="G344" s="17"/>
    </row>
    <row r="345">
      <c r="A345" s="3"/>
      <c r="B345" s="17"/>
      <c r="C345" s="17"/>
      <c r="D345" s="17"/>
      <c r="E345" s="17"/>
      <c r="F345" s="17"/>
      <c r="G345" s="17"/>
    </row>
    <row r="346">
      <c r="A346" s="3"/>
      <c r="B346" s="17"/>
      <c r="C346" s="17"/>
      <c r="D346" s="17"/>
      <c r="E346" s="17"/>
      <c r="F346" s="17"/>
      <c r="G346" s="17"/>
    </row>
    <row r="347">
      <c r="A347" s="3"/>
      <c r="B347" s="17"/>
      <c r="C347" s="17"/>
      <c r="D347" s="17"/>
      <c r="E347" s="17"/>
      <c r="F347" s="17"/>
      <c r="G347" s="17"/>
    </row>
    <row r="348">
      <c r="A348" s="3"/>
      <c r="B348" s="17"/>
      <c r="C348" s="17"/>
      <c r="D348" s="17"/>
      <c r="E348" s="17"/>
      <c r="F348" s="17"/>
      <c r="G348" s="17"/>
    </row>
    <row r="349">
      <c r="A349" s="3"/>
      <c r="B349" s="17"/>
      <c r="C349" s="17"/>
      <c r="D349" s="17"/>
      <c r="E349" s="17"/>
      <c r="F349" s="17"/>
      <c r="G349" s="17"/>
    </row>
    <row r="350">
      <c r="A350" s="3"/>
      <c r="B350" s="17"/>
      <c r="C350" s="17"/>
      <c r="D350" s="17"/>
      <c r="E350" s="17"/>
      <c r="F350" s="17"/>
      <c r="G350" s="17"/>
    </row>
    <row r="351">
      <c r="A351" s="3"/>
      <c r="B351" s="17"/>
      <c r="C351" s="17"/>
      <c r="D351" s="17"/>
      <c r="E351" s="17"/>
      <c r="F351" s="17"/>
      <c r="G351" s="17"/>
    </row>
    <row r="352">
      <c r="A352" s="3"/>
      <c r="B352" s="17"/>
      <c r="C352" s="17"/>
      <c r="D352" s="17"/>
      <c r="E352" s="17"/>
      <c r="F352" s="17"/>
      <c r="G352" s="17"/>
    </row>
    <row r="353">
      <c r="A353" s="3"/>
      <c r="B353" s="17"/>
      <c r="C353" s="17"/>
      <c r="D353" s="17"/>
      <c r="E353" s="17"/>
      <c r="F353" s="17"/>
      <c r="G353" s="17"/>
    </row>
    <row r="354">
      <c r="A354" s="3"/>
      <c r="B354" s="17"/>
      <c r="C354" s="17"/>
      <c r="D354" s="17"/>
      <c r="E354" s="17"/>
      <c r="F354" s="17"/>
      <c r="G354" s="17"/>
    </row>
    <row r="355">
      <c r="A355" s="3"/>
      <c r="B355" s="17"/>
      <c r="C355" s="17"/>
      <c r="D355" s="17"/>
      <c r="E355" s="17"/>
      <c r="F355" s="17"/>
      <c r="G355" s="17"/>
    </row>
    <row r="356">
      <c r="A356" s="3"/>
      <c r="B356" s="17"/>
      <c r="C356" s="17"/>
      <c r="D356" s="17"/>
      <c r="E356" s="17"/>
      <c r="F356" s="17"/>
      <c r="G356" s="17"/>
    </row>
    <row r="357">
      <c r="A357" s="3"/>
      <c r="B357" s="17"/>
      <c r="C357" s="17"/>
      <c r="D357" s="17"/>
      <c r="E357" s="17"/>
      <c r="F357" s="17"/>
      <c r="G357" s="17"/>
    </row>
    <row r="358">
      <c r="A358" s="3"/>
      <c r="B358" s="17"/>
      <c r="C358" s="17"/>
      <c r="D358" s="17"/>
      <c r="E358" s="17"/>
      <c r="F358" s="17"/>
      <c r="G358" s="17"/>
    </row>
    <row r="359">
      <c r="A359" s="3"/>
      <c r="B359" s="17"/>
      <c r="C359" s="17"/>
      <c r="D359" s="17"/>
      <c r="E359" s="17"/>
      <c r="F359" s="17"/>
      <c r="G359" s="17"/>
    </row>
    <row r="360">
      <c r="A360" s="3"/>
      <c r="B360" s="17"/>
      <c r="C360" s="17"/>
      <c r="D360" s="17"/>
      <c r="E360" s="17"/>
      <c r="F360" s="17"/>
      <c r="G360" s="17"/>
    </row>
    <row r="361">
      <c r="A361" s="3"/>
      <c r="B361" s="17"/>
      <c r="C361" s="17"/>
      <c r="D361" s="17"/>
      <c r="E361" s="17"/>
      <c r="F361" s="17"/>
      <c r="G361" s="17"/>
    </row>
    <row r="362">
      <c r="A362" s="3"/>
      <c r="B362" s="17"/>
      <c r="C362" s="17"/>
      <c r="D362" s="17"/>
      <c r="E362" s="17"/>
      <c r="F362" s="17"/>
      <c r="G362" s="17"/>
    </row>
    <row r="363">
      <c r="A363" s="3"/>
      <c r="B363" s="17"/>
      <c r="C363" s="17"/>
      <c r="D363" s="17"/>
      <c r="E363" s="17"/>
      <c r="F363" s="17"/>
      <c r="G363" s="17"/>
    </row>
    <row r="364">
      <c r="A364" s="3"/>
      <c r="B364" s="17"/>
      <c r="C364" s="17"/>
      <c r="D364" s="17"/>
      <c r="E364" s="17"/>
      <c r="F364" s="17"/>
      <c r="G364" s="17"/>
    </row>
    <row r="365">
      <c r="A365" s="3"/>
      <c r="B365" s="17"/>
      <c r="C365" s="17"/>
      <c r="D365" s="17"/>
      <c r="E365" s="17"/>
      <c r="F365" s="17"/>
      <c r="G365" s="17"/>
    </row>
    <row r="366">
      <c r="A366" s="3"/>
      <c r="B366" s="17"/>
      <c r="C366" s="17"/>
      <c r="D366" s="17"/>
      <c r="E366" s="17"/>
      <c r="F366" s="17"/>
      <c r="G366" s="17"/>
    </row>
    <row r="367">
      <c r="A367" s="3"/>
      <c r="B367" s="17"/>
      <c r="C367" s="17"/>
      <c r="D367" s="17"/>
      <c r="E367" s="17"/>
      <c r="F367" s="17"/>
      <c r="G367" s="17"/>
    </row>
    <row r="368">
      <c r="A368" s="3"/>
      <c r="B368" s="17"/>
      <c r="C368" s="17"/>
      <c r="D368" s="17"/>
      <c r="E368" s="17"/>
      <c r="F368" s="17"/>
      <c r="G368" s="17"/>
    </row>
    <row r="369">
      <c r="A369" s="3"/>
      <c r="B369" s="17"/>
      <c r="C369" s="17"/>
      <c r="D369" s="17"/>
      <c r="E369" s="17"/>
      <c r="F369" s="17"/>
      <c r="G369" s="17"/>
    </row>
    <row r="370">
      <c r="A370" s="3"/>
      <c r="B370" s="17"/>
      <c r="C370" s="17"/>
      <c r="D370" s="17"/>
      <c r="E370" s="17"/>
      <c r="F370" s="17"/>
      <c r="G370" s="17"/>
    </row>
    <row r="371">
      <c r="A371" s="3"/>
      <c r="B371" s="17"/>
      <c r="C371" s="17"/>
      <c r="D371" s="17"/>
      <c r="E371" s="17"/>
      <c r="F371" s="17"/>
      <c r="G371" s="17"/>
    </row>
    <row r="372">
      <c r="A372" s="3"/>
      <c r="B372" s="17"/>
      <c r="C372" s="17"/>
      <c r="D372" s="17"/>
      <c r="E372" s="17"/>
      <c r="F372" s="17"/>
      <c r="G372" s="17"/>
    </row>
    <row r="373">
      <c r="A373" s="3"/>
      <c r="B373" s="17"/>
      <c r="C373" s="17"/>
      <c r="D373" s="17"/>
      <c r="E373" s="17"/>
      <c r="F373" s="17"/>
      <c r="G373" s="17"/>
    </row>
    <row r="374">
      <c r="A374" s="3"/>
      <c r="B374" s="17"/>
      <c r="C374" s="17"/>
      <c r="D374" s="17"/>
      <c r="E374" s="17"/>
      <c r="F374" s="17"/>
      <c r="G374" s="17"/>
    </row>
    <row r="375">
      <c r="A375" s="3"/>
      <c r="B375" s="17"/>
      <c r="C375" s="17"/>
      <c r="D375" s="17"/>
      <c r="E375" s="17"/>
      <c r="F375" s="17"/>
      <c r="G375" s="17"/>
    </row>
    <row r="376">
      <c r="A376" s="3"/>
      <c r="B376" s="17"/>
      <c r="C376" s="17"/>
      <c r="D376" s="17"/>
      <c r="E376" s="17"/>
      <c r="F376" s="17"/>
      <c r="G376" s="17"/>
    </row>
    <row r="377">
      <c r="A377" s="3"/>
      <c r="B377" s="17"/>
      <c r="C377" s="17"/>
      <c r="D377" s="17"/>
      <c r="E377" s="17"/>
      <c r="F377" s="17"/>
      <c r="G377" s="17"/>
    </row>
    <row r="378">
      <c r="A378" s="3"/>
      <c r="B378" s="17"/>
      <c r="C378" s="17"/>
      <c r="D378" s="17"/>
      <c r="E378" s="17"/>
      <c r="F378" s="17"/>
      <c r="G378" s="17"/>
    </row>
    <row r="379">
      <c r="A379" s="3"/>
      <c r="B379" s="17"/>
      <c r="C379" s="17"/>
      <c r="D379" s="17"/>
      <c r="E379" s="17"/>
      <c r="F379" s="17"/>
      <c r="G379" s="17"/>
    </row>
    <row r="380">
      <c r="A380" s="3"/>
      <c r="B380" s="17"/>
      <c r="C380" s="17"/>
      <c r="D380" s="17"/>
      <c r="E380" s="17"/>
      <c r="F380" s="17"/>
      <c r="G380" s="17"/>
    </row>
    <row r="381">
      <c r="A381" s="3"/>
      <c r="B381" s="17"/>
      <c r="C381" s="17"/>
      <c r="D381" s="17"/>
      <c r="E381" s="17"/>
      <c r="F381" s="17"/>
      <c r="G381" s="17"/>
    </row>
    <row r="382">
      <c r="A382" s="3"/>
      <c r="B382" s="17"/>
      <c r="C382" s="17"/>
      <c r="D382" s="17"/>
      <c r="E382" s="17"/>
      <c r="F382" s="17"/>
      <c r="G382" s="17"/>
    </row>
    <row r="383">
      <c r="A383" s="3"/>
      <c r="B383" s="17"/>
      <c r="C383" s="17"/>
      <c r="D383" s="17"/>
      <c r="E383" s="17"/>
      <c r="F383" s="17"/>
      <c r="G383" s="17"/>
    </row>
    <row r="384">
      <c r="A384" s="3"/>
      <c r="B384" s="17"/>
      <c r="C384" s="17"/>
      <c r="D384" s="17"/>
      <c r="E384" s="17"/>
      <c r="F384" s="17"/>
      <c r="G384" s="17"/>
    </row>
    <row r="385">
      <c r="A385" s="3"/>
      <c r="B385" s="17"/>
      <c r="C385" s="17"/>
      <c r="D385" s="17"/>
      <c r="E385" s="17"/>
      <c r="F385" s="17"/>
      <c r="G385" s="17"/>
    </row>
    <row r="386">
      <c r="A386" s="3"/>
      <c r="B386" s="17"/>
      <c r="C386" s="17"/>
      <c r="D386" s="17"/>
      <c r="E386" s="17"/>
      <c r="F386" s="17"/>
      <c r="G386" s="17"/>
    </row>
    <row r="387">
      <c r="A387" s="3"/>
      <c r="B387" s="17"/>
      <c r="C387" s="17"/>
      <c r="D387" s="17"/>
      <c r="E387" s="17"/>
      <c r="F387" s="17"/>
      <c r="G387" s="17"/>
    </row>
    <row r="388">
      <c r="A388" s="3"/>
      <c r="B388" s="17"/>
      <c r="C388" s="17"/>
      <c r="D388" s="17"/>
      <c r="E388" s="17"/>
      <c r="F388" s="17"/>
      <c r="G388" s="17"/>
    </row>
    <row r="389">
      <c r="A389" s="3"/>
      <c r="B389" s="17"/>
      <c r="C389" s="17"/>
      <c r="D389" s="17"/>
      <c r="E389" s="17"/>
      <c r="F389" s="17"/>
      <c r="G389" s="17"/>
    </row>
    <row r="390">
      <c r="A390" s="3"/>
      <c r="B390" s="17"/>
      <c r="C390" s="17"/>
      <c r="D390" s="17"/>
      <c r="E390" s="17"/>
      <c r="F390" s="17"/>
      <c r="G390" s="17"/>
    </row>
    <row r="391">
      <c r="A391" s="3"/>
      <c r="B391" s="17"/>
      <c r="C391" s="17"/>
      <c r="D391" s="17"/>
      <c r="E391" s="17"/>
      <c r="F391" s="17"/>
      <c r="G391" s="17"/>
    </row>
    <row r="392">
      <c r="A392" s="3"/>
      <c r="B392" s="17"/>
      <c r="C392" s="17"/>
      <c r="D392" s="17"/>
      <c r="E392" s="17"/>
      <c r="F392" s="17"/>
      <c r="G392" s="17"/>
    </row>
    <row r="393">
      <c r="A393" s="3"/>
      <c r="B393" s="17"/>
      <c r="C393" s="17"/>
      <c r="D393" s="17"/>
      <c r="E393" s="17"/>
      <c r="F393" s="17"/>
      <c r="G393" s="17"/>
    </row>
    <row r="394">
      <c r="A394" s="3"/>
      <c r="B394" s="17"/>
      <c r="C394" s="17"/>
      <c r="D394" s="17"/>
      <c r="E394" s="17"/>
      <c r="F394" s="17"/>
      <c r="G394" s="17"/>
    </row>
    <row r="395">
      <c r="A395" s="3"/>
      <c r="B395" s="17"/>
      <c r="C395" s="17"/>
      <c r="D395" s="17"/>
      <c r="E395" s="17"/>
      <c r="F395" s="17"/>
      <c r="G395" s="17"/>
    </row>
    <row r="396">
      <c r="A396" s="3"/>
      <c r="B396" s="17"/>
      <c r="C396" s="17"/>
      <c r="D396" s="17"/>
      <c r="E396" s="17"/>
      <c r="F396" s="17"/>
      <c r="G396" s="17"/>
    </row>
    <row r="397">
      <c r="A397" s="3"/>
      <c r="B397" s="17"/>
      <c r="C397" s="17"/>
      <c r="D397" s="17"/>
      <c r="E397" s="17"/>
      <c r="F397" s="17"/>
      <c r="G397" s="17"/>
    </row>
    <row r="398">
      <c r="A398" s="3"/>
      <c r="B398" s="17"/>
      <c r="C398" s="17"/>
      <c r="D398" s="17"/>
      <c r="E398" s="17"/>
      <c r="F398" s="17"/>
      <c r="G398" s="17"/>
    </row>
    <row r="399">
      <c r="A399" s="3"/>
      <c r="B399" s="17"/>
      <c r="C399" s="17"/>
      <c r="D399" s="17"/>
      <c r="E399" s="17"/>
      <c r="F399" s="17"/>
      <c r="G399" s="17"/>
    </row>
    <row r="400">
      <c r="A400" s="3"/>
      <c r="B400" s="17"/>
      <c r="C400" s="17"/>
      <c r="D400" s="17"/>
      <c r="E400" s="17"/>
      <c r="F400" s="17"/>
      <c r="G400" s="17"/>
    </row>
    <row r="401">
      <c r="A401" s="3"/>
      <c r="B401" s="17"/>
      <c r="C401" s="17"/>
      <c r="D401" s="17"/>
      <c r="E401" s="17"/>
      <c r="F401" s="17"/>
      <c r="G401" s="17"/>
    </row>
    <row r="402">
      <c r="A402" s="3"/>
      <c r="B402" s="17"/>
      <c r="C402" s="17"/>
      <c r="D402" s="17"/>
      <c r="E402" s="17"/>
      <c r="F402" s="17"/>
      <c r="G402" s="17"/>
    </row>
    <row r="403">
      <c r="A403" s="3"/>
      <c r="B403" s="17"/>
      <c r="C403" s="17"/>
      <c r="D403" s="17"/>
      <c r="E403" s="17"/>
      <c r="F403" s="17"/>
      <c r="G403" s="17"/>
    </row>
    <row r="404">
      <c r="A404" s="3"/>
      <c r="B404" s="17"/>
      <c r="C404" s="17"/>
      <c r="D404" s="17"/>
      <c r="E404" s="17"/>
      <c r="F404" s="17"/>
      <c r="G404" s="17"/>
    </row>
    <row r="405">
      <c r="A405" s="3"/>
      <c r="B405" s="17"/>
      <c r="C405" s="17"/>
      <c r="D405" s="17"/>
      <c r="E405" s="17"/>
      <c r="F405" s="17"/>
      <c r="G405" s="17"/>
    </row>
    <row r="406">
      <c r="A406" s="3"/>
      <c r="B406" s="17"/>
      <c r="C406" s="17"/>
      <c r="D406" s="17"/>
      <c r="E406" s="17"/>
      <c r="F406" s="17"/>
      <c r="G406" s="17"/>
    </row>
    <row r="407">
      <c r="A407" s="3"/>
      <c r="B407" s="17"/>
      <c r="C407" s="17"/>
      <c r="D407" s="17"/>
      <c r="E407" s="17"/>
      <c r="F407" s="17"/>
      <c r="G407" s="17"/>
    </row>
    <row r="408">
      <c r="A408" s="3"/>
      <c r="B408" s="17"/>
      <c r="C408" s="17"/>
      <c r="D408" s="17"/>
      <c r="E408" s="17"/>
      <c r="F408" s="17"/>
      <c r="G408" s="17"/>
    </row>
    <row r="409">
      <c r="A409" s="3"/>
      <c r="B409" s="17"/>
      <c r="C409" s="17"/>
      <c r="D409" s="17"/>
      <c r="E409" s="17"/>
      <c r="F409" s="17"/>
      <c r="G409" s="17"/>
    </row>
    <row r="410">
      <c r="A410" s="3"/>
      <c r="B410" s="17"/>
      <c r="C410" s="17"/>
      <c r="D410" s="17"/>
      <c r="E410" s="17"/>
      <c r="F410" s="17"/>
      <c r="G410" s="17"/>
    </row>
    <row r="411">
      <c r="A411" s="3"/>
      <c r="B411" s="17"/>
      <c r="C411" s="17"/>
      <c r="D411" s="17"/>
      <c r="E411" s="17"/>
      <c r="F411" s="17"/>
      <c r="G411" s="17"/>
    </row>
    <row r="412">
      <c r="A412" s="3"/>
      <c r="B412" s="17"/>
      <c r="C412" s="17"/>
      <c r="D412" s="17"/>
      <c r="E412" s="17"/>
      <c r="F412" s="17"/>
      <c r="G412" s="17"/>
    </row>
    <row r="413">
      <c r="A413" s="3"/>
      <c r="B413" s="17"/>
      <c r="C413" s="17"/>
      <c r="D413" s="17"/>
      <c r="E413" s="17"/>
      <c r="F413" s="17"/>
      <c r="G413" s="17"/>
    </row>
    <row r="414">
      <c r="A414" s="3"/>
      <c r="B414" s="17"/>
      <c r="C414" s="17"/>
      <c r="D414" s="17"/>
      <c r="E414" s="17"/>
      <c r="F414" s="17"/>
      <c r="G414" s="17"/>
    </row>
    <row r="415">
      <c r="A415" s="3"/>
      <c r="B415" s="17"/>
      <c r="C415" s="17"/>
      <c r="D415" s="17"/>
      <c r="E415" s="17"/>
      <c r="F415" s="17"/>
      <c r="G415" s="17"/>
    </row>
    <row r="416">
      <c r="A416" s="3"/>
      <c r="B416" s="17"/>
      <c r="C416" s="17"/>
      <c r="D416" s="17"/>
      <c r="E416" s="17"/>
      <c r="F416" s="17"/>
      <c r="G416" s="17"/>
    </row>
    <row r="417">
      <c r="A417" s="3"/>
      <c r="B417" s="17"/>
      <c r="C417" s="17"/>
      <c r="D417" s="17"/>
      <c r="E417" s="17"/>
      <c r="F417" s="17"/>
      <c r="G417" s="17"/>
    </row>
    <row r="418">
      <c r="A418" s="3"/>
      <c r="B418" s="17"/>
      <c r="C418" s="17"/>
      <c r="D418" s="17"/>
      <c r="E418" s="17"/>
      <c r="F418" s="17"/>
      <c r="G418" s="17"/>
    </row>
    <row r="419">
      <c r="A419" s="3"/>
      <c r="B419" s="17"/>
      <c r="C419" s="17"/>
      <c r="D419" s="17"/>
      <c r="E419" s="17"/>
      <c r="F419" s="17"/>
      <c r="G419" s="17"/>
    </row>
    <row r="420">
      <c r="A420" s="3"/>
      <c r="B420" s="17"/>
      <c r="C420" s="17"/>
      <c r="D420" s="17"/>
      <c r="E420" s="17"/>
      <c r="F420" s="17"/>
      <c r="G420" s="17"/>
    </row>
    <row r="421">
      <c r="A421" s="3"/>
      <c r="B421" s="17"/>
      <c r="C421" s="17"/>
      <c r="D421" s="17"/>
      <c r="E421" s="17"/>
      <c r="F421" s="17"/>
      <c r="G421" s="17"/>
    </row>
    <row r="422">
      <c r="A422" s="3"/>
      <c r="B422" s="17"/>
      <c r="C422" s="17"/>
      <c r="D422" s="17"/>
      <c r="E422" s="17"/>
      <c r="F422" s="17"/>
      <c r="G422" s="17"/>
    </row>
    <row r="423">
      <c r="A423" s="3"/>
      <c r="B423" s="17"/>
      <c r="C423" s="17"/>
      <c r="D423" s="17"/>
      <c r="E423" s="17"/>
      <c r="F423" s="17"/>
      <c r="G423" s="17"/>
    </row>
    <row r="424">
      <c r="A424" s="3"/>
      <c r="B424" s="17"/>
      <c r="C424" s="17"/>
      <c r="D424" s="17"/>
      <c r="E424" s="17"/>
      <c r="F424" s="17"/>
      <c r="G424" s="17"/>
    </row>
    <row r="425">
      <c r="A425" s="3"/>
      <c r="B425" s="17"/>
      <c r="C425" s="17"/>
      <c r="D425" s="17"/>
      <c r="E425" s="17"/>
      <c r="F425" s="17"/>
      <c r="G425" s="17"/>
    </row>
    <row r="426">
      <c r="A426" s="3"/>
      <c r="B426" s="17"/>
      <c r="C426" s="17"/>
      <c r="D426" s="17"/>
      <c r="E426" s="17"/>
      <c r="F426" s="17"/>
      <c r="G426" s="17"/>
    </row>
    <row r="427">
      <c r="A427" s="3"/>
      <c r="B427" s="17"/>
      <c r="C427" s="17"/>
      <c r="D427" s="17"/>
      <c r="E427" s="17"/>
      <c r="F427" s="17"/>
      <c r="G427" s="17"/>
    </row>
    <row r="428">
      <c r="A428" s="3"/>
      <c r="B428" s="17"/>
      <c r="C428" s="17"/>
      <c r="D428" s="17"/>
      <c r="E428" s="17"/>
      <c r="F428" s="17"/>
      <c r="G428" s="17"/>
    </row>
    <row r="429">
      <c r="A429" s="3"/>
      <c r="B429" s="17"/>
      <c r="C429" s="17"/>
      <c r="D429" s="17"/>
      <c r="E429" s="17"/>
      <c r="F429" s="17"/>
      <c r="G429" s="17"/>
    </row>
    <row r="430">
      <c r="A430" s="3"/>
      <c r="B430" s="17"/>
      <c r="C430" s="17"/>
      <c r="D430" s="17"/>
      <c r="E430" s="17"/>
      <c r="F430" s="17"/>
      <c r="G430" s="17"/>
    </row>
    <row r="431">
      <c r="A431" s="3"/>
      <c r="B431" s="17"/>
      <c r="C431" s="17"/>
      <c r="D431" s="17"/>
      <c r="E431" s="17"/>
      <c r="F431" s="17"/>
      <c r="G431" s="17"/>
    </row>
    <row r="432">
      <c r="A432" s="3"/>
      <c r="B432" s="17"/>
      <c r="C432" s="17"/>
      <c r="D432" s="17"/>
      <c r="E432" s="17"/>
      <c r="F432" s="17"/>
      <c r="G432" s="17"/>
    </row>
    <row r="433">
      <c r="A433" s="3"/>
      <c r="B433" s="17"/>
      <c r="C433" s="17"/>
      <c r="D433" s="17"/>
      <c r="E433" s="17"/>
      <c r="F433" s="17"/>
      <c r="G433" s="17"/>
    </row>
    <row r="434">
      <c r="A434" s="3"/>
      <c r="B434" s="17"/>
      <c r="C434" s="17"/>
      <c r="D434" s="17"/>
      <c r="E434" s="17"/>
      <c r="F434" s="17"/>
      <c r="G434" s="17"/>
    </row>
    <row r="435">
      <c r="A435" s="3"/>
      <c r="B435" s="17"/>
      <c r="C435" s="17"/>
      <c r="D435" s="17"/>
      <c r="E435" s="17"/>
      <c r="F435" s="17"/>
      <c r="G435" s="17"/>
    </row>
    <row r="436">
      <c r="A436" s="3"/>
      <c r="B436" s="17"/>
      <c r="C436" s="17"/>
      <c r="D436" s="17"/>
      <c r="E436" s="17"/>
      <c r="F436" s="17"/>
      <c r="G436" s="17"/>
    </row>
    <row r="437">
      <c r="A437" s="3"/>
      <c r="B437" s="17"/>
      <c r="C437" s="17"/>
      <c r="D437" s="17"/>
      <c r="E437" s="17"/>
      <c r="F437" s="17"/>
      <c r="G437" s="17"/>
    </row>
    <row r="438">
      <c r="A438" s="3"/>
      <c r="B438" s="17"/>
      <c r="C438" s="17"/>
      <c r="D438" s="17"/>
      <c r="E438" s="17"/>
      <c r="F438" s="17"/>
      <c r="G438" s="17"/>
    </row>
    <row r="439">
      <c r="A439" s="3"/>
      <c r="B439" s="17"/>
      <c r="C439" s="17"/>
      <c r="D439" s="17"/>
      <c r="E439" s="17"/>
      <c r="F439" s="17"/>
      <c r="G439" s="17"/>
    </row>
    <row r="440">
      <c r="A440" s="3"/>
      <c r="B440" s="17"/>
      <c r="C440" s="17"/>
      <c r="D440" s="17"/>
      <c r="E440" s="17"/>
      <c r="F440" s="17"/>
      <c r="G440" s="17"/>
    </row>
    <row r="441">
      <c r="A441" s="3"/>
      <c r="B441" s="17"/>
      <c r="C441" s="17"/>
      <c r="D441" s="17"/>
      <c r="E441" s="17"/>
      <c r="F441" s="17"/>
      <c r="G441" s="17"/>
    </row>
    <row r="442">
      <c r="A442" s="3"/>
      <c r="B442" s="17"/>
      <c r="C442" s="17"/>
      <c r="D442" s="17"/>
      <c r="E442" s="17"/>
      <c r="F442" s="17"/>
      <c r="G442" s="17"/>
    </row>
    <row r="443">
      <c r="A443" s="3"/>
      <c r="B443" s="17"/>
      <c r="C443" s="17"/>
      <c r="D443" s="17"/>
      <c r="E443" s="17"/>
      <c r="F443" s="17"/>
      <c r="G443" s="17"/>
    </row>
    <row r="444">
      <c r="A444" s="3"/>
      <c r="B444" s="17"/>
      <c r="C444" s="17"/>
      <c r="D444" s="17"/>
      <c r="E444" s="17"/>
      <c r="F444" s="17"/>
      <c r="G444" s="17"/>
    </row>
    <row r="445">
      <c r="A445" s="3"/>
      <c r="B445" s="17"/>
      <c r="C445" s="17"/>
      <c r="D445" s="17"/>
      <c r="E445" s="17"/>
      <c r="F445" s="17"/>
      <c r="G445" s="17"/>
    </row>
    <row r="446">
      <c r="A446" s="3"/>
      <c r="B446" s="17"/>
      <c r="C446" s="17"/>
      <c r="D446" s="17"/>
      <c r="E446" s="17"/>
      <c r="F446" s="17"/>
      <c r="G446" s="17"/>
    </row>
    <row r="447">
      <c r="A447" s="3"/>
      <c r="B447" s="17"/>
      <c r="C447" s="17"/>
      <c r="D447" s="17"/>
      <c r="E447" s="17"/>
      <c r="F447" s="17"/>
      <c r="G447" s="17"/>
    </row>
    <row r="448">
      <c r="A448" s="3"/>
      <c r="B448" s="17"/>
      <c r="C448" s="17"/>
      <c r="D448" s="17"/>
      <c r="E448" s="17"/>
      <c r="F448" s="17"/>
      <c r="G448" s="17"/>
    </row>
    <row r="449">
      <c r="A449" s="3"/>
      <c r="B449" s="17"/>
      <c r="C449" s="17"/>
      <c r="D449" s="17"/>
      <c r="E449" s="17"/>
      <c r="F449" s="17"/>
      <c r="G449" s="17"/>
    </row>
    <row r="450">
      <c r="A450" s="3"/>
      <c r="B450" s="17"/>
      <c r="C450" s="17"/>
      <c r="D450" s="17"/>
      <c r="E450" s="17"/>
      <c r="F450" s="17"/>
      <c r="G450" s="17"/>
    </row>
    <row r="451">
      <c r="A451" s="3"/>
      <c r="B451" s="17"/>
      <c r="C451" s="17"/>
      <c r="D451" s="17"/>
      <c r="E451" s="17"/>
      <c r="F451" s="17"/>
      <c r="G451" s="17"/>
    </row>
    <row r="452">
      <c r="A452" s="3"/>
      <c r="B452" s="17"/>
      <c r="C452" s="17"/>
      <c r="D452" s="17"/>
      <c r="E452" s="17"/>
      <c r="F452" s="17"/>
      <c r="G452" s="17"/>
    </row>
    <row r="453">
      <c r="A453" s="3"/>
      <c r="B453" s="17"/>
      <c r="C453" s="17"/>
      <c r="D453" s="17"/>
      <c r="E453" s="17"/>
      <c r="F453" s="17"/>
      <c r="G453" s="17"/>
    </row>
    <row r="454">
      <c r="A454" s="3"/>
      <c r="B454" s="17"/>
      <c r="C454" s="17"/>
      <c r="D454" s="17"/>
      <c r="E454" s="17"/>
      <c r="F454" s="17"/>
      <c r="G454" s="17"/>
    </row>
    <row r="455">
      <c r="A455" s="3"/>
      <c r="B455" s="17"/>
      <c r="C455" s="17"/>
      <c r="D455" s="17"/>
      <c r="E455" s="17"/>
      <c r="F455" s="17"/>
      <c r="G455" s="17"/>
    </row>
    <row r="456">
      <c r="A456" s="3"/>
      <c r="B456" s="17"/>
      <c r="C456" s="17"/>
      <c r="D456" s="17"/>
      <c r="E456" s="17"/>
      <c r="F456" s="17"/>
      <c r="G456" s="17"/>
    </row>
    <row r="457">
      <c r="A457" s="3"/>
      <c r="B457" s="17"/>
      <c r="C457" s="17"/>
      <c r="D457" s="17"/>
      <c r="E457" s="17"/>
      <c r="F457" s="17"/>
      <c r="G457" s="17"/>
    </row>
    <row r="458">
      <c r="A458" s="3"/>
      <c r="B458" s="17"/>
      <c r="C458" s="17"/>
      <c r="D458" s="17"/>
      <c r="E458" s="17"/>
      <c r="F458" s="17"/>
      <c r="G458" s="17"/>
    </row>
    <row r="459">
      <c r="A459" s="3"/>
      <c r="B459" s="17"/>
      <c r="C459" s="17"/>
      <c r="D459" s="17"/>
      <c r="E459" s="17"/>
      <c r="F459" s="17"/>
      <c r="G459" s="17"/>
    </row>
    <row r="460">
      <c r="A460" s="3"/>
      <c r="B460" s="17"/>
      <c r="C460" s="17"/>
      <c r="D460" s="17"/>
      <c r="E460" s="17"/>
      <c r="F460" s="17"/>
      <c r="G460" s="17"/>
    </row>
    <row r="461">
      <c r="A461" s="3"/>
      <c r="B461" s="17"/>
      <c r="C461" s="17"/>
      <c r="D461" s="17"/>
      <c r="E461" s="17"/>
      <c r="F461" s="17"/>
      <c r="G461" s="17"/>
    </row>
    <row r="462">
      <c r="A462" s="3"/>
      <c r="B462" s="17"/>
      <c r="C462" s="17"/>
      <c r="D462" s="17"/>
      <c r="E462" s="17"/>
      <c r="F462" s="17"/>
      <c r="G462" s="17"/>
    </row>
    <row r="463">
      <c r="A463" s="3"/>
      <c r="B463" s="17"/>
      <c r="C463" s="17"/>
      <c r="D463" s="17"/>
      <c r="E463" s="17"/>
      <c r="F463" s="17"/>
      <c r="G463" s="17"/>
    </row>
    <row r="464">
      <c r="A464" s="3"/>
      <c r="B464" s="17"/>
      <c r="C464" s="17"/>
      <c r="D464" s="17"/>
      <c r="E464" s="17"/>
      <c r="F464" s="17"/>
      <c r="G464" s="17"/>
    </row>
    <row r="465">
      <c r="A465" s="3"/>
      <c r="B465" s="17"/>
      <c r="C465" s="17"/>
      <c r="D465" s="17"/>
      <c r="E465" s="17"/>
      <c r="F465" s="17"/>
      <c r="G465" s="17"/>
    </row>
    <row r="466">
      <c r="A466" s="3"/>
      <c r="B466" s="17"/>
      <c r="C466" s="17"/>
      <c r="D466" s="17"/>
      <c r="E466" s="17"/>
      <c r="F466" s="17"/>
      <c r="G466" s="17"/>
    </row>
    <row r="467">
      <c r="A467" s="3"/>
      <c r="B467" s="17"/>
      <c r="C467" s="17"/>
      <c r="D467" s="17"/>
      <c r="E467" s="17"/>
      <c r="F467" s="17"/>
      <c r="G467" s="17"/>
    </row>
    <row r="468">
      <c r="A468" s="3"/>
      <c r="B468" s="17"/>
      <c r="C468" s="17"/>
      <c r="D468" s="17"/>
      <c r="E468" s="17"/>
      <c r="F468" s="17"/>
      <c r="G468" s="17"/>
    </row>
    <row r="469">
      <c r="A469" s="3"/>
      <c r="B469" s="17"/>
      <c r="C469" s="17"/>
      <c r="D469" s="17"/>
      <c r="E469" s="17"/>
      <c r="F469" s="17"/>
      <c r="G469" s="17"/>
    </row>
    <row r="470">
      <c r="A470" s="3"/>
      <c r="B470" s="17"/>
      <c r="C470" s="17"/>
      <c r="D470" s="17"/>
      <c r="E470" s="17"/>
      <c r="F470" s="17"/>
      <c r="G470" s="17"/>
    </row>
    <row r="471">
      <c r="A471" s="3"/>
      <c r="B471" s="17"/>
      <c r="C471" s="17"/>
      <c r="D471" s="17"/>
      <c r="E471" s="17"/>
      <c r="F471" s="17"/>
      <c r="G471" s="17"/>
    </row>
    <row r="472">
      <c r="A472" s="3"/>
      <c r="B472" s="17"/>
      <c r="C472" s="17"/>
      <c r="D472" s="17"/>
      <c r="E472" s="17"/>
      <c r="F472" s="17"/>
      <c r="G472" s="17"/>
    </row>
    <row r="473">
      <c r="A473" s="3"/>
      <c r="B473" s="17"/>
      <c r="C473" s="17"/>
      <c r="D473" s="17"/>
      <c r="E473" s="17"/>
      <c r="F473" s="17"/>
      <c r="G473" s="17"/>
    </row>
    <row r="474">
      <c r="A474" s="3"/>
      <c r="B474" s="17"/>
      <c r="C474" s="17"/>
      <c r="D474" s="17"/>
      <c r="E474" s="17"/>
      <c r="F474" s="17"/>
      <c r="G474" s="17"/>
    </row>
    <row r="475">
      <c r="A475" s="3"/>
      <c r="B475" s="17"/>
      <c r="C475" s="17"/>
      <c r="D475" s="17"/>
      <c r="E475" s="17"/>
      <c r="F475" s="17"/>
      <c r="G475" s="17"/>
    </row>
    <row r="476">
      <c r="A476" s="3"/>
      <c r="B476" s="17"/>
      <c r="C476" s="17"/>
      <c r="D476" s="17"/>
      <c r="E476" s="17"/>
      <c r="F476" s="17"/>
      <c r="G476" s="17"/>
    </row>
    <row r="477">
      <c r="A477" s="3"/>
      <c r="B477" s="17"/>
      <c r="C477" s="17"/>
      <c r="D477" s="17"/>
      <c r="E477" s="17"/>
      <c r="F477" s="17"/>
      <c r="G477" s="17"/>
    </row>
    <row r="478">
      <c r="A478" s="3"/>
      <c r="B478" s="17"/>
      <c r="C478" s="17"/>
      <c r="D478" s="17"/>
      <c r="E478" s="17"/>
      <c r="F478" s="17"/>
      <c r="G478" s="17"/>
    </row>
    <row r="479">
      <c r="A479" s="3"/>
      <c r="B479" s="17"/>
      <c r="C479" s="17"/>
      <c r="D479" s="17"/>
      <c r="E479" s="17"/>
      <c r="F479" s="17"/>
      <c r="G479" s="17"/>
    </row>
    <row r="480">
      <c r="A480" s="3"/>
      <c r="B480" s="17"/>
      <c r="C480" s="17"/>
      <c r="D480" s="17"/>
      <c r="E480" s="17"/>
      <c r="F480" s="17"/>
      <c r="G480" s="17"/>
    </row>
    <row r="481">
      <c r="A481" s="3"/>
      <c r="B481" s="17"/>
      <c r="C481" s="17"/>
      <c r="D481" s="17"/>
      <c r="E481" s="17"/>
      <c r="F481" s="17"/>
      <c r="G481" s="17"/>
    </row>
    <row r="482">
      <c r="A482" s="3"/>
      <c r="B482" s="17"/>
      <c r="C482" s="17"/>
      <c r="D482" s="17"/>
      <c r="E482" s="17"/>
      <c r="F482" s="17"/>
      <c r="G482" s="17"/>
    </row>
    <row r="483">
      <c r="A483" s="3"/>
      <c r="B483" s="17"/>
      <c r="C483" s="17"/>
      <c r="D483" s="17"/>
      <c r="E483" s="17"/>
      <c r="F483" s="17"/>
      <c r="G483" s="17"/>
    </row>
    <row r="484">
      <c r="A484" s="3"/>
      <c r="B484" s="17"/>
      <c r="C484" s="17"/>
      <c r="D484" s="17"/>
      <c r="E484" s="17"/>
      <c r="F484" s="17"/>
      <c r="G484" s="17"/>
    </row>
    <row r="485">
      <c r="A485" s="3"/>
      <c r="B485" s="17"/>
      <c r="C485" s="17"/>
      <c r="D485" s="17"/>
      <c r="E485" s="17"/>
      <c r="F485" s="17"/>
      <c r="G485" s="17"/>
    </row>
    <row r="486">
      <c r="A486" s="3"/>
      <c r="B486" s="17"/>
      <c r="C486" s="17"/>
      <c r="D486" s="17"/>
      <c r="E486" s="17"/>
      <c r="F486" s="17"/>
      <c r="G486" s="17"/>
    </row>
    <row r="487">
      <c r="A487" s="3"/>
      <c r="B487" s="17"/>
      <c r="C487" s="17"/>
      <c r="D487" s="17"/>
      <c r="E487" s="17"/>
      <c r="F487" s="17"/>
      <c r="G487" s="17"/>
    </row>
    <row r="488">
      <c r="A488" s="3"/>
      <c r="B488" s="17"/>
      <c r="C488" s="17"/>
      <c r="D488" s="17"/>
      <c r="E488" s="17"/>
      <c r="F488" s="17"/>
      <c r="G488" s="17"/>
    </row>
    <row r="489">
      <c r="A489" s="3"/>
      <c r="B489" s="17"/>
      <c r="C489" s="17"/>
      <c r="D489" s="17"/>
      <c r="E489" s="17"/>
      <c r="F489" s="17"/>
      <c r="G489" s="17"/>
    </row>
    <row r="490">
      <c r="A490" s="3"/>
      <c r="B490" s="17"/>
      <c r="C490" s="17"/>
      <c r="D490" s="17"/>
      <c r="E490" s="17"/>
      <c r="F490" s="17"/>
      <c r="G490" s="17"/>
    </row>
    <row r="491">
      <c r="A491" s="3"/>
      <c r="B491" s="17"/>
      <c r="C491" s="17"/>
      <c r="D491" s="17"/>
      <c r="E491" s="17"/>
      <c r="F491" s="17"/>
      <c r="G491" s="17"/>
    </row>
    <row r="492">
      <c r="A492" s="3"/>
      <c r="B492" s="17"/>
      <c r="C492" s="17"/>
      <c r="D492" s="17"/>
      <c r="E492" s="17"/>
      <c r="F492" s="17"/>
      <c r="G492" s="17"/>
    </row>
    <row r="493">
      <c r="A493" s="3"/>
      <c r="B493" s="17"/>
      <c r="C493" s="17"/>
      <c r="D493" s="17"/>
      <c r="E493" s="17"/>
      <c r="F493" s="17"/>
      <c r="G493" s="17"/>
    </row>
    <row r="494">
      <c r="A494" s="3"/>
      <c r="B494" s="17"/>
      <c r="C494" s="17"/>
      <c r="D494" s="17"/>
      <c r="E494" s="17"/>
      <c r="F494" s="17"/>
      <c r="G494" s="17"/>
    </row>
    <row r="495">
      <c r="A495" s="3"/>
      <c r="B495" s="17"/>
      <c r="C495" s="17"/>
      <c r="D495" s="17"/>
      <c r="E495" s="17"/>
      <c r="F495" s="17"/>
      <c r="G495" s="17"/>
    </row>
    <row r="496">
      <c r="A496" s="3"/>
      <c r="B496" s="17"/>
      <c r="C496" s="17"/>
      <c r="D496" s="17"/>
      <c r="E496" s="17"/>
      <c r="F496" s="17"/>
      <c r="G496" s="17"/>
    </row>
    <row r="497">
      <c r="A497" s="3"/>
      <c r="B497" s="17"/>
      <c r="C497" s="17"/>
      <c r="D497" s="17"/>
      <c r="E497" s="17"/>
      <c r="F497" s="17"/>
      <c r="G497" s="17"/>
    </row>
    <row r="498">
      <c r="A498" s="3"/>
      <c r="B498" s="17"/>
      <c r="C498" s="17"/>
      <c r="D498" s="17"/>
      <c r="E498" s="17"/>
      <c r="F498" s="17"/>
      <c r="G498" s="17"/>
    </row>
    <row r="499">
      <c r="A499" s="3"/>
      <c r="B499" s="17"/>
      <c r="C499" s="17"/>
      <c r="D499" s="17"/>
      <c r="E499" s="17"/>
      <c r="F499" s="17"/>
      <c r="G499" s="17"/>
    </row>
    <row r="500">
      <c r="A500" s="3"/>
      <c r="B500" s="17"/>
      <c r="C500" s="17"/>
      <c r="D500" s="17"/>
      <c r="E500" s="17"/>
      <c r="F500" s="17"/>
      <c r="G500" s="17"/>
    </row>
    <row r="501">
      <c r="A501" s="3"/>
      <c r="B501" s="17"/>
      <c r="C501" s="17"/>
      <c r="D501" s="17"/>
      <c r="E501" s="17"/>
      <c r="F501" s="17"/>
      <c r="G501" s="17"/>
    </row>
    <row r="502">
      <c r="A502" s="3"/>
      <c r="B502" s="17"/>
      <c r="C502" s="17"/>
      <c r="D502" s="17"/>
      <c r="E502" s="17"/>
      <c r="F502" s="17"/>
      <c r="G502" s="17"/>
    </row>
    <row r="503">
      <c r="A503" s="3"/>
      <c r="B503" s="17"/>
      <c r="C503" s="17"/>
      <c r="D503" s="17"/>
      <c r="E503" s="17"/>
      <c r="F503" s="17"/>
      <c r="G503" s="17"/>
    </row>
  </sheetData>
  <drawing r:id="rId1"/>
</worksheet>
</file>