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4080" yWindow="1620" windowWidth="31520" windowHeight="19520" tabRatio="500" activeTab="1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0" i="1"/>
  <c r="E51" i="1"/>
  <c r="E50" i="1"/>
  <c r="D51" i="1"/>
  <c r="D50" i="1"/>
</calcChain>
</file>

<file path=xl/sharedStrings.xml><?xml version="1.0" encoding="utf-8"?>
<sst xmlns="http://schemas.openxmlformats.org/spreadsheetml/2006/main" count="65" uniqueCount="20">
  <si>
    <t>USA Vaccination coverage</t>
  </si>
  <si>
    <t>https://www.cdc.gov/flu/pdf/fluvaxview/trends-summary.pdf</t>
  </si>
  <si>
    <t>&lt;6 mos</t>
  </si>
  <si>
    <t>6mos-17yr</t>
  </si>
  <si>
    <t>18-49</t>
  </si>
  <si>
    <t>50-64</t>
  </si>
  <si>
    <t>65+</t>
  </si>
  <si>
    <t>https://www.cdc.gov/flu/pdf/professionals/NHIS89_08fluvaxtrendtab.pdf</t>
  </si>
  <si>
    <t>https://www.cdc.gov/mmwr/preview/mmwrhtml/ss6204a1.htm?s_cid=ss6204a1_e#tab2</t>
  </si>
  <si>
    <t>Note: approximations based on data in table 5</t>
  </si>
  <si>
    <t>https://www.cdc.gov/flu/fluvaxview/coverage-1516estimates.htm</t>
  </si>
  <si>
    <t>https://www.cdc.gov/flu/pdf/fluvaxview/nfid-coverage-2014-15-final.pdf</t>
  </si>
  <si>
    <t>https://www.cdc.gov/flu/pdf/fluvaxview/vax-coverage-1314estimates.pdf</t>
  </si>
  <si>
    <t>https://www.cdc.gov/flu/pdf/fluvaxview/vax-coverage-1213estimates.pdf</t>
  </si>
  <si>
    <t>APIC recommended ages 6-23 mos be vaccinated in 2004 https://www.cdc.gov/mmwr/preview/mmwrhtml/rr5306a1.htm</t>
  </si>
  <si>
    <t>https://www.cdc.gov/mmwr/preview/mmwrhtml/00038160.htm</t>
  </si>
  <si>
    <t>Source1</t>
  </si>
  <si>
    <t>Source2</t>
  </si>
  <si>
    <t>Year</t>
  </si>
  <si>
    <r>
      <t xml:space="preserve">Bold shows reported values. </t>
    </r>
    <r>
      <rPr>
        <sz val="12"/>
        <color theme="1"/>
        <rFont val="Calibri"/>
        <family val="2"/>
        <scheme val="minor"/>
      </rPr>
      <t>Regular shows assumed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</si>
</sst>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058180227472"/>
          <c:y val="0.0838579031787693"/>
          <c:w val="0.657187445319335"/>
          <c:h val="0.7836420968212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&lt;6 mos</c:v>
                </c:pt>
              </c:strCache>
            </c:strRef>
          </c:tx>
          <c:marker>
            <c:symbol val="none"/>
          </c:marker>
          <c:cat>
            <c:numRef>
              <c:f>Sheet1!$A$11:$A$58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Sheet1!$B$11:$B$58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14.0</c:v>
                </c:pt>
                <c:pt idx="37">
                  <c:v>17.0</c:v>
                </c:pt>
                <c:pt idx="38">
                  <c:v>21.0</c:v>
                </c:pt>
                <c:pt idx="39">
                  <c:v>25.0</c:v>
                </c:pt>
                <c:pt idx="40">
                  <c:v>29.0</c:v>
                </c:pt>
                <c:pt idx="41">
                  <c:v>41.2</c:v>
                </c:pt>
                <c:pt idx="42">
                  <c:v>43.0</c:v>
                </c:pt>
                <c:pt idx="43">
                  <c:v>44.3</c:v>
                </c:pt>
                <c:pt idx="44">
                  <c:v>76.9</c:v>
                </c:pt>
                <c:pt idx="45">
                  <c:v>74.3</c:v>
                </c:pt>
                <c:pt idx="46">
                  <c:v>74.6</c:v>
                </c:pt>
                <c:pt idx="47">
                  <c:v>75.3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6mos-17yr</c:v>
                </c:pt>
              </c:strCache>
            </c:strRef>
          </c:tx>
          <c:marker>
            <c:symbol val="none"/>
          </c:marker>
          <c:cat>
            <c:numRef>
              <c:f>Sheet1!$A$11:$A$58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Sheet1!$C$11:$C$58</c:f>
              <c:numCache>
                <c:formatCode>General</c:formatCode>
                <c:ptCount val="4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11.0</c:v>
                </c:pt>
                <c:pt idx="29">
                  <c:v>12.0</c:v>
                </c:pt>
                <c:pt idx="30">
                  <c:v>13.0</c:v>
                </c:pt>
                <c:pt idx="31">
                  <c:v>14.0</c:v>
                </c:pt>
                <c:pt idx="32">
                  <c:v>15.0</c:v>
                </c:pt>
                <c:pt idx="33">
                  <c:v>16.0</c:v>
                </c:pt>
                <c:pt idx="34">
                  <c:v>17.0</c:v>
                </c:pt>
                <c:pt idx="35">
                  <c:v>18.0</c:v>
                </c:pt>
                <c:pt idx="36">
                  <c:v>19.0</c:v>
                </c:pt>
                <c:pt idx="37">
                  <c:v>20.0</c:v>
                </c:pt>
                <c:pt idx="38">
                  <c:v>25.0</c:v>
                </c:pt>
                <c:pt idx="39">
                  <c:v>31.1</c:v>
                </c:pt>
                <c:pt idx="40">
                  <c:v>37.0</c:v>
                </c:pt>
                <c:pt idx="41">
                  <c:v>43.7</c:v>
                </c:pt>
                <c:pt idx="42">
                  <c:v>51.0</c:v>
                </c:pt>
                <c:pt idx="43">
                  <c:v>51.5</c:v>
                </c:pt>
                <c:pt idx="44">
                  <c:v>56.6</c:v>
                </c:pt>
                <c:pt idx="45">
                  <c:v>58.9</c:v>
                </c:pt>
                <c:pt idx="46">
                  <c:v>59.3</c:v>
                </c:pt>
                <c:pt idx="47">
                  <c:v>59.3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18-49</c:v>
                </c:pt>
              </c:strCache>
            </c:strRef>
          </c:tx>
          <c:marker>
            <c:symbol val="none"/>
          </c:marker>
          <c:cat>
            <c:numRef>
              <c:f>Sheet1!$A$11:$A$58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Sheet1!$D$11:$D$58</c:f>
              <c:numCache>
                <c:formatCode>General</c:formatCode>
                <c:ptCount val="4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3.4</c:v>
                </c:pt>
                <c:pt idx="22">
                  <c:v>4.0</c:v>
                </c:pt>
                <c:pt idx="23">
                  <c:v>6.1</c:v>
                </c:pt>
                <c:pt idx="24">
                  <c:v>8.0</c:v>
                </c:pt>
                <c:pt idx="25">
                  <c:v>10.2</c:v>
                </c:pt>
                <c:pt idx="26">
                  <c:v>12.1</c:v>
                </c:pt>
                <c:pt idx="27">
                  <c:v>13.1</c:v>
                </c:pt>
                <c:pt idx="28">
                  <c:v>13.5</c:v>
                </c:pt>
                <c:pt idx="29">
                  <c:v>14.3</c:v>
                </c:pt>
                <c:pt idx="30">
                  <c:v>15.5</c:v>
                </c:pt>
                <c:pt idx="31">
                  <c:v>16.4</c:v>
                </c:pt>
                <c:pt idx="32">
                  <c:v>17.1</c:v>
                </c:pt>
                <c:pt idx="33">
                  <c:v>17.1</c:v>
                </c:pt>
                <c:pt idx="34">
                  <c:v>16.3</c:v>
                </c:pt>
                <c:pt idx="35">
                  <c:v>16.8</c:v>
                </c:pt>
                <c:pt idx="36">
                  <c:v>17.9</c:v>
                </c:pt>
                <c:pt idx="37">
                  <c:v>10.4</c:v>
                </c:pt>
                <c:pt idx="38">
                  <c:v>15.5</c:v>
                </c:pt>
                <c:pt idx="39">
                  <c:v>21.65</c:v>
                </c:pt>
                <c:pt idx="40">
                  <c:v>24.2</c:v>
                </c:pt>
                <c:pt idx="41">
                  <c:v>29.9</c:v>
                </c:pt>
                <c:pt idx="42">
                  <c:v>30.5</c:v>
                </c:pt>
                <c:pt idx="43">
                  <c:v>30.0</c:v>
                </c:pt>
                <c:pt idx="44">
                  <c:v>31.1</c:v>
                </c:pt>
                <c:pt idx="45">
                  <c:v>32.3</c:v>
                </c:pt>
                <c:pt idx="46">
                  <c:v>33.5</c:v>
                </c:pt>
                <c:pt idx="47">
                  <c:v>31.5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50-64</c:v>
                </c:pt>
              </c:strCache>
            </c:strRef>
          </c:tx>
          <c:marker>
            <c:symbol val="none"/>
          </c:marker>
          <c:cat>
            <c:numRef>
              <c:f>Sheet1!$A$11:$A$58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Sheet1!$E$11:$E$58</c:f>
              <c:numCache>
                <c:formatCode>General</c:formatCode>
                <c:ptCount val="48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10.6</c:v>
                </c:pt>
                <c:pt idx="22">
                  <c:v>13.0</c:v>
                </c:pt>
                <c:pt idx="23">
                  <c:v>15.0</c:v>
                </c:pt>
                <c:pt idx="24">
                  <c:v>21.0</c:v>
                </c:pt>
                <c:pt idx="25">
                  <c:v>23.0</c:v>
                </c:pt>
                <c:pt idx="26">
                  <c:v>25.6</c:v>
                </c:pt>
                <c:pt idx="27">
                  <c:v>27.0</c:v>
                </c:pt>
                <c:pt idx="28">
                  <c:v>30.0</c:v>
                </c:pt>
                <c:pt idx="29">
                  <c:v>31.9</c:v>
                </c:pt>
                <c:pt idx="30">
                  <c:v>33.1</c:v>
                </c:pt>
                <c:pt idx="31">
                  <c:v>34.1</c:v>
                </c:pt>
                <c:pt idx="32">
                  <c:v>34.6</c:v>
                </c:pt>
                <c:pt idx="33">
                  <c:v>32.1</c:v>
                </c:pt>
                <c:pt idx="34">
                  <c:v>34.0</c:v>
                </c:pt>
                <c:pt idx="35">
                  <c:v>36.8</c:v>
                </c:pt>
                <c:pt idx="36">
                  <c:v>35.9</c:v>
                </c:pt>
                <c:pt idx="37">
                  <c:v>22.9</c:v>
                </c:pt>
                <c:pt idx="38">
                  <c:v>33.1</c:v>
                </c:pt>
                <c:pt idx="39">
                  <c:v>39.8</c:v>
                </c:pt>
                <c:pt idx="40">
                  <c:v>42.85</c:v>
                </c:pt>
                <c:pt idx="41">
                  <c:v>45.0</c:v>
                </c:pt>
                <c:pt idx="42">
                  <c:v>44.5</c:v>
                </c:pt>
                <c:pt idx="43">
                  <c:v>45.0</c:v>
                </c:pt>
                <c:pt idx="44">
                  <c:v>45.1</c:v>
                </c:pt>
                <c:pt idx="45">
                  <c:v>45.3</c:v>
                </c:pt>
                <c:pt idx="46">
                  <c:v>47.0</c:v>
                </c:pt>
                <c:pt idx="47">
                  <c:v>43.6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65+</c:v>
                </c:pt>
              </c:strCache>
            </c:strRef>
          </c:tx>
          <c:marker>
            <c:symbol val="none"/>
          </c:marker>
          <c:cat>
            <c:numRef>
              <c:f>Sheet1!$A$11:$A$58</c:f>
              <c:numCache>
                <c:formatCode>General</c:formatCode>
                <c:ptCount val="48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</c:numCache>
            </c:numRef>
          </c:cat>
          <c:val>
            <c:numRef>
              <c:f>Sheet1!$F$11:$F$58</c:f>
              <c:numCache>
                <c:formatCode>General</c:formatCode>
                <c:ptCount val="48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17.0</c:v>
                </c:pt>
                <c:pt idx="7">
                  <c:v>20.0</c:v>
                </c:pt>
                <c:pt idx="8">
                  <c:v>21.0</c:v>
                </c:pt>
                <c:pt idx="9">
                  <c:v>38.0</c:v>
                </c:pt>
                <c:pt idx="10">
                  <c:v>23.0</c:v>
                </c:pt>
                <c:pt idx="11">
                  <c:v>22.0</c:v>
                </c:pt>
                <c:pt idx="12">
                  <c:v>21.0</c:v>
                </c:pt>
                <c:pt idx="13">
                  <c:v>21.0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24.0</c:v>
                </c:pt>
                <c:pt idx="19">
                  <c:v>27.0</c:v>
                </c:pt>
                <c:pt idx="20">
                  <c:v>29.0</c:v>
                </c:pt>
                <c:pt idx="21">
                  <c:v>30.4</c:v>
                </c:pt>
                <c:pt idx="22">
                  <c:v>35.0</c:v>
                </c:pt>
                <c:pt idx="23">
                  <c:v>41.7</c:v>
                </c:pt>
                <c:pt idx="24">
                  <c:v>46.0</c:v>
                </c:pt>
                <c:pt idx="25">
                  <c:v>52.0</c:v>
                </c:pt>
                <c:pt idx="26">
                  <c:v>55.3</c:v>
                </c:pt>
                <c:pt idx="27">
                  <c:v>58.2</c:v>
                </c:pt>
                <c:pt idx="28">
                  <c:v>60.0</c:v>
                </c:pt>
                <c:pt idx="29">
                  <c:v>63.2</c:v>
                </c:pt>
                <c:pt idx="30">
                  <c:v>63.3</c:v>
                </c:pt>
                <c:pt idx="31">
                  <c:v>65.7</c:v>
                </c:pt>
                <c:pt idx="32">
                  <c:v>64.3</c:v>
                </c:pt>
                <c:pt idx="33">
                  <c:v>63.0</c:v>
                </c:pt>
                <c:pt idx="34">
                  <c:v>65.5</c:v>
                </c:pt>
                <c:pt idx="35">
                  <c:v>65.5</c:v>
                </c:pt>
                <c:pt idx="36">
                  <c:v>64.6</c:v>
                </c:pt>
                <c:pt idx="37">
                  <c:v>59.6</c:v>
                </c:pt>
                <c:pt idx="38">
                  <c:v>64.1</c:v>
                </c:pt>
                <c:pt idx="39">
                  <c:v>69.35</c:v>
                </c:pt>
                <c:pt idx="40">
                  <c:v>70.5</c:v>
                </c:pt>
                <c:pt idx="41">
                  <c:v>69.6</c:v>
                </c:pt>
                <c:pt idx="42">
                  <c:v>66.6</c:v>
                </c:pt>
                <c:pt idx="43">
                  <c:v>68.0</c:v>
                </c:pt>
                <c:pt idx="44">
                  <c:v>66.2</c:v>
                </c:pt>
                <c:pt idx="45">
                  <c:v>65.0</c:v>
                </c:pt>
                <c:pt idx="46">
                  <c:v>66.7</c:v>
                </c:pt>
                <c:pt idx="47">
                  <c:v>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86504"/>
        <c:axId val="-2143483400"/>
      </c:lineChart>
      <c:catAx>
        <c:axId val="-21434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483400"/>
        <c:crosses val="autoZero"/>
        <c:auto val="1"/>
        <c:lblAlgn val="ctr"/>
        <c:lblOffset val="100"/>
        <c:noMultiLvlLbl val="0"/>
      </c:catAx>
      <c:valAx>
        <c:axId val="-214348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86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773582956478"/>
          <c:y val="0.126826835382382"/>
          <c:w val="0.112668467198733"/>
          <c:h val="0.21886926969148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727" cy="58266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pane ySplit="10" topLeftCell="A11" activePane="bottomLeft" state="frozen"/>
      <selection pane="bottomLeft" activeCell="F12" sqref="F12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A3" t="s">
        <v>14</v>
      </c>
    </row>
    <row r="4" spans="1:8">
      <c r="A4" t="s">
        <v>15</v>
      </c>
    </row>
    <row r="5" spans="1:8">
      <c r="A5" t="s">
        <v>15</v>
      </c>
    </row>
    <row r="6" spans="1:8">
      <c r="A6" t="s">
        <v>10</v>
      </c>
    </row>
    <row r="7" spans="1:8">
      <c r="A7" s="1" t="s">
        <v>19</v>
      </c>
    </row>
    <row r="10" spans="1:8">
      <c r="A10" t="s">
        <v>18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16</v>
      </c>
      <c r="H10" t="s">
        <v>17</v>
      </c>
    </row>
    <row r="11" spans="1:8">
      <c r="A11">
        <v>1968</v>
      </c>
      <c r="B11">
        <v>0</v>
      </c>
      <c r="C11">
        <v>5</v>
      </c>
      <c r="D11">
        <v>4</v>
      </c>
      <c r="E11">
        <v>10</v>
      </c>
      <c r="F11">
        <v>15</v>
      </c>
    </row>
    <row r="12" spans="1:8">
      <c r="A12">
        <v>1969</v>
      </c>
      <c r="B12">
        <v>0</v>
      </c>
      <c r="C12">
        <v>5</v>
      </c>
      <c r="D12">
        <v>4</v>
      </c>
      <c r="E12">
        <v>10</v>
      </c>
      <c r="F12">
        <v>15</v>
      </c>
    </row>
    <row r="13" spans="1:8">
      <c r="A13">
        <v>1970</v>
      </c>
      <c r="B13">
        <v>0</v>
      </c>
      <c r="C13">
        <v>5</v>
      </c>
      <c r="D13">
        <v>4</v>
      </c>
      <c r="E13">
        <v>10</v>
      </c>
      <c r="F13">
        <v>15</v>
      </c>
    </row>
    <row r="14" spans="1:8">
      <c r="A14">
        <v>1971</v>
      </c>
      <c r="B14">
        <v>0</v>
      </c>
      <c r="C14">
        <v>5</v>
      </c>
      <c r="D14">
        <v>4</v>
      </c>
      <c r="E14">
        <v>10</v>
      </c>
      <c r="F14">
        <v>15</v>
      </c>
    </row>
    <row r="15" spans="1:8">
      <c r="A15">
        <v>1972</v>
      </c>
      <c r="B15">
        <v>0</v>
      </c>
      <c r="C15">
        <v>5</v>
      </c>
      <c r="D15">
        <v>4</v>
      </c>
      <c r="E15">
        <v>10</v>
      </c>
      <c r="F15">
        <v>15</v>
      </c>
    </row>
    <row r="16" spans="1:8">
      <c r="A16">
        <v>1973</v>
      </c>
      <c r="B16">
        <v>0</v>
      </c>
      <c r="C16">
        <v>5</v>
      </c>
      <c r="D16">
        <v>4</v>
      </c>
      <c r="E16">
        <v>10</v>
      </c>
      <c r="F16" s="1">
        <v>15</v>
      </c>
      <c r="G16" t="s">
        <v>15</v>
      </c>
    </row>
    <row r="17" spans="1:7">
      <c r="A17">
        <v>1974</v>
      </c>
      <c r="B17">
        <v>0</v>
      </c>
      <c r="C17">
        <v>5</v>
      </c>
      <c r="D17">
        <v>4</v>
      </c>
      <c r="E17">
        <v>10</v>
      </c>
      <c r="F17" s="1">
        <v>17</v>
      </c>
      <c r="G17" t="s">
        <v>15</v>
      </c>
    </row>
    <row r="18" spans="1:7">
      <c r="A18">
        <v>1975</v>
      </c>
      <c r="B18">
        <v>0</v>
      </c>
      <c r="C18">
        <v>5</v>
      </c>
      <c r="D18">
        <v>4</v>
      </c>
      <c r="E18">
        <v>10</v>
      </c>
      <c r="F18" s="1">
        <v>20</v>
      </c>
      <c r="G18" t="s">
        <v>15</v>
      </c>
    </row>
    <row r="19" spans="1:7">
      <c r="A19">
        <v>1976</v>
      </c>
      <c r="B19">
        <v>0</v>
      </c>
      <c r="C19">
        <v>5</v>
      </c>
      <c r="D19">
        <v>4</v>
      </c>
      <c r="E19">
        <v>10</v>
      </c>
      <c r="F19" s="1">
        <v>21</v>
      </c>
      <c r="G19" t="s">
        <v>15</v>
      </c>
    </row>
    <row r="20" spans="1:7">
      <c r="A20">
        <v>1977</v>
      </c>
      <c r="B20">
        <v>0</v>
      </c>
      <c r="C20">
        <v>5</v>
      </c>
      <c r="D20">
        <v>4</v>
      </c>
      <c r="E20">
        <v>10</v>
      </c>
      <c r="F20" s="1">
        <v>38</v>
      </c>
      <c r="G20" t="s">
        <v>15</v>
      </c>
    </row>
    <row r="21" spans="1:7">
      <c r="A21">
        <v>1978</v>
      </c>
      <c r="B21">
        <v>0</v>
      </c>
      <c r="C21">
        <v>5</v>
      </c>
      <c r="D21">
        <v>4</v>
      </c>
      <c r="E21">
        <v>10</v>
      </c>
      <c r="F21" s="1">
        <v>23</v>
      </c>
      <c r="G21" t="s">
        <v>15</v>
      </c>
    </row>
    <row r="22" spans="1:7">
      <c r="A22">
        <v>1979</v>
      </c>
      <c r="B22">
        <v>0</v>
      </c>
      <c r="C22">
        <v>5</v>
      </c>
      <c r="D22">
        <v>4</v>
      </c>
      <c r="E22">
        <v>10</v>
      </c>
      <c r="F22" s="1">
        <v>22</v>
      </c>
      <c r="G22" t="s">
        <v>15</v>
      </c>
    </row>
    <row r="23" spans="1:7">
      <c r="A23">
        <v>1980</v>
      </c>
      <c r="B23">
        <v>0</v>
      </c>
      <c r="C23">
        <v>5</v>
      </c>
      <c r="D23">
        <v>4</v>
      </c>
      <c r="E23">
        <v>10</v>
      </c>
      <c r="F23" s="1">
        <v>21</v>
      </c>
      <c r="G23" t="s">
        <v>15</v>
      </c>
    </row>
    <row r="24" spans="1:7">
      <c r="A24">
        <v>1981</v>
      </c>
      <c r="B24">
        <v>0</v>
      </c>
      <c r="C24">
        <v>5</v>
      </c>
      <c r="D24">
        <v>4</v>
      </c>
      <c r="E24">
        <v>10</v>
      </c>
      <c r="F24" s="1">
        <v>21</v>
      </c>
      <c r="G24" t="s">
        <v>15</v>
      </c>
    </row>
    <row r="25" spans="1:7">
      <c r="A25">
        <v>1982</v>
      </c>
      <c r="B25">
        <v>0</v>
      </c>
      <c r="C25">
        <v>5</v>
      </c>
      <c r="D25">
        <v>4</v>
      </c>
      <c r="E25">
        <v>10</v>
      </c>
      <c r="F25" s="1">
        <v>22</v>
      </c>
      <c r="G25" t="s">
        <v>15</v>
      </c>
    </row>
    <row r="26" spans="1:7">
      <c r="A26">
        <v>1983</v>
      </c>
      <c r="B26">
        <v>0</v>
      </c>
      <c r="C26">
        <v>5</v>
      </c>
      <c r="D26">
        <v>4</v>
      </c>
      <c r="E26">
        <v>10</v>
      </c>
      <c r="F26" s="1">
        <v>22</v>
      </c>
      <c r="G26" t="s">
        <v>15</v>
      </c>
    </row>
    <row r="27" spans="1:7">
      <c r="A27">
        <v>1984</v>
      </c>
      <c r="B27">
        <v>0</v>
      </c>
      <c r="C27">
        <v>5</v>
      </c>
      <c r="D27">
        <v>4</v>
      </c>
      <c r="E27">
        <v>10</v>
      </c>
      <c r="F27" s="1">
        <v>22</v>
      </c>
      <c r="G27" t="s">
        <v>15</v>
      </c>
    </row>
    <row r="28" spans="1:7">
      <c r="A28">
        <v>1985</v>
      </c>
      <c r="B28">
        <v>0</v>
      </c>
      <c r="C28">
        <v>5</v>
      </c>
      <c r="D28">
        <v>4</v>
      </c>
      <c r="E28">
        <v>10</v>
      </c>
      <c r="F28" s="1">
        <v>22</v>
      </c>
      <c r="G28" t="s">
        <v>15</v>
      </c>
    </row>
    <row r="29" spans="1:7">
      <c r="A29">
        <v>1986</v>
      </c>
      <c r="B29">
        <v>0</v>
      </c>
      <c r="C29">
        <v>5</v>
      </c>
      <c r="D29">
        <v>4</v>
      </c>
      <c r="E29">
        <v>10</v>
      </c>
      <c r="F29" s="1">
        <v>24</v>
      </c>
      <c r="G29" t="s">
        <v>15</v>
      </c>
    </row>
    <row r="30" spans="1:7">
      <c r="A30">
        <v>1987</v>
      </c>
      <c r="B30">
        <v>0</v>
      </c>
      <c r="C30">
        <v>5</v>
      </c>
      <c r="D30">
        <v>4</v>
      </c>
      <c r="E30">
        <v>10</v>
      </c>
      <c r="F30" s="1">
        <v>27</v>
      </c>
      <c r="G30" t="s">
        <v>15</v>
      </c>
    </row>
    <row r="31" spans="1:7">
      <c r="A31">
        <v>1988</v>
      </c>
      <c r="B31">
        <v>0</v>
      </c>
      <c r="C31">
        <v>5</v>
      </c>
      <c r="D31">
        <v>4</v>
      </c>
      <c r="E31">
        <v>10</v>
      </c>
      <c r="F31" s="1">
        <v>29</v>
      </c>
    </row>
    <row r="32" spans="1:7">
      <c r="A32">
        <v>1989</v>
      </c>
      <c r="B32">
        <v>0</v>
      </c>
      <c r="C32">
        <v>5</v>
      </c>
      <c r="D32" s="1">
        <v>3.4</v>
      </c>
      <c r="E32" s="1">
        <v>10.6</v>
      </c>
      <c r="F32" s="1">
        <v>30.4</v>
      </c>
      <c r="G32" t="s">
        <v>7</v>
      </c>
    </row>
    <row r="33" spans="1:7">
      <c r="A33">
        <v>1990</v>
      </c>
      <c r="B33">
        <v>0</v>
      </c>
      <c r="C33">
        <v>5</v>
      </c>
      <c r="D33" s="1">
        <v>4</v>
      </c>
      <c r="E33" s="2">
        <v>13</v>
      </c>
      <c r="F33" s="1">
        <v>35</v>
      </c>
    </row>
    <row r="34" spans="1:7">
      <c r="A34">
        <v>1991</v>
      </c>
      <c r="B34">
        <v>0</v>
      </c>
      <c r="C34">
        <v>5</v>
      </c>
      <c r="D34" s="1">
        <v>6.1</v>
      </c>
      <c r="E34" s="2">
        <v>15</v>
      </c>
      <c r="F34" s="1">
        <v>41.7</v>
      </c>
      <c r="G34" s="1" t="s">
        <v>7</v>
      </c>
    </row>
    <row r="35" spans="1:7">
      <c r="A35">
        <v>1992</v>
      </c>
      <c r="B35">
        <v>0</v>
      </c>
      <c r="C35">
        <v>7</v>
      </c>
      <c r="D35" s="1">
        <v>8</v>
      </c>
      <c r="E35" s="2">
        <v>21</v>
      </c>
      <c r="F35" s="1">
        <v>46</v>
      </c>
    </row>
    <row r="36" spans="1:7">
      <c r="A36">
        <v>1993</v>
      </c>
      <c r="B36">
        <v>0</v>
      </c>
      <c r="C36">
        <v>8</v>
      </c>
      <c r="D36" s="1">
        <v>10.199999999999999</v>
      </c>
      <c r="E36" s="2">
        <v>23</v>
      </c>
      <c r="F36" s="1">
        <v>52</v>
      </c>
      <c r="G36" t="s">
        <v>7</v>
      </c>
    </row>
    <row r="37" spans="1:7">
      <c r="A37">
        <v>1994</v>
      </c>
      <c r="B37">
        <v>0</v>
      </c>
      <c r="C37">
        <v>9</v>
      </c>
      <c r="D37" s="1">
        <v>12.1</v>
      </c>
      <c r="E37" s="1">
        <v>25.6</v>
      </c>
      <c r="F37" s="1">
        <v>55.3</v>
      </c>
      <c r="G37" t="s">
        <v>7</v>
      </c>
    </row>
    <row r="38" spans="1:7">
      <c r="A38">
        <v>1995</v>
      </c>
      <c r="B38">
        <v>0</v>
      </c>
      <c r="C38">
        <v>10</v>
      </c>
      <c r="D38" s="1">
        <v>13.1</v>
      </c>
      <c r="E38" s="2">
        <v>27</v>
      </c>
      <c r="F38" s="1">
        <v>58.2</v>
      </c>
      <c r="G38" t="s">
        <v>7</v>
      </c>
    </row>
    <row r="39" spans="1:7">
      <c r="A39">
        <v>1996</v>
      </c>
      <c r="B39">
        <v>0</v>
      </c>
      <c r="C39">
        <v>11</v>
      </c>
      <c r="D39" s="1">
        <v>13.5</v>
      </c>
      <c r="E39" s="2">
        <v>30</v>
      </c>
      <c r="F39" s="1">
        <v>60</v>
      </c>
    </row>
    <row r="40" spans="1:7">
      <c r="A40">
        <v>1997</v>
      </c>
      <c r="B40">
        <v>0</v>
      </c>
      <c r="C40">
        <v>12</v>
      </c>
      <c r="D40" s="1">
        <v>14.3</v>
      </c>
      <c r="E40" s="1">
        <v>31.9</v>
      </c>
      <c r="F40" s="1">
        <v>63.2</v>
      </c>
      <c r="G40" t="s">
        <v>7</v>
      </c>
    </row>
    <row r="41" spans="1:7">
      <c r="A41">
        <v>1998</v>
      </c>
      <c r="B41">
        <v>0</v>
      </c>
      <c r="C41">
        <v>13</v>
      </c>
      <c r="D41" s="1">
        <v>15.5</v>
      </c>
      <c r="E41" s="1">
        <v>33.1</v>
      </c>
      <c r="F41" s="1">
        <v>63.3</v>
      </c>
      <c r="G41" t="s">
        <v>7</v>
      </c>
    </row>
    <row r="42" spans="1:7">
      <c r="A42">
        <v>1999</v>
      </c>
      <c r="B42">
        <v>0</v>
      </c>
      <c r="C42">
        <v>14</v>
      </c>
      <c r="D42" s="1">
        <v>16.399999999999999</v>
      </c>
      <c r="E42" s="1">
        <v>34.1</v>
      </c>
      <c r="F42" s="1">
        <v>65.7</v>
      </c>
      <c r="G42" t="s">
        <v>7</v>
      </c>
    </row>
    <row r="43" spans="1:7">
      <c r="A43">
        <v>2000</v>
      </c>
      <c r="B43">
        <v>0</v>
      </c>
      <c r="C43">
        <v>15</v>
      </c>
      <c r="D43" s="1">
        <v>17.100000000000001</v>
      </c>
      <c r="E43" s="1">
        <v>34.6</v>
      </c>
      <c r="F43" s="1">
        <v>64.3</v>
      </c>
      <c r="G43" t="s">
        <v>7</v>
      </c>
    </row>
    <row r="44" spans="1:7">
      <c r="A44">
        <v>2001</v>
      </c>
      <c r="B44">
        <v>0</v>
      </c>
      <c r="C44">
        <v>16</v>
      </c>
      <c r="D44" s="1">
        <v>17.100000000000001</v>
      </c>
      <c r="E44" s="1">
        <v>32.1</v>
      </c>
      <c r="F44" s="1">
        <v>63</v>
      </c>
      <c r="G44" t="s">
        <v>7</v>
      </c>
    </row>
    <row r="45" spans="1:7">
      <c r="A45">
        <v>2002</v>
      </c>
      <c r="B45">
        <v>0</v>
      </c>
      <c r="C45">
        <v>17</v>
      </c>
      <c r="D45" s="1">
        <v>16.3</v>
      </c>
      <c r="E45" s="2">
        <v>34</v>
      </c>
      <c r="F45" s="1">
        <v>65.5</v>
      </c>
      <c r="G45" t="s">
        <v>7</v>
      </c>
    </row>
    <row r="46" spans="1:7">
      <c r="A46">
        <v>2003</v>
      </c>
      <c r="B46">
        <v>0</v>
      </c>
      <c r="C46">
        <v>18</v>
      </c>
      <c r="D46" s="1">
        <v>16.8</v>
      </c>
      <c r="E46" s="1">
        <v>36.799999999999997</v>
      </c>
      <c r="F46" s="1">
        <v>65.5</v>
      </c>
      <c r="G46" t="s">
        <v>7</v>
      </c>
    </row>
    <row r="47" spans="1:7">
      <c r="A47">
        <v>2004</v>
      </c>
      <c r="B47">
        <v>14</v>
      </c>
      <c r="C47">
        <v>19</v>
      </c>
      <c r="D47" s="1">
        <v>17.899999999999999</v>
      </c>
      <c r="E47" s="1">
        <v>35.9</v>
      </c>
      <c r="F47" s="1">
        <v>64.599999999999994</v>
      </c>
      <c r="G47" t="s">
        <v>7</v>
      </c>
    </row>
    <row r="48" spans="1:7">
      <c r="A48">
        <v>2005</v>
      </c>
      <c r="B48">
        <v>17</v>
      </c>
      <c r="C48">
        <v>20</v>
      </c>
      <c r="D48" s="1">
        <v>10.4</v>
      </c>
      <c r="E48" s="1">
        <v>22.9</v>
      </c>
      <c r="F48" s="1">
        <v>59.6</v>
      </c>
      <c r="G48" t="s">
        <v>7</v>
      </c>
    </row>
    <row r="49" spans="1:9">
      <c r="A49">
        <v>2006</v>
      </c>
      <c r="B49">
        <v>21</v>
      </c>
      <c r="C49">
        <v>25</v>
      </c>
      <c r="D49" s="1">
        <v>15.5</v>
      </c>
      <c r="E49" s="1">
        <v>33.1</v>
      </c>
      <c r="F49" s="1">
        <v>64.099999999999994</v>
      </c>
      <c r="G49" t="s">
        <v>7</v>
      </c>
    </row>
    <row r="50" spans="1:9">
      <c r="A50">
        <v>2007</v>
      </c>
      <c r="B50" s="1">
        <v>25</v>
      </c>
      <c r="C50" s="1">
        <v>31.1</v>
      </c>
      <c r="D50" s="1">
        <f>AVERAGE(25.6, 17.7)</f>
        <v>21.65</v>
      </c>
      <c r="E50" s="1">
        <f>AVERAGE(43.4, 36.2)</f>
        <v>39.799999999999997</v>
      </c>
      <c r="F50" s="1">
        <f>AVERAGE(66.4, 72.3)</f>
        <v>69.349999999999994</v>
      </c>
      <c r="G50" t="s">
        <v>1</v>
      </c>
      <c r="H50" t="s">
        <v>7</v>
      </c>
    </row>
    <row r="51" spans="1:9">
      <c r="A51">
        <v>2008</v>
      </c>
      <c r="B51" s="1">
        <v>29</v>
      </c>
      <c r="C51" s="1">
        <v>37</v>
      </c>
      <c r="D51" s="1">
        <f>AVERAGE(28.4, 20)</f>
        <v>24.2</v>
      </c>
      <c r="E51" s="1">
        <f>AVERAGE(46.2, 39.5)</f>
        <v>42.85</v>
      </c>
      <c r="F51" s="1">
        <f>AVERAGE(67, 74)</f>
        <v>70.5</v>
      </c>
      <c r="G51" t="s">
        <v>1</v>
      </c>
      <c r="H51" t="s">
        <v>7</v>
      </c>
    </row>
    <row r="52" spans="1:9">
      <c r="A52">
        <v>2009</v>
      </c>
      <c r="B52" s="1">
        <v>41.2</v>
      </c>
      <c r="C52" s="1">
        <v>43.7</v>
      </c>
      <c r="D52" s="1">
        <v>29.9</v>
      </c>
      <c r="E52" s="1">
        <v>45</v>
      </c>
      <c r="F52" s="1">
        <v>69.599999999999994</v>
      </c>
      <c r="G52" t="s">
        <v>1</v>
      </c>
      <c r="H52" t="s">
        <v>7</v>
      </c>
      <c r="I52" t="s">
        <v>10</v>
      </c>
    </row>
    <row r="53" spans="1:9">
      <c r="A53">
        <v>2010</v>
      </c>
      <c r="B53" s="1">
        <v>43</v>
      </c>
      <c r="C53" s="1">
        <v>51</v>
      </c>
      <c r="D53" s="1">
        <v>30.5</v>
      </c>
      <c r="E53" s="1">
        <v>44.5</v>
      </c>
      <c r="F53" s="1">
        <v>66.599999999999994</v>
      </c>
      <c r="G53" t="s">
        <v>1</v>
      </c>
      <c r="H53" t="s">
        <v>7</v>
      </c>
      <c r="I53" t="s">
        <v>10</v>
      </c>
    </row>
    <row r="54" spans="1:9">
      <c r="A54">
        <v>2011</v>
      </c>
      <c r="B54" s="1">
        <v>44.3</v>
      </c>
      <c r="C54" s="1">
        <v>51.5</v>
      </c>
      <c r="D54" s="1">
        <v>30</v>
      </c>
      <c r="E54" s="1">
        <v>45</v>
      </c>
      <c r="F54" s="1">
        <v>68</v>
      </c>
      <c r="G54" t="s">
        <v>8</v>
      </c>
      <c r="H54" t="s">
        <v>9</v>
      </c>
      <c r="I54" t="s">
        <v>10</v>
      </c>
    </row>
    <row r="55" spans="1:9">
      <c r="A55">
        <v>2012</v>
      </c>
      <c r="B55" s="1">
        <v>76.900000000000006</v>
      </c>
      <c r="C55" s="1">
        <v>56.6</v>
      </c>
      <c r="D55" s="1">
        <v>31.1</v>
      </c>
      <c r="E55" s="1">
        <v>45.1</v>
      </c>
      <c r="F55" s="1">
        <v>66.2</v>
      </c>
      <c r="G55" t="s">
        <v>13</v>
      </c>
      <c r="I55" t="s">
        <v>10</v>
      </c>
    </row>
    <row r="56" spans="1:9">
      <c r="A56">
        <v>2013</v>
      </c>
      <c r="B56" s="1">
        <v>74.3</v>
      </c>
      <c r="C56" s="1">
        <v>58.9</v>
      </c>
      <c r="D56" s="1">
        <v>32.299999999999997</v>
      </c>
      <c r="E56" s="1">
        <v>45.3</v>
      </c>
      <c r="F56" s="1">
        <v>65</v>
      </c>
      <c r="G56" t="s">
        <v>12</v>
      </c>
      <c r="I56" t="s">
        <v>10</v>
      </c>
    </row>
    <row r="57" spans="1:9">
      <c r="A57">
        <v>2014</v>
      </c>
      <c r="B57" s="1">
        <v>74.599999999999994</v>
      </c>
      <c r="C57" s="1">
        <v>59.3</v>
      </c>
      <c r="D57" s="1">
        <v>33.5</v>
      </c>
      <c r="E57" s="1">
        <v>47</v>
      </c>
      <c r="F57" s="1">
        <v>66.7</v>
      </c>
      <c r="G57" t="s">
        <v>11</v>
      </c>
      <c r="I57" t="s">
        <v>10</v>
      </c>
    </row>
    <row r="58" spans="1:9">
      <c r="A58">
        <v>2015</v>
      </c>
      <c r="B58" s="1">
        <v>75.3</v>
      </c>
      <c r="C58" s="1">
        <v>59.3</v>
      </c>
      <c r="D58" s="1">
        <v>31.5</v>
      </c>
      <c r="E58" s="1">
        <v>43.6</v>
      </c>
      <c r="F58" s="1">
        <v>63.4</v>
      </c>
      <c r="I58" t="s">
        <v>10</v>
      </c>
    </row>
    <row r="59" spans="1:9">
      <c r="A59">
        <v>2016</v>
      </c>
      <c r="B59" s="2">
        <v>75</v>
      </c>
      <c r="C59" s="2">
        <v>59</v>
      </c>
      <c r="D59" s="2">
        <v>31</v>
      </c>
      <c r="E59" s="2">
        <v>43</v>
      </c>
      <c r="F59" s="2">
        <v>66</v>
      </c>
    </row>
    <row r="60" spans="1:9">
      <c r="A60">
        <v>2017</v>
      </c>
      <c r="B60" s="2">
        <v>75</v>
      </c>
      <c r="C60" s="2">
        <v>59</v>
      </c>
      <c r="D60" s="2">
        <v>31</v>
      </c>
      <c r="E60" s="2">
        <v>43</v>
      </c>
      <c r="F60" s="2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Stony Brook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Gostic</dc:creator>
  <cp:lastModifiedBy>Katie Gostic</cp:lastModifiedBy>
  <dcterms:created xsi:type="dcterms:W3CDTF">2017-07-26T21:06:02Z</dcterms:created>
  <dcterms:modified xsi:type="dcterms:W3CDTF">2017-07-26T22:44:28Z</dcterms:modified>
</cp:coreProperties>
</file>