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y\genshin.impact\"/>
    </mc:Choice>
  </mc:AlternateContent>
  <xr:revisionPtr revIDLastSave="0" documentId="13_ncr:1_{2334BD10-DD73-40C6-91D9-249799B92DDE}" xr6:coauthVersionLast="46" xr6:coauthVersionMax="46" xr10:uidLastSave="{00000000-0000-0000-0000-000000000000}"/>
  <bookViews>
    <workbookView xWindow="-24120" yWindow="-75" windowWidth="24240" windowHeight="13740" activeTab="3" xr2:uid="{00000000-000D-0000-FFFF-FFFF00000000}"/>
  </bookViews>
  <sheets>
    <sheet name="DILUC" sheetId="5" r:id="rId1"/>
    <sheet name="ATK_TABLE" sheetId="3" r:id="rId2"/>
    <sheet name="DEF_TABLE" sheetId="7" r:id="rId3"/>
    <sheet name="HP_TABLE" sheetId="8" r:id="rId4"/>
  </sheets>
  <calcPr calcId="191028"/>
</workbook>
</file>

<file path=xl/calcChain.xml><?xml version="1.0" encoding="utf-8"?>
<calcChain xmlns="http://schemas.openxmlformats.org/spreadsheetml/2006/main">
  <c r="C3" i="8" l="1"/>
  <c r="G3" i="8" s="1"/>
  <c r="C4" i="8"/>
  <c r="C5" i="8"/>
  <c r="C6" i="8"/>
  <c r="C7" i="8"/>
  <c r="D6" i="8" s="1"/>
  <c r="C8" i="8"/>
  <c r="C9" i="8"/>
  <c r="D8" i="8" s="1"/>
  <c r="F8" i="8" s="1"/>
  <c r="C10" i="8"/>
  <c r="C11" i="8"/>
  <c r="C12" i="8"/>
  <c r="C13" i="8"/>
  <c r="C14" i="8"/>
  <c r="C15" i="8"/>
  <c r="C2" i="8"/>
  <c r="K22" i="8"/>
  <c r="K21" i="8"/>
  <c r="K20" i="8"/>
  <c r="K19" i="8"/>
  <c r="K18" i="8"/>
  <c r="K17" i="8"/>
  <c r="K16" i="8"/>
  <c r="K15" i="8"/>
  <c r="K14" i="8"/>
  <c r="G15" i="8"/>
  <c r="K13" i="8"/>
  <c r="E14" i="8"/>
  <c r="K12" i="8"/>
  <c r="G13" i="8"/>
  <c r="K11" i="8"/>
  <c r="E12" i="8"/>
  <c r="K10" i="8"/>
  <c r="K9" i="8"/>
  <c r="E10" i="8"/>
  <c r="K8" i="8"/>
  <c r="K7" i="8"/>
  <c r="E8" i="8"/>
  <c r="K6" i="8"/>
  <c r="K5" i="8"/>
  <c r="E6" i="8"/>
  <c r="K4" i="8"/>
  <c r="G5" i="8"/>
  <c r="K3" i="8"/>
  <c r="E4" i="8"/>
  <c r="D4" i="8"/>
  <c r="F4" i="8" s="1"/>
  <c r="E2" i="8"/>
  <c r="C3" i="7"/>
  <c r="C4" i="7"/>
  <c r="C5" i="7"/>
  <c r="D4" i="7" s="1"/>
  <c r="F4" i="7" s="1"/>
  <c r="C6" i="7"/>
  <c r="C7" i="7"/>
  <c r="G7" i="7" s="1"/>
  <c r="C8" i="7"/>
  <c r="C9" i="7"/>
  <c r="C10" i="7"/>
  <c r="C11" i="7"/>
  <c r="C12" i="7"/>
  <c r="C13" i="7"/>
  <c r="G13" i="7" s="1"/>
  <c r="C14" i="7"/>
  <c r="C15" i="7"/>
  <c r="G15" i="7" s="1"/>
  <c r="C2" i="7"/>
  <c r="K22" i="7"/>
  <c r="K21" i="7"/>
  <c r="K20" i="7"/>
  <c r="K19" i="7"/>
  <c r="K18" i="7"/>
  <c r="K17" i="7"/>
  <c r="K16" i="7"/>
  <c r="K15" i="7"/>
  <c r="K14" i="7"/>
  <c r="K13" i="7"/>
  <c r="E14" i="7"/>
  <c r="D14" i="7"/>
  <c r="F14" i="7" s="1"/>
  <c r="K12" i="7"/>
  <c r="K11" i="7"/>
  <c r="E12" i="7"/>
  <c r="K10" i="7"/>
  <c r="G11" i="7"/>
  <c r="K9" i="7"/>
  <c r="E10" i="7"/>
  <c r="K8" i="7"/>
  <c r="G9" i="7"/>
  <c r="K7" i="7"/>
  <c r="E8" i="7"/>
  <c r="D8" i="7"/>
  <c r="F8" i="7" s="1"/>
  <c r="K6" i="7"/>
  <c r="K5" i="7"/>
  <c r="E6" i="7"/>
  <c r="K4" i="7"/>
  <c r="K3" i="7"/>
  <c r="E4" i="7"/>
  <c r="E2" i="7"/>
  <c r="C3" i="3"/>
  <c r="G3" i="3" s="1"/>
  <c r="C4" i="3"/>
  <c r="C5" i="3"/>
  <c r="G5" i="3" s="1"/>
  <c r="C6" i="3"/>
  <c r="C7" i="3"/>
  <c r="C8" i="3"/>
  <c r="C9" i="3"/>
  <c r="G9" i="3" s="1"/>
  <c r="C10" i="3"/>
  <c r="C11" i="3"/>
  <c r="G11" i="3" s="1"/>
  <c r="C12" i="3"/>
  <c r="C13" i="3"/>
  <c r="G13" i="3" s="1"/>
  <c r="C14" i="3"/>
  <c r="C15" i="3"/>
  <c r="C2" i="3"/>
  <c r="D14" i="3"/>
  <c r="E4" i="3"/>
  <c r="D6" i="3"/>
  <c r="E6" i="3"/>
  <c r="D8" i="3"/>
  <c r="E8" i="3"/>
  <c r="E10" i="3"/>
  <c r="E12" i="3"/>
  <c r="E14" i="3"/>
  <c r="E2" i="3"/>
  <c r="D2" i="3"/>
  <c r="G15" i="3"/>
  <c r="G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F6" i="8" l="1"/>
  <c r="D10" i="8"/>
  <c r="F10" i="8" s="1"/>
  <c r="D4" i="3"/>
  <c r="D10" i="3"/>
  <c r="G11" i="8"/>
  <c r="D2" i="8"/>
  <c r="F2" i="8" s="1"/>
  <c r="J21" i="8" s="1"/>
  <c r="L6" i="8"/>
  <c r="L15" i="8"/>
  <c r="G4" i="8"/>
  <c r="L14" i="8" s="1"/>
  <c r="L2" i="8"/>
  <c r="Y4" i="8" s="1"/>
  <c r="L18" i="8"/>
  <c r="L3" i="8"/>
  <c r="G10" i="8"/>
  <c r="R10" i="8" s="1"/>
  <c r="L11" i="8"/>
  <c r="L22" i="8"/>
  <c r="Y5" i="8" s="1"/>
  <c r="G2" i="8"/>
  <c r="J9" i="8" s="1"/>
  <c r="G6" i="8"/>
  <c r="N11" i="8" s="1"/>
  <c r="D12" i="8"/>
  <c r="F12" i="8" s="1"/>
  <c r="G8" i="8"/>
  <c r="P10" i="8" s="1"/>
  <c r="D14" i="8"/>
  <c r="F14" i="8" s="1"/>
  <c r="G7" i="8"/>
  <c r="G12" i="8"/>
  <c r="G9" i="8"/>
  <c r="D6" i="7"/>
  <c r="F6" i="7" s="1"/>
  <c r="G6" i="7" s="1"/>
  <c r="N5" i="7" s="1"/>
  <c r="G14" i="7"/>
  <c r="V4" i="7" s="1"/>
  <c r="D2" i="7"/>
  <c r="F2" i="7" s="1"/>
  <c r="L7" i="7"/>
  <c r="G4" i="7"/>
  <c r="L14" i="7" s="1"/>
  <c r="L11" i="7"/>
  <c r="L4" i="7"/>
  <c r="L9" i="7"/>
  <c r="V12" i="7"/>
  <c r="Y15" i="7" s="1"/>
  <c r="V9" i="7"/>
  <c r="L18" i="7"/>
  <c r="L8" i="7"/>
  <c r="G8" i="7"/>
  <c r="P11" i="7" s="1"/>
  <c r="L12" i="7"/>
  <c r="D10" i="7"/>
  <c r="F10" i="7" s="1"/>
  <c r="G10" i="7" s="1"/>
  <c r="D12" i="7"/>
  <c r="F12" i="7" s="1"/>
  <c r="G12" i="7" s="1"/>
  <c r="G3" i="7"/>
  <c r="G5" i="7"/>
  <c r="D12" i="3"/>
  <c r="F12" i="3" s="1"/>
  <c r="F4" i="3"/>
  <c r="F10" i="3"/>
  <c r="F14" i="3"/>
  <c r="G14" i="3" s="1"/>
  <c r="F8" i="3"/>
  <c r="F2" i="3"/>
  <c r="F6" i="3"/>
  <c r="J6" i="8" l="1"/>
  <c r="L5" i="8"/>
  <c r="L4" i="8"/>
  <c r="L10" i="8"/>
  <c r="L19" i="8"/>
  <c r="P11" i="8"/>
  <c r="L7" i="8"/>
  <c r="P12" i="8"/>
  <c r="Y9" i="8" s="1"/>
  <c r="L12" i="8"/>
  <c r="L20" i="7"/>
  <c r="L22" i="7"/>
  <c r="Y5" i="7" s="1"/>
  <c r="G4" i="3"/>
  <c r="L3" i="3" s="1"/>
  <c r="R3" i="8"/>
  <c r="R7" i="8"/>
  <c r="R4" i="8"/>
  <c r="J14" i="8"/>
  <c r="P3" i="8"/>
  <c r="J18" i="8"/>
  <c r="P5" i="8"/>
  <c r="J13" i="8"/>
  <c r="N7" i="8"/>
  <c r="J4" i="8"/>
  <c r="N8" i="8"/>
  <c r="R9" i="8"/>
  <c r="N9" i="8"/>
  <c r="R5" i="8"/>
  <c r="J16" i="8"/>
  <c r="R12" i="8"/>
  <c r="Y11" i="8" s="1"/>
  <c r="J17" i="8"/>
  <c r="J2" i="8"/>
  <c r="Y2" i="8" s="1"/>
  <c r="R6" i="8"/>
  <c r="J7" i="8"/>
  <c r="J3" i="8"/>
  <c r="R8" i="8"/>
  <c r="P4" i="8"/>
  <c r="N5" i="8"/>
  <c r="N10" i="8"/>
  <c r="P9" i="8"/>
  <c r="P2" i="8"/>
  <c r="Y8" i="8" s="1"/>
  <c r="J20" i="8"/>
  <c r="J8" i="8"/>
  <c r="J19" i="8"/>
  <c r="N12" i="8"/>
  <c r="Y7" i="8" s="1"/>
  <c r="J5" i="8"/>
  <c r="J12" i="8"/>
  <c r="R11" i="8"/>
  <c r="L21" i="8"/>
  <c r="P6" i="8"/>
  <c r="P7" i="8"/>
  <c r="L17" i="8"/>
  <c r="L16" i="8"/>
  <c r="N6" i="8"/>
  <c r="N2" i="8"/>
  <c r="Y6" i="8" s="1"/>
  <c r="N3" i="8"/>
  <c r="J10" i="8"/>
  <c r="J22" i="8"/>
  <c r="Y3" i="8" s="1"/>
  <c r="J15" i="8"/>
  <c r="L20" i="8"/>
  <c r="P8" i="8"/>
  <c r="L13" i="8"/>
  <c r="L9" i="8"/>
  <c r="N4" i="8"/>
  <c r="J11" i="8"/>
  <c r="T3" i="8"/>
  <c r="T12" i="8"/>
  <c r="Y13" i="8" s="1"/>
  <c r="T10" i="8"/>
  <c r="T6" i="8"/>
  <c r="T8" i="8"/>
  <c r="T11" i="8"/>
  <c r="T9" i="8"/>
  <c r="T4" i="8"/>
  <c r="T7" i="8"/>
  <c r="T2" i="8"/>
  <c r="Y12" i="8" s="1"/>
  <c r="T5" i="8"/>
  <c r="R2" i="8"/>
  <c r="Y10" i="8" s="1"/>
  <c r="L8" i="8"/>
  <c r="G14" i="8"/>
  <c r="V10" i="8" s="1"/>
  <c r="V6" i="7"/>
  <c r="V11" i="7"/>
  <c r="L19" i="7"/>
  <c r="V3" i="7"/>
  <c r="V7" i="7"/>
  <c r="L5" i="7"/>
  <c r="L17" i="7"/>
  <c r="V5" i="7"/>
  <c r="V8" i="7"/>
  <c r="L21" i="7"/>
  <c r="V2" i="7"/>
  <c r="Y14" i="7" s="1"/>
  <c r="V10" i="7"/>
  <c r="P6" i="7"/>
  <c r="L2" i="7"/>
  <c r="Y4" i="7" s="1"/>
  <c r="P8" i="7"/>
  <c r="P12" i="7"/>
  <c r="Y9" i="7" s="1"/>
  <c r="P7" i="7"/>
  <c r="P2" i="7"/>
  <c r="Y8" i="7" s="1"/>
  <c r="L3" i="7"/>
  <c r="P10" i="7"/>
  <c r="P4" i="7"/>
  <c r="P3" i="7"/>
  <c r="L10" i="7"/>
  <c r="L6" i="7"/>
  <c r="L13" i="7"/>
  <c r="N9" i="7"/>
  <c r="P9" i="7"/>
  <c r="P5" i="7"/>
  <c r="N11" i="7"/>
  <c r="L15" i="7"/>
  <c r="G2" i="7"/>
  <c r="J10" i="7" s="1"/>
  <c r="N7" i="7"/>
  <c r="N4" i="7"/>
  <c r="N12" i="7"/>
  <c r="Y7" i="7" s="1"/>
  <c r="N10" i="7"/>
  <c r="N2" i="7"/>
  <c r="Y6" i="7" s="1"/>
  <c r="T12" i="7"/>
  <c r="Y13" i="7" s="1"/>
  <c r="T3" i="7"/>
  <c r="T10" i="7"/>
  <c r="T2" i="7"/>
  <c r="Y12" i="7" s="1"/>
  <c r="T8" i="7"/>
  <c r="T4" i="7"/>
  <c r="T11" i="7"/>
  <c r="T6" i="7"/>
  <c r="T9" i="7"/>
  <c r="T7" i="7"/>
  <c r="T5" i="7"/>
  <c r="N3" i="7"/>
  <c r="L16" i="7"/>
  <c r="N8" i="7"/>
  <c r="R3" i="7"/>
  <c r="R6" i="7"/>
  <c r="R12" i="7"/>
  <c r="Y11" i="7" s="1"/>
  <c r="R10" i="7"/>
  <c r="R2" i="7"/>
  <c r="Y10" i="7" s="1"/>
  <c r="R8" i="7"/>
  <c r="R11" i="7"/>
  <c r="R9" i="7"/>
  <c r="R4" i="7"/>
  <c r="R7" i="7"/>
  <c r="R5" i="7"/>
  <c r="N6" i="7"/>
  <c r="L15" i="3"/>
  <c r="L19" i="3"/>
  <c r="V5" i="3"/>
  <c r="V2" i="3"/>
  <c r="Y14" i="3" s="1"/>
  <c r="V3" i="3"/>
  <c r="V6" i="3"/>
  <c r="V8" i="3"/>
  <c r="V11" i="3"/>
  <c r="V12" i="3"/>
  <c r="Y15" i="3" s="1"/>
  <c r="V7" i="3"/>
  <c r="V9" i="3"/>
  <c r="V10" i="3"/>
  <c r="V4" i="3"/>
  <c r="L9" i="3"/>
  <c r="L20" i="3"/>
  <c r="L21" i="3"/>
  <c r="L2" i="3"/>
  <c r="Y4" i="3" s="1"/>
  <c r="L13" i="3"/>
  <c r="L17" i="3"/>
  <c r="L12" i="3"/>
  <c r="L4" i="3"/>
  <c r="L5" i="3"/>
  <c r="L6" i="3"/>
  <c r="G10" i="3"/>
  <c r="R10" i="3" s="1"/>
  <c r="L10" i="3"/>
  <c r="L14" i="3"/>
  <c r="L18" i="3"/>
  <c r="L22" i="3"/>
  <c r="Y5" i="3" s="1"/>
  <c r="T9" i="3"/>
  <c r="L7" i="3"/>
  <c r="L8" i="3"/>
  <c r="G6" i="3"/>
  <c r="N10" i="3" s="1"/>
  <c r="G8" i="3"/>
  <c r="P3" i="3" s="1"/>
  <c r="G2" i="3"/>
  <c r="J17" i="3" s="1"/>
  <c r="G12" i="3"/>
  <c r="T6" i="3" s="1"/>
  <c r="L11" i="3" l="1"/>
  <c r="J20" i="3"/>
  <c r="L16" i="3"/>
  <c r="V7" i="8"/>
  <c r="V4" i="8"/>
  <c r="V3" i="8"/>
  <c r="V2" i="8"/>
  <c r="Y14" i="8" s="1"/>
  <c r="V8" i="8"/>
  <c r="V11" i="8"/>
  <c r="V12" i="8"/>
  <c r="Y15" i="8" s="1"/>
  <c r="V6" i="8"/>
  <c r="V9" i="8"/>
  <c r="V5" i="8"/>
  <c r="J13" i="7"/>
  <c r="J19" i="7"/>
  <c r="J4" i="7"/>
  <c r="J2" i="7"/>
  <c r="Y2" i="7" s="1"/>
  <c r="J16" i="7"/>
  <c r="J21" i="7"/>
  <c r="J3" i="7"/>
  <c r="J17" i="7"/>
  <c r="J15" i="7"/>
  <c r="J18" i="7"/>
  <c r="J5" i="7"/>
  <c r="J22" i="7"/>
  <c r="Y3" i="7" s="1"/>
  <c r="J11" i="7"/>
  <c r="J9" i="7"/>
  <c r="J12" i="7"/>
  <c r="J20" i="7"/>
  <c r="J14" i="7"/>
  <c r="J8" i="7"/>
  <c r="J7" i="7"/>
  <c r="J6" i="7"/>
  <c r="P9" i="3"/>
  <c r="J3" i="3"/>
  <c r="P8" i="3"/>
  <c r="J7" i="3"/>
  <c r="J2" i="3"/>
  <c r="Y2" i="3" s="1"/>
  <c r="P10" i="3"/>
  <c r="P12" i="3"/>
  <c r="Y9" i="3" s="1"/>
  <c r="P4" i="3"/>
  <c r="R7" i="3"/>
  <c r="J22" i="3"/>
  <c r="Y3" i="3" s="1"/>
  <c r="J8" i="3"/>
  <c r="J15" i="3"/>
  <c r="J5" i="3"/>
  <c r="T12" i="3"/>
  <c r="Y13" i="3" s="1"/>
  <c r="T4" i="3"/>
  <c r="J19" i="3"/>
  <c r="J9" i="3"/>
  <c r="T3" i="3"/>
  <c r="J11" i="3"/>
  <c r="R11" i="3"/>
  <c r="J21" i="3"/>
  <c r="J14" i="3"/>
  <c r="R3" i="3"/>
  <c r="P2" i="3"/>
  <c r="Y8" i="3" s="1"/>
  <c r="J13" i="3"/>
  <c r="J4" i="3"/>
  <c r="R6" i="3"/>
  <c r="N2" i="3"/>
  <c r="Y6" i="3" s="1"/>
  <c r="N7" i="3"/>
  <c r="T2" i="3"/>
  <c r="Y12" i="3" s="1"/>
  <c r="P7" i="3"/>
  <c r="J18" i="3"/>
  <c r="N11" i="3"/>
  <c r="R5" i="3"/>
  <c r="T11" i="3"/>
  <c r="P6" i="3"/>
  <c r="J10" i="3"/>
  <c r="N5" i="3"/>
  <c r="N9" i="3"/>
  <c r="R9" i="3"/>
  <c r="N3" i="3"/>
  <c r="T5" i="3"/>
  <c r="N4" i="3"/>
  <c r="N8" i="3"/>
  <c r="R8" i="3"/>
  <c r="T7" i="3"/>
  <c r="T10" i="3"/>
  <c r="P5" i="3"/>
  <c r="J6" i="3"/>
  <c r="J16" i="3"/>
  <c r="J12" i="3"/>
  <c r="N6" i="3"/>
  <c r="R12" i="3"/>
  <c r="Y11" i="3" s="1"/>
  <c r="R2" i="3"/>
  <c r="Y10" i="3" s="1"/>
  <c r="N12" i="3"/>
  <c r="Y7" i="3" s="1"/>
  <c r="T8" i="3"/>
  <c r="P11" i="3"/>
  <c r="R4" i="3"/>
</calcChain>
</file>

<file path=xl/sharedStrings.xml><?xml version="1.0" encoding="utf-8"?>
<sst xmlns="http://schemas.openxmlformats.org/spreadsheetml/2006/main" count="122" uniqueCount="35">
  <si>
    <t>Ascension</t>
  </si>
  <si>
    <t>Level</t>
  </si>
  <si>
    <t>HP</t>
  </si>
  <si>
    <t>DEF</t>
  </si>
  <si>
    <r>
      <t>CRIT Rate </t>
    </r>
    <r>
      <rPr>
        <b/>
        <vertAlign val="superscript"/>
        <sz val="8"/>
        <color rgb="FF3A3A3A"/>
        <rFont val="Arial"/>
        <family val="2"/>
      </rPr>
      <t>2</t>
    </r>
  </si>
  <si>
    <t>-</t>
  </si>
  <si>
    <t>6/MAX</t>
  </si>
  <si>
    <t>x2-x1</t>
  </si>
  <si>
    <t>ATK </t>
  </si>
  <si>
    <t xml:space="preserve">y2-y1 </t>
  </si>
  <si>
    <t>m</t>
  </si>
  <si>
    <t>b</t>
  </si>
  <si>
    <t>A0 Level 20</t>
  </si>
  <si>
    <t>A0 Level 0</t>
  </si>
  <si>
    <t>A1 Level 20</t>
  </si>
  <si>
    <t>A1 Level 40</t>
  </si>
  <si>
    <t>A2 Level 40</t>
  </si>
  <si>
    <t>A2 Level 50</t>
  </si>
  <si>
    <t>A3 Level 50</t>
  </si>
  <si>
    <t>A3 Level 60</t>
  </si>
  <si>
    <t>A4 Level 60</t>
  </si>
  <si>
    <t>A4 Level 70</t>
  </si>
  <si>
    <t>A5 Level 70</t>
  </si>
  <si>
    <t>A5 Level 80</t>
  </si>
  <si>
    <t>A6 Level 80</t>
  </si>
  <si>
    <t>A6 Level 90</t>
  </si>
  <si>
    <t>TEST</t>
  </si>
  <si>
    <t>ATK</t>
  </si>
  <si>
    <t>A0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</si>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</sst>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A3A3A"/>
      <name val="Arial"/>
      <family val="2"/>
    </font>
    <font>
      <b/>
      <vertAlign val="superscript"/>
      <sz val="8"/>
      <color rgb="FF3A3A3A"/>
      <name val="Arial"/>
      <family val="2"/>
    </font>
    <font>
      <sz val="12"/>
      <color rgb="FF3A3A3A"/>
      <name val="Arial"/>
      <family val="2"/>
    </font>
    <font>
      <b/>
      <sz val="11"/>
      <color rgb="FF3A3A3A"/>
      <name val="Calibri"/>
      <family val="2"/>
      <scheme val="minor"/>
    </font>
    <font>
      <sz val="11"/>
      <color rgb="FF3A3A3A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rgb="FFBFBFB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0" borderId="0" xfId="0" applyFont="1"/>
    <xf numFmtId="0" fontId="5" fillId="3" borderId="10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6" fillId="2" borderId="16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vertical="center" wrapText="1"/>
    </xf>
    <xf numFmtId="0" fontId="5" fillId="5" borderId="32" xfId="0" applyFont="1" applyFill="1" applyBorder="1" applyAlignment="1">
      <alignment vertical="center" wrapText="1"/>
    </xf>
    <xf numFmtId="0" fontId="5" fillId="5" borderId="31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3" fontId="4" fillId="2" borderId="14" xfId="0" applyNumberFormat="1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3" fontId="4" fillId="4" borderId="13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3" fontId="4" fillId="4" borderId="14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6" xfId="0" applyNumberFormat="1" applyFont="1" applyFill="1" applyBorder="1" applyAlignment="1">
      <alignment horizontal="center" vertical="center" wrapText="1"/>
    </xf>
    <xf numFmtId="3" fontId="5" fillId="5" borderId="32" xfId="0" applyNumberFormat="1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1BE7-B93F-4500-B6F0-D801EC172AD4}">
  <dimension ref="A1:F15"/>
  <sheetViews>
    <sheetView workbookViewId="0">
      <selection activeCell="D2" sqref="D2"/>
    </sheetView>
  </sheetViews>
  <sheetFormatPr defaultRowHeight="15" x14ac:dyDescent="0.25"/>
  <cols>
    <col min="1" max="1" width="12.85546875" bestFit="1" customWidth="1"/>
    <col min="2" max="2" width="7.140625" bestFit="1" customWidth="1"/>
    <col min="3" max="3" width="8.28515625" bestFit="1" customWidth="1"/>
    <col min="4" max="4" width="7.140625" bestFit="1" customWidth="1"/>
    <col min="5" max="5" width="6" bestFit="1" customWidth="1"/>
    <col min="6" max="6" width="13.5703125" bestFit="1" customWidth="1"/>
  </cols>
  <sheetData>
    <row r="1" spans="1:6" ht="16.5" thickBot="1" x14ac:dyDescent="0.3">
      <c r="A1" s="3" t="s">
        <v>0</v>
      </c>
      <c r="B1" s="2" t="s">
        <v>1</v>
      </c>
      <c r="C1" s="4" t="s">
        <v>2</v>
      </c>
      <c r="D1" s="3" t="s">
        <v>8</v>
      </c>
      <c r="E1" s="2" t="s">
        <v>3</v>
      </c>
      <c r="F1" s="1" t="s">
        <v>4</v>
      </c>
    </row>
    <row r="2" spans="1:6" ht="15.75" thickBot="1" x14ac:dyDescent="0.3">
      <c r="A2" s="65">
        <v>0</v>
      </c>
      <c r="B2" s="45">
        <v>0</v>
      </c>
      <c r="C2" s="46">
        <v>1011</v>
      </c>
      <c r="D2" s="47">
        <v>26</v>
      </c>
      <c r="E2" s="48">
        <v>61</v>
      </c>
      <c r="F2" s="49" t="s">
        <v>5</v>
      </c>
    </row>
    <row r="3" spans="1:6" ht="15.75" thickBot="1" x14ac:dyDescent="0.3">
      <c r="A3" s="66"/>
      <c r="B3" s="50">
        <v>20</v>
      </c>
      <c r="C3" s="51">
        <v>2621</v>
      </c>
      <c r="D3" s="52">
        <v>68</v>
      </c>
      <c r="E3" s="50">
        <v>158</v>
      </c>
      <c r="F3" s="53" t="s">
        <v>5</v>
      </c>
    </row>
    <row r="4" spans="1:6" ht="15.75" thickBot="1" x14ac:dyDescent="0.3">
      <c r="A4" s="65">
        <v>1</v>
      </c>
      <c r="B4" s="54">
        <v>20</v>
      </c>
      <c r="C4" s="55">
        <v>3488</v>
      </c>
      <c r="D4" s="47">
        <v>90</v>
      </c>
      <c r="E4" s="54">
        <v>211</v>
      </c>
      <c r="F4" s="56" t="s">
        <v>5</v>
      </c>
    </row>
    <row r="5" spans="1:6" ht="15.75" thickBot="1" x14ac:dyDescent="0.3">
      <c r="A5" s="66"/>
      <c r="B5" s="57">
        <v>40</v>
      </c>
      <c r="C5" s="58">
        <v>5219</v>
      </c>
      <c r="D5" s="52">
        <v>135</v>
      </c>
      <c r="E5" s="57">
        <v>315</v>
      </c>
      <c r="F5" s="59" t="s">
        <v>5</v>
      </c>
    </row>
    <row r="6" spans="1:6" ht="15.75" thickBot="1" x14ac:dyDescent="0.3">
      <c r="A6" s="65">
        <v>2</v>
      </c>
      <c r="B6" s="48">
        <v>40</v>
      </c>
      <c r="C6" s="46">
        <v>5834</v>
      </c>
      <c r="D6" s="47">
        <v>151</v>
      </c>
      <c r="E6" s="48">
        <v>352</v>
      </c>
      <c r="F6" s="60">
        <v>4.8000000000000001E-2</v>
      </c>
    </row>
    <row r="7" spans="1:6" ht="15.75" thickBot="1" x14ac:dyDescent="0.3">
      <c r="A7" s="66"/>
      <c r="B7" s="50">
        <v>50</v>
      </c>
      <c r="C7" s="51">
        <v>6712</v>
      </c>
      <c r="D7" s="52">
        <v>173</v>
      </c>
      <c r="E7" s="50">
        <v>405</v>
      </c>
      <c r="F7" s="61">
        <v>4.8000000000000001E-2</v>
      </c>
    </row>
    <row r="8" spans="1:6" ht="15.75" thickBot="1" x14ac:dyDescent="0.3">
      <c r="A8" s="65">
        <v>3</v>
      </c>
      <c r="B8" s="54">
        <v>50</v>
      </c>
      <c r="C8" s="55">
        <v>7533</v>
      </c>
      <c r="D8" s="47">
        <v>194</v>
      </c>
      <c r="E8" s="54">
        <v>455</v>
      </c>
      <c r="F8" s="62">
        <v>9.6000000000000002E-2</v>
      </c>
    </row>
    <row r="9" spans="1:6" ht="15.75" thickBot="1" x14ac:dyDescent="0.3">
      <c r="A9" s="66"/>
      <c r="B9" s="57">
        <v>60</v>
      </c>
      <c r="C9" s="58">
        <v>8421</v>
      </c>
      <c r="D9" s="52">
        <v>217</v>
      </c>
      <c r="E9" s="57">
        <v>509</v>
      </c>
      <c r="F9" s="63">
        <v>9.6000000000000002E-2</v>
      </c>
    </row>
    <row r="10" spans="1:6" ht="15.75" thickBot="1" x14ac:dyDescent="0.3">
      <c r="A10" s="65">
        <v>4</v>
      </c>
      <c r="B10" s="48">
        <v>60</v>
      </c>
      <c r="C10" s="46">
        <v>9036</v>
      </c>
      <c r="D10" s="47">
        <v>233</v>
      </c>
      <c r="E10" s="48">
        <v>546</v>
      </c>
      <c r="F10" s="60">
        <v>9.6000000000000002E-2</v>
      </c>
    </row>
    <row r="11" spans="1:6" ht="15.75" thickBot="1" x14ac:dyDescent="0.3">
      <c r="A11" s="66"/>
      <c r="B11" s="50">
        <v>70</v>
      </c>
      <c r="C11" s="51">
        <v>9932</v>
      </c>
      <c r="D11" s="52">
        <v>256</v>
      </c>
      <c r="E11" s="50">
        <v>600</v>
      </c>
      <c r="F11" s="61">
        <v>9.6000000000000002E-2</v>
      </c>
    </row>
    <row r="12" spans="1:6" ht="15.75" thickBot="1" x14ac:dyDescent="0.3">
      <c r="A12" s="65">
        <v>5</v>
      </c>
      <c r="B12" s="54">
        <v>70</v>
      </c>
      <c r="C12" s="55">
        <v>10547</v>
      </c>
      <c r="D12" s="47">
        <v>272</v>
      </c>
      <c r="E12" s="54">
        <v>637</v>
      </c>
      <c r="F12" s="62">
        <v>0.14399999999999999</v>
      </c>
    </row>
    <row r="13" spans="1:6" ht="15.75" thickBot="1" x14ac:dyDescent="0.3">
      <c r="A13" s="66"/>
      <c r="B13" s="57">
        <v>80</v>
      </c>
      <c r="C13" s="58">
        <v>11453</v>
      </c>
      <c r="D13" s="52">
        <v>295</v>
      </c>
      <c r="E13" s="57">
        <v>692</v>
      </c>
      <c r="F13" s="63">
        <v>0.14399999999999999</v>
      </c>
    </row>
    <row r="14" spans="1:6" ht="15.75" thickBot="1" x14ac:dyDescent="0.3">
      <c r="A14" s="65" t="s">
        <v>6</v>
      </c>
      <c r="B14" s="48">
        <v>80</v>
      </c>
      <c r="C14" s="46">
        <v>12068</v>
      </c>
      <c r="D14" s="47">
        <v>311</v>
      </c>
      <c r="E14" s="48">
        <v>729</v>
      </c>
      <c r="F14" s="60">
        <v>0.192</v>
      </c>
    </row>
    <row r="15" spans="1:6" ht="15.75" thickBot="1" x14ac:dyDescent="0.3">
      <c r="A15" s="66"/>
      <c r="B15" s="50">
        <v>90</v>
      </c>
      <c r="C15" s="51">
        <v>12981</v>
      </c>
      <c r="D15" s="52">
        <v>335</v>
      </c>
      <c r="E15" s="50">
        <v>784</v>
      </c>
      <c r="F15" s="61">
        <v>0.192</v>
      </c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C476-19D1-4C6B-9A3E-971CACC9592C}">
  <dimension ref="A1:Y23"/>
  <sheetViews>
    <sheetView workbookViewId="0">
      <selection activeCell="AA9" sqref="AA9"/>
    </sheetView>
  </sheetViews>
  <sheetFormatPr defaultRowHeight="15" x14ac:dyDescent="0.25"/>
  <cols>
    <col min="1" max="1" width="10" style="5" bestFit="1" customWidth="1"/>
    <col min="2" max="2" width="5.7109375" style="5" bestFit="1" customWidth="1"/>
    <col min="3" max="3" width="4.42578125" style="5" bestFit="1" customWidth="1"/>
    <col min="4" max="5" width="5.7109375" style="5" bestFit="1" customWidth="1"/>
    <col min="6" max="6" width="5" style="5" bestFit="1" customWidth="1"/>
    <col min="7" max="7" width="4" style="5" bestFit="1" customWidth="1"/>
    <col min="8" max="8" width="5.85546875" style="5" customWidth="1"/>
    <col min="9" max="9" width="5.7109375" style="5" bestFit="1" customWidth="1"/>
    <col min="10" max="10" width="5" style="5" bestFit="1" customWidth="1"/>
    <col min="11" max="11" width="5.7109375" style="5" bestFit="1" customWidth="1"/>
    <col min="12" max="12" width="6.5703125" style="5" bestFit="1" customWidth="1"/>
    <col min="13" max="13" width="5.7109375" style="5" bestFit="1" customWidth="1"/>
    <col min="14" max="14" width="5.5703125" style="5" bestFit="1" customWidth="1"/>
    <col min="15" max="15" width="5.7109375" style="5" bestFit="1" customWidth="1"/>
    <col min="16" max="16" width="5.5703125" style="5" bestFit="1" customWidth="1"/>
    <col min="17" max="17" width="5.7109375" style="5" bestFit="1" customWidth="1"/>
    <col min="18" max="18" width="5.5703125" style="5" bestFit="1" customWidth="1"/>
    <col min="19" max="19" width="5.7109375" style="5" bestFit="1" customWidth="1"/>
    <col min="20" max="20" width="5.5703125" style="5" bestFit="1" customWidth="1"/>
    <col min="21" max="21" width="5.7109375" style="5" bestFit="1" customWidth="1"/>
    <col min="22" max="22" width="5.5703125" style="5" bestFit="1" customWidth="1"/>
    <col min="23" max="23" width="9.140625" style="5"/>
    <col min="24" max="24" width="10.85546875" style="5" bestFit="1" customWidth="1"/>
    <col min="25" max="25" width="9" style="5" bestFit="1" customWidth="1"/>
    <col min="26" max="16384" width="9.140625" style="5"/>
  </cols>
  <sheetData>
    <row r="1" spans="1:25" ht="15.75" thickBot="1" x14ac:dyDescent="0.3">
      <c r="A1" s="6" t="s">
        <v>0</v>
      </c>
      <c r="B1" s="13" t="s">
        <v>1</v>
      </c>
      <c r="C1" s="6" t="s">
        <v>27</v>
      </c>
      <c r="D1" s="6" t="s">
        <v>9</v>
      </c>
      <c r="E1" s="6" t="s">
        <v>7</v>
      </c>
      <c r="F1" s="14" t="s">
        <v>10</v>
      </c>
      <c r="G1" s="6" t="s">
        <v>11</v>
      </c>
      <c r="H1" s="15"/>
      <c r="I1" s="8" t="s">
        <v>1</v>
      </c>
      <c r="J1" s="9" t="s">
        <v>28</v>
      </c>
      <c r="K1" s="8" t="s">
        <v>1</v>
      </c>
      <c r="L1" s="9" t="s">
        <v>29</v>
      </c>
      <c r="M1" s="8" t="s">
        <v>1</v>
      </c>
      <c r="N1" s="9" t="s">
        <v>30</v>
      </c>
      <c r="O1" s="8" t="s">
        <v>1</v>
      </c>
      <c r="P1" s="9" t="s">
        <v>31</v>
      </c>
      <c r="Q1" s="8" t="s">
        <v>1</v>
      </c>
      <c r="R1" s="9" t="s">
        <v>32</v>
      </c>
      <c r="S1" s="8" t="s">
        <v>1</v>
      </c>
      <c r="T1" s="9" t="s">
        <v>33</v>
      </c>
      <c r="U1" s="8" t="s">
        <v>1</v>
      </c>
      <c r="V1" s="9" t="s">
        <v>34</v>
      </c>
      <c r="X1" s="32"/>
      <c r="Y1" s="36" t="s">
        <v>26</v>
      </c>
    </row>
    <row r="2" spans="1:25" ht="15.75" thickBot="1" x14ac:dyDescent="0.3">
      <c r="A2" s="67">
        <v>0</v>
      </c>
      <c r="B2" s="7">
        <v>0</v>
      </c>
      <c r="C2" s="43">
        <f>DILUC!D2</f>
        <v>26</v>
      </c>
      <c r="D2" s="16">
        <f>C3-C2</f>
        <v>42</v>
      </c>
      <c r="E2" s="16">
        <f>B3-B2</f>
        <v>20</v>
      </c>
      <c r="F2" s="17">
        <f>D2/E2</f>
        <v>2.1</v>
      </c>
      <c r="G2" s="16">
        <f>C2-B2*F2</f>
        <v>26</v>
      </c>
      <c r="H2" s="15"/>
      <c r="I2" s="23">
        <v>0</v>
      </c>
      <c r="J2" s="24">
        <f>I2*$F$2+$G$2</f>
        <v>26</v>
      </c>
      <c r="K2" s="23">
        <v>20</v>
      </c>
      <c r="L2" s="25">
        <f>K2*$F$4+$G$4</f>
        <v>90</v>
      </c>
      <c r="M2" s="26">
        <v>40</v>
      </c>
      <c r="N2" s="25">
        <f>$F$6*M2+$G$6</f>
        <v>151</v>
      </c>
      <c r="O2" s="26">
        <v>50</v>
      </c>
      <c r="P2" s="25">
        <f>$F$8*O2+$G$8</f>
        <v>194</v>
      </c>
      <c r="Q2" s="26">
        <v>60</v>
      </c>
      <c r="R2" s="25">
        <f>$F$10*Q2+$G$10</f>
        <v>233</v>
      </c>
      <c r="S2" s="26">
        <v>70</v>
      </c>
      <c r="T2" s="25">
        <f>$F$12*S2+$G$12</f>
        <v>272</v>
      </c>
      <c r="U2" s="26">
        <v>80</v>
      </c>
      <c r="V2" s="25">
        <f>$F$14*U2+$G$14</f>
        <v>311</v>
      </c>
      <c r="X2" s="33" t="s">
        <v>13</v>
      </c>
      <c r="Y2" s="37" t="str">
        <f>IF(C2=J2, "CORRECT", "WRONG")</f>
        <v>CORRECT</v>
      </c>
    </row>
    <row r="3" spans="1:25" ht="15.75" thickBot="1" x14ac:dyDescent="0.3">
      <c r="A3" s="68"/>
      <c r="B3" s="39">
        <v>20</v>
      </c>
      <c r="C3" s="44">
        <f>DILUC!D3</f>
        <v>68</v>
      </c>
      <c r="D3" s="18"/>
      <c r="E3" s="18"/>
      <c r="F3" s="19"/>
      <c r="G3" s="18">
        <f>C3-B3*F3</f>
        <v>68</v>
      </c>
      <c r="H3" s="15"/>
      <c r="I3" s="10">
        <v>1</v>
      </c>
      <c r="J3" s="20">
        <f t="shared" ref="J3:J22" si="0">I3*$F$2+$G$2</f>
        <v>28.1</v>
      </c>
      <c r="K3" s="10">
        <f t="shared" ref="K3:K22" si="1">I3+20</f>
        <v>21</v>
      </c>
      <c r="L3" s="11">
        <f t="shared" ref="L3:L22" si="2">K3*$F$4+$G$4</f>
        <v>92.25</v>
      </c>
      <c r="M3" s="10">
        <v>41</v>
      </c>
      <c r="N3" s="11">
        <f t="shared" ref="N3:N12" si="3">$F$6*M3+$G$6</f>
        <v>153.19999999999999</v>
      </c>
      <c r="O3" s="10">
        <v>51</v>
      </c>
      <c r="P3" s="11">
        <f t="shared" ref="P3:P12" si="4">$F$8*O3+$G$8</f>
        <v>196.3</v>
      </c>
      <c r="Q3" s="10">
        <v>61</v>
      </c>
      <c r="R3" s="11">
        <f t="shared" ref="R3:R12" si="5">$F$10*Q3+$G$10</f>
        <v>235.29999999999998</v>
      </c>
      <c r="S3" s="10">
        <v>71</v>
      </c>
      <c r="T3" s="11">
        <f t="shared" ref="T3:T12" si="6">$F$12*S3+$G$12</f>
        <v>274.29999999999995</v>
      </c>
      <c r="U3" s="10">
        <v>81</v>
      </c>
      <c r="V3" s="11">
        <f t="shared" ref="V3:V12" si="7">$F$14*U3+$G$14</f>
        <v>313.39999999999998</v>
      </c>
      <c r="X3" s="34" t="s">
        <v>12</v>
      </c>
      <c r="Y3" s="37" t="str">
        <f>IF(C3=J22, "CORRECT", "WRONG")</f>
        <v>CORRECT</v>
      </c>
    </row>
    <row r="4" spans="1:25" ht="15.75" thickBot="1" x14ac:dyDescent="0.3">
      <c r="A4" s="67">
        <v>1</v>
      </c>
      <c r="B4" s="40">
        <v>20</v>
      </c>
      <c r="C4" s="43">
        <f>DILUC!D4</f>
        <v>90</v>
      </c>
      <c r="D4" s="16">
        <f>C5-C4</f>
        <v>45</v>
      </c>
      <c r="E4" s="16">
        <f>B5-B4</f>
        <v>20</v>
      </c>
      <c r="F4" s="17">
        <f t="shared" ref="F4:F14" si="8">D4/E4</f>
        <v>2.25</v>
      </c>
      <c r="G4" s="16">
        <f>C4-F4*B4</f>
        <v>45</v>
      </c>
      <c r="H4" s="15"/>
      <c r="I4" s="10">
        <v>2</v>
      </c>
      <c r="J4" s="20">
        <f t="shared" si="0"/>
        <v>30.2</v>
      </c>
      <c r="K4" s="10">
        <f t="shared" si="1"/>
        <v>22</v>
      </c>
      <c r="L4" s="11">
        <f t="shared" si="2"/>
        <v>94.5</v>
      </c>
      <c r="M4" s="10">
        <v>42</v>
      </c>
      <c r="N4" s="11">
        <f t="shared" si="3"/>
        <v>155.4</v>
      </c>
      <c r="O4" s="10">
        <v>52</v>
      </c>
      <c r="P4" s="11">
        <f t="shared" si="4"/>
        <v>198.60000000000002</v>
      </c>
      <c r="Q4" s="10">
        <v>62</v>
      </c>
      <c r="R4" s="11">
        <f t="shared" si="5"/>
        <v>237.6</v>
      </c>
      <c r="S4" s="10">
        <v>72</v>
      </c>
      <c r="T4" s="11">
        <f t="shared" si="6"/>
        <v>276.60000000000002</v>
      </c>
      <c r="U4" s="10">
        <v>82</v>
      </c>
      <c r="V4" s="11">
        <f t="shared" si="7"/>
        <v>315.79999999999995</v>
      </c>
      <c r="X4" s="34" t="s">
        <v>14</v>
      </c>
      <c r="Y4" s="37" t="str">
        <f>IF(C4=L2, "CORRECT", "WRONG")</f>
        <v>CORRECT</v>
      </c>
    </row>
    <row r="5" spans="1:25" ht="15.75" thickBot="1" x14ac:dyDescent="0.3">
      <c r="A5" s="68"/>
      <c r="B5" s="41">
        <v>40</v>
      </c>
      <c r="C5" s="44">
        <f>DILUC!D5</f>
        <v>135</v>
      </c>
      <c r="D5" s="18"/>
      <c r="E5" s="18"/>
      <c r="F5" s="19"/>
      <c r="G5" s="18">
        <f t="shared" ref="G5:G15" si="9">C5-B5*F5</f>
        <v>135</v>
      </c>
      <c r="H5" s="15"/>
      <c r="I5" s="12">
        <v>3</v>
      </c>
      <c r="J5" s="20">
        <f t="shared" si="0"/>
        <v>32.299999999999997</v>
      </c>
      <c r="K5" s="10">
        <f t="shared" si="1"/>
        <v>23</v>
      </c>
      <c r="L5" s="11">
        <f t="shared" si="2"/>
        <v>96.75</v>
      </c>
      <c r="M5" s="10">
        <v>43</v>
      </c>
      <c r="N5" s="11">
        <f t="shared" si="3"/>
        <v>157.60000000000002</v>
      </c>
      <c r="O5" s="10">
        <v>53</v>
      </c>
      <c r="P5" s="11">
        <f t="shared" si="4"/>
        <v>200.9</v>
      </c>
      <c r="Q5" s="10">
        <v>63</v>
      </c>
      <c r="R5" s="11">
        <f t="shared" si="5"/>
        <v>239.89999999999998</v>
      </c>
      <c r="S5" s="10">
        <v>73</v>
      </c>
      <c r="T5" s="11">
        <f t="shared" si="6"/>
        <v>278.89999999999998</v>
      </c>
      <c r="U5" s="10">
        <v>83</v>
      </c>
      <c r="V5" s="11">
        <f t="shared" si="7"/>
        <v>318.2</v>
      </c>
      <c r="X5" s="34" t="s">
        <v>15</v>
      </c>
      <c r="Y5" s="37" t="str">
        <f>IF(C5=L22, "CORRECT", "WRONG")</f>
        <v>CORRECT</v>
      </c>
    </row>
    <row r="6" spans="1:25" ht="15.75" thickBot="1" x14ac:dyDescent="0.3">
      <c r="A6" s="67">
        <v>2</v>
      </c>
      <c r="B6" s="42">
        <v>40</v>
      </c>
      <c r="C6" s="43">
        <f>DILUC!D6</f>
        <v>151</v>
      </c>
      <c r="D6" s="16">
        <f>C7-C6</f>
        <v>22</v>
      </c>
      <c r="E6" s="16">
        <f>B7-B6</f>
        <v>10</v>
      </c>
      <c r="F6" s="17">
        <f t="shared" si="8"/>
        <v>2.2000000000000002</v>
      </c>
      <c r="G6" s="16">
        <f t="shared" si="9"/>
        <v>63</v>
      </c>
      <c r="H6" s="15"/>
      <c r="I6" s="12">
        <v>4</v>
      </c>
      <c r="J6" s="20">
        <f t="shared" si="0"/>
        <v>34.4</v>
      </c>
      <c r="K6" s="10">
        <f t="shared" si="1"/>
        <v>24</v>
      </c>
      <c r="L6" s="11">
        <f t="shared" si="2"/>
        <v>99</v>
      </c>
      <c r="M6" s="10">
        <v>44</v>
      </c>
      <c r="N6" s="11">
        <f t="shared" si="3"/>
        <v>159.80000000000001</v>
      </c>
      <c r="O6" s="10">
        <v>54</v>
      </c>
      <c r="P6" s="11">
        <f t="shared" si="4"/>
        <v>203.2</v>
      </c>
      <c r="Q6" s="10">
        <v>64</v>
      </c>
      <c r="R6" s="11">
        <f t="shared" si="5"/>
        <v>242.2</v>
      </c>
      <c r="S6" s="10">
        <v>74</v>
      </c>
      <c r="T6" s="11">
        <f t="shared" si="6"/>
        <v>281.2</v>
      </c>
      <c r="U6" s="10">
        <v>84</v>
      </c>
      <c r="V6" s="11">
        <f t="shared" si="7"/>
        <v>320.60000000000002</v>
      </c>
      <c r="X6" s="34" t="s">
        <v>16</v>
      </c>
      <c r="Y6" s="37" t="str">
        <f>IF(C6=N2, "CORRECT", "WRONG")</f>
        <v>CORRECT</v>
      </c>
    </row>
    <row r="7" spans="1:25" ht="15.75" thickBot="1" x14ac:dyDescent="0.3">
      <c r="A7" s="68"/>
      <c r="B7" s="39">
        <v>50</v>
      </c>
      <c r="C7" s="44">
        <f>DILUC!D7</f>
        <v>173</v>
      </c>
      <c r="D7" s="18"/>
      <c r="E7" s="18"/>
      <c r="F7" s="19"/>
      <c r="G7" s="18">
        <f t="shared" si="9"/>
        <v>173</v>
      </c>
      <c r="H7" s="15"/>
      <c r="I7" s="10">
        <v>5</v>
      </c>
      <c r="J7" s="20">
        <f t="shared" si="0"/>
        <v>36.5</v>
      </c>
      <c r="K7" s="10">
        <f t="shared" si="1"/>
        <v>25</v>
      </c>
      <c r="L7" s="11">
        <f t="shared" si="2"/>
        <v>101.25</v>
      </c>
      <c r="M7" s="10">
        <v>45</v>
      </c>
      <c r="N7" s="11">
        <f t="shared" si="3"/>
        <v>162</v>
      </c>
      <c r="O7" s="10">
        <v>55</v>
      </c>
      <c r="P7" s="11">
        <f t="shared" si="4"/>
        <v>205.5</v>
      </c>
      <c r="Q7" s="10">
        <v>65</v>
      </c>
      <c r="R7" s="11">
        <f t="shared" si="5"/>
        <v>244.5</v>
      </c>
      <c r="S7" s="10">
        <v>75</v>
      </c>
      <c r="T7" s="11">
        <f t="shared" si="6"/>
        <v>283.5</v>
      </c>
      <c r="U7" s="10">
        <v>85</v>
      </c>
      <c r="V7" s="11">
        <f t="shared" si="7"/>
        <v>323</v>
      </c>
      <c r="X7" s="34" t="s">
        <v>17</v>
      </c>
      <c r="Y7" s="37" t="str">
        <f>IF(C7=N12, "CORRECT", "WRONG")</f>
        <v>CORRECT</v>
      </c>
    </row>
    <row r="8" spans="1:25" ht="15.75" thickBot="1" x14ac:dyDescent="0.3">
      <c r="A8" s="67">
        <v>3</v>
      </c>
      <c r="B8" s="40">
        <v>50</v>
      </c>
      <c r="C8" s="43">
        <f>DILUC!D8</f>
        <v>194</v>
      </c>
      <c r="D8" s="16">
        <f>C9-C8</f>
        <v>23</v>
      </c>
      <c r="E8" s="16">
        <f>B9-B8</f>
        <v>10</v>
      </c>
      <c r="F8" s="17">
        <f t="shared" si="8"/>
        <v>2.2999999999999998</v>
      </c>
      <c r="G8" s="16">
        <f t="shared" si="9"/>
        <v>79.000000000000014</v>
      </c>
      <c r="H8" s="15"/>
      <c r="I8" s="10">
        <v>6</v>
      </c>
      <c r="J8" s="20">
        <f t="shared" si="0"/>
        <v>38.6</v>
      </c>
      <c r="K8" s="10">
        <f t="shared" si="1"/>
        <v>26</v>
      </c>
      <c r="L8" s="11">
        <f t="shared" si="2"/>
        <v>103.5</v>
      </c>
      <c r="M8" s="10">
        <v>46</v>
      </c>
      <c r="N8" s="11">
        <f t="shared" si="3"/>
        <v>164.2</v>
      </c>
      <c r="O8" s="10">
        <v>56</v>
      </c>
      <c r="P8" s="11">
        <f t="shared" si="4"/>
        <v>207.8</v>
      </c>
      <c r="Q8" s="10">
        <v>66</v>
      </c>
      <c r="R8" s="11">
        <f t="shared" si="5"/>
        <v>246.79999999999998</v>
      </c>
      <c r="S8" s="10">
        <v>76</v>
      </c>
      <c r="T8" s="11">
        <f t="shared" si="6"/>
        <v>285.79999999999995</v>
      </c>
      <c r="U8" s="10">
        <v>86</v>
      </c>
      <c r="V8" s="11">
        <f t="shared" si="7"/>
        <v>325.39999999999998</v>
      </c>
      <c r="X8" s="34" t="s">
        <v>18</v>
      </c>
      <c r="Y8" s="37" t="str">
        <f>IF(C8=P2, "CORRECT", "WRONG")</f>
        <v>CORRECT</v>
      </c>
    </row>
    <row r="9" spans="1:25" ht="15.75" thickBot="1" x14ac:dyDescent="0.3">
      <c r="A9" s="68"/>
      <c r="B9" s="41">
        <v>60</v>
      </c>
      <c r="C9" s="44">
        <f>DILUC!D9</f>
        <v>217</v>
      </c>
      <c r="D9" s="18"/>
      <c r="E9" s="18"/>
      <c r="F9" s="19"/>
      <c r="G9" s="18">
        <f t="shared" si="9"/>
        <v>217</v>
      </c>
      <c r="H9" s="15"/>
      <c r="I9" s="10">
        <v>7</v>
      </c>
      <c r="J9" s="20">
        <f t="shared" si="0"/>
        <v>40.700000000000003</v>
      </c>
      <c r="K9" s="10">
        <f t="shared" si="1"/>
        <v>27</v>
      </c>
      <c r="L9" s="11">
        <f t="shared" si="2"/>
        <v>105.75</v>
      </c>
      <c r="M9" s="10">
        <v>47</v>
      </c>
      <c r="N9" s="11">
        <f t="shared" si="3"/>
        <v>166.4</v>
      </c>
      <c r="O9" s="10">
        <v>57</v>
      </c>
      <c r="P9" s="11">
        <f t="shared" si="4"/>
        <v>210.10000000000002</v>
      </c>
      <c r="Q9" s="10">
        <v>67</v>
      </c>
      <c r="R9" s="11">
        <f t="shared" si="5"/>
        <v>249.1</v>
      </c>
      <c r="S9" s="10">
        <v>77</v>
      </c>
      <c r="T9" s="11">
        <f t="shared" si="6"/>
        <v>288.10000000000002</v>
      </c>
      <c r="U9" s="10">
        <v>87</v>
      </c>
      <c r="V9" s="11">
        <f t="shared" si="7"/>
        <v>327.79999999999995</v>
      </c>
      <c r="X9" s="34" t="s">
        <v>19</v>
      </c>
      <c r="Y9" s="37" t="str">
        <f>IF(C9=P12, "CORRECT", "WRONG")</f>
        <v>CORRECT</v>
      </c>
    </row>
    <row r="10" spans="1:25" ht="15.75" thickBot="1" x14ac:dyDescent="0.3">
      <c r="A10" s="67">
        <v>4</v>
      </c>
      <c r="B10" s="42">
        <v>60</v>
      </c>
      <c r="C10" s="43">
        <f>DILUC!D10</f>
        <v>233</v>
      </c>
      <c r="D10" s="16">
        <f>C11-C10</f>
        <v>23</v>
      </c>
      <c r="E10" s="16">
        <f>B11-B10</f>
        <v>10</v>
      </c>
      <c r="F10" s="17">
        <f t="shared" si="8"/>
        <v>2.2999999999999998</v>
      </c>
      <c r="G10" s="16">
        <f t="shared" si="9"/>
        <v>95</v>
      </c>
      <c r="H10" s="15"/>
      <c r="I10" s="10">
        <v>8</v>
      </c>
      <c r="J10" s="20">
        <f t="shared" si="0"/>
        <v>42.8</v>
      </c>
      <c r="K10" s="10">
        <f t="shared" si="1"/>
        <v>28</v>
      </c>
      <c r="L10" s="11">
        <f t="shared" si="2"/>
        <v>108</v>
      </c>
      <c r="M10" s="10">
        <v>48</v>
      </c>
      <c r="N10" s="11">
        <f t="shared" si="3"/>
        <v>168.60000000000002</v>
      </c>
      <c r="O10" s="10">
        <v>58</v>
      </c>
      <c r="P10" s="11">
        <f t="shared" si="4"/>
        <v>212.39999999999998</v>
      </c>
      <c r="Q10" s="10">
        <v>68</v>
      </c>
      <c r="R10" s="11">
        <f t="shared" si="5"/>
        <v>251.39999999999998</v>
      </c>
      <c r="S10" s="10">
        <v>78</v>
      </c>
      <c r="T10" s="11">
        <f t="shared" si="6"/>
        <v>290.39999999999998</v>
      </c>
      <c r="U10" s="10">
        <v>88</v>
      </c>
      <c r="V10" s="11">
        <f t="shared" si="7"/>
        <v>330.2</v>
      </c>
      <c r="X10" s="34" t="s">
        <v>20</v>
      </c>
      <c r="Y10" s="37" t="str">
        <f>IF(C10=R2, "CORRECT", "WRONG")</f>
        <v>CORRECT</v>
      </c>
    </row>
    <row r="11" spans="1:25" ht="15.75" thickBot="1" x14ac:dyDescent="0.3">
      <c r="A11" s="68"/>
      <c r="B11" s="39">
        <v>70</v>
      </c>
      <c r="C11" s="44">
        <f>DILUC!D11</f>
        <v>256</v>
      </c>
      <c r="D11" s="18"/>
      <c r="E11" s="18"/>
      <c r="F11" s="19"/>
      <c r="G11" s="18">
        <f t="shared" si="9"/>
        <v>256</v>
      </c>
      <c r="H11" s="15"/>
      <c r="I11" s="10">
        <v>9</v>
      </c>
      <c r="J11" s="20">
        <f t="shared" si="0"/>
        <v>44.900000000000006</v>
      </c>
      <c r="K11" s="10">
        <f t="shared" si="1"/>
        <v>29</v>
      </c>
      <c r="L11" s="11">
        <f t="shared" si="2"/>
        <v>110.25</v>
      </c>
      <c r="M11" s="10">
        <v>49</v>
      </c>
      <c r="N11" s="11">
        <f t="shared" si="3"/>
        <v>170.8</v>
      </c>
      <c r="O11" s="10">
        <v>59</v>
      </c>
      <c r="P11" s="11">
        <f t="shared" si="4"/>
        <v>214.7</v>
      </c>
      <c r="Q11" s="10">
        <v>69</v>
      </c>
      <c r="R11" s="11">
        <f t="shared" si="5"/>
        <v>253.7</v>
      </c>
      <c r="S11" s="10">
        <v>79</v>
      </c>
      <c r="T11" s="11">
        <f t="shared" si="6"/>
        <v>292.7</v>
      </c>
      <c r="U11" s="10">
        <v>89</v>
      </c>
      <c r="V11" s="11">
        <f t="shared" si="7"/>
        <v>332.6</v>
      </c>
      <c r="X11" s="34" t="s">
        <v>21</v>
      </c>
      <c r="Y11" s="37" t="str">
        <f>IF(C11=R12, "CORRECT", "WRONG")</f>
        <v>CORRECT</v>
      </c>
    </row>
    <row r="12" spans="1:25" ht="15.75" thickBot="1" x14ac:dyDescent="0.3">
      <c r="A12" s="67">
        <v>5</v>
      </c>
      <c r="B12" s="40">
        <v>70</v>
      </c>
      <c r="C12" s="43">
        <f>DILUC!D12</f>
        <v>272</v>
      </c>
      <c r="D12" s="16">
        <f>C13-C12</f>
        <v>23</v>
      </c>
      <c r="E12" s="16">
        <f>B13-B12</f>
        <v>10</v>
      </c>
      <c r="F12" s="17">
        <f t="shared" si="8"/>
        <v>2.2999999999999998</v>
      </c>
      <c r="G12" s="16">
        <f t="shared" si="9"/>
        <v>111</v>
      </c>
      <c r="H12" s="15"/>
      <c r="I12" s="10">
        <v>10</v>
      </c>
      <c r="J12" s="20">
        <f t="shared" si="0"/>
        <v>47</v>
      </c>
      <c r="K12" s="10">
        <f t="shared" si="1"/>
        <v>30</v>
      </c>
      <c r="L12" s="11">
        <f t="shared" si="2"/>
        <v>112.5</v>
      </c>
      <c r="M12" s="30">
        <v>50</v>
      </c>
      <c r="N12" s="31">
        <f t="shared" si="3"/>
        <v>173</v>
      </c>
      <c r="O12" s="30">
        <v>60</v>
      </c>
      <c r="P12" s="31">
        <f t="shared" si="4"/>
        <v>217</v>
      </c>
      <c r="Q12" s="30">
        <v>70</v>
      </c>
      <c r="R12" s="31">
        <f t="shared" si="5"/>
        <v>256</v>
      </c>
      <c r="S12" s="30">
        <v>80</v>
      </c>
      <c r="T12" s="31">
        <f t="shared" si="6"/>
        <v>295</v>
      </c>
      <c r="U12" s="30">
        <v>90</v>
      </c>
      <c r="V12" s="31">
        <f t="shared" si="7"/>
        <v>335</v>
      </c>
      <c r="X12" s="34" t="s">
        <v>22</v>
      </c>
      <c r="Y12" s="37" t="str">
        <f>IF(C12=T2, "CORRECT", "WRONG")</f>
        <v>CORRECT</v>
      </c>
    </row>
    <row r="13" spans="1:25" ht="15.75" thickBot="1" x14ac:dyDescent="0.3">
      <c r="A13" s="68"/>
      <c r="B13" s="41">
        <v>80</v>
      </c>
      <c r="C13" s="44">
        <f>DILUC!D13</f>
        <v>295</v>
      </c>
      <c r="D13" s="18"/>
      <c r="E13" s="18"/>
      <c r="F13" s="19"/>
      <c r="G13" s="18">
        <f t="shared" si="9"/>
        <v>295</v>
      </c>
      <c r="H13" s="15"/>
      <c r="I13" s="10">
        <v>11</v>
      </c>
      <c r="J13" s="20">
        <f t="shared" si="0"/>
        <v>49.1</v>
      </c>
      <c r="K13" s="10">
        <f t="shared" si="1"/>
        <v>31</v>
      </c>
      <c r="L13" s="11">
        <f t="shared" si="2"/>
        <v>114.75</v>
      </c>
      <c r="M13" s="10"/>
      <c r="N13" s="11"/>
      <c r="O13" s="10"/>
      <c r="P13" s="20"/>
      <c r="Q13" s="10"/>
      <c r="R13" s="20"/>
      <c r="S13" s="10"/>
      <c r="T13" s="20"/>
      <c r="U13" s="10"/>
      <c r="V13" s="20"/>
      <c r="X13" s="34" t="s">
        <v>23</v>
      </c>
      <c r="Y13" s="37" t="str">
        <f>IF(C13=T12, "CORRECT", "WRONG")</f>
        <v>CORRECT</v>
      </c>
    </row>
    <row r="14" spans="1:25" ht="15.75" thickBot="1" x14ac:dyDescent="0.3">
      <c r="A14" s="67" t="s">
        <v>6</v>
      </c>
      <c r="B14" s="42">
        <v>80</v>
      </c>
      <c r="C14" s="43">
        <f>DILUC!D14</f>
        <v>311</v>
      </c>
      <c r="D14" s="16">
        <f>C15-C14</f>
        <v>24</v>
      </c>
      <c r="E14" s="16">
        <f>B15-B14</f>
        <v>10</v>
      </c>
      <c r="F14" s="17">
        <f t="shared" si="8"/>
        <v>2.4</v>
      </c>
      <c r="G14" s="16">
        <f t="shared" si="9"/>
        <v>119</v>
      </c>
      <c r="H14" s="15"/>
      <c r="I14" s="10">
        <v>12</v>
      </c>
      <c r="J14" s="20">
        <f t="shared" si="0"/>
        <v>51.2</v>
      </c>
      <c r="K14" s="10">
        <f t="shared" si="1"/>
        <v>32</v>
      </c>
      <c r="L14" s="11">
        <f t="shared" si="2"/>
        <v>117</v>
      </c>
      <c r="M14" s="10"/>
      <c r="N14" s="11"/>
      <c r="O14" s="10"/>
      <c r="P14" s="20"/>
      <c r="Q14" s="10"/>
      <c r="R14" s="20"/>
      <c r="S14" s="10"/>
      <c r="T14" s="20"/>
      <c r="U14" s="10"/>
      <c r="V14" s="20"/>
      <c r="X14" s="34" t="s">
        <v>24</v>
      </c>
      <c r="Y14" s="37" t="str">
        <f>IF(C14=V2, "CORRECT", "WRONG")</f>
        <v>CORRECT</v>
      </c>
    </row>
    <row r="15" spans="1:25" ht="15.75" thickBot="1" x14ac:dyDescent="0.3">
      <c r="A15" s="68"/>
      <c r="B15" s="39">
        <v>90</v>
      </c>
      <c r="C15" s="44">
        <f>DILUC!D15</f>
        <v>335</v>
      </c>
      <c r="D15" s="18"/>
      <c r="E15" s="18"/>
      <c r="F15" s="19"/>
      <c r="G15" s="18">
        <f t="shared" si="9"/>
        <v>335</v>
      </c>
      <c r="H15" s="15"/>
      <c r="I15" s="10">
        <v>13</v>
      </c>
      <c r="J15" s="20">
        <f t="shared" si="0"/>
        <v>53.3</v>
      </c>
      <c r="K15" s="10">
        <f t="shared" si="1"/>
        <v>33</v>
      </c>
      <c r="L15" s="11">
        <f t="shared" si="2"/>
        <v>119.25</v>
      </c>
      <c r="M15" s="10"/>
      <c r="N15" s="11"/>
      <c r="O15" s="10"/>
      <c r="P15" s="20"/>
      <c r="Q15" s="10"/>
      <c r="R15" s="20"/>
      <c r="S15" s="10"/>
      <c r="T15" s="20"/>
      <c r="U15" s="10"/>
      <c r="V15" s="20"/>
      <c r="X15" s="35" t="s">
        <v>25</v>
      </c>
      <c r="Y15" s="38" t="str">
        <f>IF(C15=V12, "CORRECT", "WRONG")</f>
        <v>CORRECT</v>
      </c>
    </row>
    <row r="16" spans="1:25" x14ac:dyDescent="0.25">
      <c r="A16" s="15"/>
      <c r="B16" s="15"/>
      <c r="C16" s="15"/>
      <c r="D16" s="15"/>
      <c r="E16" s="15"/>
      <c r="F16" s="15"/>
      <c r="G16" s="15"/>
      <c r="H16" s="15"/>
      <c r="I16" s="10">
        <v>14</v>
      </c>
      <c r="J16" s="20">
        <f t="shared" si="0"/>
        <v>55.400000000000006</v>
      </c>
      <c r="K16" s="10">
        <f t="shared" si="1"/>
        <v>34</v>
      </c>
      <c r="L16" s="11">
        <f t="shared" si="2"/>
        <v>121.5</v>
      </c>
      <c r="M16" s="10"/>
      <c r="N16" s="11"/>
      <c r="O16" s="10"/>
      <c r="P16" s="20"/>
      <c r="Q16" s="10"/>
      <c r="R16" s="20"/>
      <c r="S16" s="10"/>
      <c r="T16" s="20"/>
      <c r="U16" s="10"/>
      <c r="V16" s="20"/>
    </row>
    <row r="17" spans="1:22" x14ac:dyDescent="0.25">
      <c r="A17" s="15"/>
      <c r="B17" s="15"/>
      <c r="C17" s="15"/>
      <c r="D17" s="15"/>
      <c r="E17" s="15"/>
      <c r="F17" s="15"/>
      <c r="G17" s="15"/>
      <c r="H17" s="15"/>
      <c r="I17" s="10">
        <v>15</v>
      </c>
      <c r="J17" s="20">
        <f t="shared" si="0"/>
        <v>57.5</v>
      </c>
      <c r="K17" s="10">
        <f t="shared" si="1"/>
        <v>35</v>
      </c>
      <c r="L17" s="11">
        <f t="shared" si="2"/>
        <v>123.75</v>
      </c>
      <c r="M17" s="10"/>
      <c r="N17" s="11"/>
      <c r="O17" s="10"/>
      <c r="P17" s="20"/>
      <c r="Q17" s="10"/>
      <c r="R17" s="20"/>
      <c r="S17" s="10"/>
      <c r="T17" s="20"/>
      <c r="U17" s="10"/>
      <c r="V17" s="20"/>
    </row>
    <row r="18" spans="1:22" x14ac:dyDescent="0.25">
      <c r="A18" s="15"/>
      <c r="B18" s="15"/>
      <c r="C18" s="15"/>
      <c r="D18" s="15"/>
      <c r="E18" s="15"/>
      <c r="F18" s="15"/>
      <c r="G18" s="15"/>
      <c r="H18" s="15"/>
      <c r="I18" s="10">
        <v>16</v>
      </c>
      <c r="J18" s="20">
        <f t="shared" si="0"/>
        <v>59.6</v>
      </c>
      <c r="K18" s="10">
        <f t="shared" si="1"/>
        <v>36</v>
      </c>
      <c r="L18" s="11">
        <f t="shared" si="2"/>
        <v>126</v>
      </c>
      <c r="M18" s="10"/>
      <c r="N18" s="11"/>
      <c r="O18" s="10"/>
      <c r="P18" s="20"/>
      <c r="Q18" s="10"/>
      <c r="R18" s="20"/>
      <c r="S18" s="10"/>
      <c r="T18" s="20"/>
      <c r="U18" s="10"/>
      <c r="V18" s="20"/>
    </row>
    <row r="19" spans="1:22" x14ac:dyDescent="0.25">
      <c r="A19" s="15"/>
      <c r="B19" s="15"/>
      <c r="C19" s="15"/>
      <c r="D19" s="15"/>
      <c r="E19" s="15"/>
      <c r="F19" s="15"/>
      <c r="G19" s="15"/>
      <c r="H19" s="15"/>
      <c r="I19" s="10">
        <v>17</v>
      </c>
      <c r="J19" s="20">
        <f t="shared" si="0"/>
        <v>61.7</v>
      </c>
      <c r="K19" s="10">
        <f t="shared" si="1"/>
        <v>37</v>
      </c>
      <c r="L19" s="11">
        <f t="shared" si="2"/>
        <v>128.25</v>
      </c>
      <c r="M19" s="10"/>
      <c r="N19" s="11"/>
      <c r="O19" s="10"/>
      <c r="P19" s="20"/>
      <c r="Q19" s="10"/>
      <c r="R19" s="20"/>
      <c r="S19" s="10"/>
      <c r="T19" s="20"/>
      <c r="U19" s="10"/>
      <c r="V19" s="20"/>
    </row>
    <row r="20" spans="1:22" x14ac:dyDescent="0.25">
      <c r="A20" s="15"/>
      <c r="B20" s="15"/>
      <c r="C20" s="15"/>
      <c r="D20" s="15"/>
      <c r="E20" s="15"/>
      <c r="F20" s="15"/>
      <c r="G20" s="15"/>
      <c r="H20" s="15"/>
      <c r="I20" s="10">
        <v>18</v>
      </c>
      <c r="J20" s="20">
        <f t="shared" si="0"/>
        <v>63.800000000000004</v>
      </c>
      <c r="K20" s="10">
        <f t="shared" si="1"/>
        <v>38</v>
      </c>
      <c r="L20" s="11">
        <f t="shared" si="2"/>
        <v>130.5</v>
      </c>
      <c r="M20" s="10"/>
      <c r="N20" s="11"/>
      <c r="O20" s="10"/>
      <c r="P20" s="20"/>
      <c r="Q20" s="10"/>
      <c r="R20" s="20"/>
      <c r="S20" s="10"/>
      <c r="T20" s="20"/>
      <c r="U20" s="10"/>
      <c r="V20" s="20"/>
    </row>
    <row r="21" spans="1:22" x14ac:dyDescent="0.25">
      <c r="A21" s="15"/>
      <c r="B21" s="15"/>
      <c r="C21" s="15"/>
      <c r="D21" s="15"/>
      <c r="E21" s="15"/>
      <c r="F21" s="15"/>
      <c r="G21" s="15"/>
      <c r="H21" s="15"/>
      <c r="I21" s="10">
        <v>19</v>
      </c>
      <c r="J21" s="20">
        <f t="shared" si="0"/>
        <v>65.900000000000006</v>
      </c>
      <c r="K21" s="10">
        <f t="shared" si="1"/>
        <v>39</v>
      </c>
      <c r="L21" s="11">
        <f t="shared" si="2"/>
        <v>132.75</v>
      </c>
      <c r="M21" s="10"/>
      <c r="N21" s="11"/>
      <c r="O21" s="10"/>
      <c r="P21" s="20"/>
      <c r="Q21" s="10"/>
      <c r="R21" s="20"/>
      <c r="S21" s="10"/>
      <c r="T21" s="20"/>
      <c r="U21" s="10"/>
      <c r="V21" s="20"/>
    </row>
    <row r="22" spans="1:22" ht="15.75" thickBot="1" x14ac:dyDescent="0.3">
      <c r="A22" s="15"/>
      <c r="B22" s="15"/>
      <c r="C22" s="15"/>
      <c r="D22" s="15"/>
      <c r="E22" s="15"/>
      <c r="F22" s="15"/>
      <c r="G22" s="15"/>
      <c r="H22" s="15"/>
      <c r="I22" s="27">
        <v>20</v>
      </c>
      <c r="J22" s="28">
        <f t="shared" si="0"/>
        <v>68</v>
      </c>
      <c r="K22" s="27">
        <f t="shared" si="1"/>
        <v>40</v>
      </c>
      <c r="L22" s="29">
        <f t="shared" si="2"/>
        <v>135</v>
      </c>
      <c r="M22" s="22"/>
      <c r="N22" s="21"/>
      <c r="O22" s="22"/>
      <c r="P22" s="21"/>
      <c r="Q22" s="22"/>
      <c r="R22" s="21"/>
      <c r="S22" s="22"/>
      <c r="T22" s="21"/>
      <c r="U22" s="22"/>
      <c r="V22" s="21"/>
    </row>
    <row r="23" spans="1:22" x14ac:dyDescent="0.25">
      <c r="A23" s="15"/>
      <c r="B23" s="15"/>
      <c r="C23" s="15"/>
      <c r="D23" s="15"/>
      <c r="E23" s="15"/>
      <c r="F23" s="15"/>
      <c r="G23" s="15"/>
      <c r="H23" s="15"/>
    </row>
  </sheetData>
  <mergeCells count="7">
    <mergeCell ref="A14:A15"/>
    <mergeCell ref="A2:A3"/>
    <mergeCell ref="A4:A5"/>
    <mergeCell ref="A6:A7"/>
    <mergeCell ref="A8:A9"/>
    <mergeCell ref="A10:A11"/>
    <mergeCell ref="A12:A13"/>
  </mergeCells>
  <conditionalFormatting sqref="Y2:Y15">
    <cfRule type="cellIs" dxfId="5" priority="1" operator="equal">
      <formula>"WRONG"</formula>
    </cfRule>
    <cfRule type="cellIs" dxfId="4" priority="2" operator="equal">
      <formula>"CORRECT"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7F47-AAA2-4A27-B7FD-A6B5E247847E}">
  <dimension ref="A1:Y23"/>
  <sheetViews>
    <sheetView workbookViewId="0">
      <selection activeCell="V1" sqref="V1"/>
    </sheetView>
  </sheetViews>
  <sheetFormatPr defaultRowHeight="15" x14ac:dyDescent="0.25"/>
  <cols>
    <col min="1" max="1" width="10" style="5" bestFit="1" customWidth="1"/>
    <col min="2" max="2" width="5.7109375" style="5" bestFit="1" customWidth="1"/>
    <col min="3" max="3" width="4.28515625" style="5" bestFit="1" customWidth="1"/>
    <col min="4" max="5" width="5.7109375" style="5" bestFit="1" customWidth="1"/>
    <col min="6" max="6" width="5" style="5" bestFit="1" customWidth="1"/>
    <col min="7" max="7" width="4" style="5" bestFit="1" customWidth="1"/>
    <col min="8" max="8" width="5.85546875" style="5" customWidth="1"/>
    <col min="9" max="9" width="5.7109375" style="5" bestFit="1" customWidth="1"/>
    <col min="10" max="10" width="7" style="5" bestFit="1" customWidth="1"/>
    <col min="11" max="11" width="5.7109375" style="5" bestFit="1" customWidth="1"/>
    <col min="12" max="12" width="5.5703125" style="5" bestFit="1" customWidth="1"/>
    <col min="13" max="13" width="5.7109375" style="5" bestFit="1" customWidth="1"/>
    <col min="14" max="14" width="5.5703125" style="5" bestFit="1" customWidth="1"/>
    <col min="15" max="15" width="5.7109375" style="5" bestFit="1" customWidth="1"/>
    <col min="16" max="16" width="5.5703125" style="5" bestFit="1" customWidth="1"/>
    <col min="17" max="17" width="5.7109375" style="5" bestFit="1" customWidth="1"/>
    <col min="18" max="18" width="5.5703125" style="5" bestFit="1" customWidth="1"/>
    <col min="19" max="19" width="5.7109375" style="5" bestFit="1" customWidth="1"/>
    <col min="20" max="20" width="5.5703125" style="5" bestFit="1" customWidth="1"/>
    <col min="21" max="21" width="5.7109375" style="5" bestFit="1" customWidth="1"/>
    <col min="22" max="22" width="5.5703125" style="5" bestFit="1" customWidth="1"/>
    <col min="23" max="23" width="9.140625" style="5"/>
    <col min="24" max="24" width="10.85546875" style="5" bestFit="1" customWidth="1"/>
    <col min="25" max="25" width="9" style="5" bestFit="1" customWidth="1"/>
    <col min="26" max="16384" width="9.140625" style="5"/>
  </cols>
  <sheetData>
    <row r="1" spans="1:25" ht="15.75" thickBot="1" x14ac:dyDescent="0.3">
      <c r="A1" s="6" t="s">
        <v>0</v>
      </c>
      <c r="B1" s="13" t="s">
        <v>1</v>
      </c>
      <c r="C1" s="6" t="s">
        <v>3</v>
      </c>
      <c r="D1" s="6" t="s">
        <v>9</v>
      </c>
      <c r="E1" s="6" t="s">
        <v>7</v>
      </c>
      <c r="F1" s="14" t="s">
        <v>10</v>
      </c>
      <c r="G1" s="6" t="s">
        <v>11</v>
      </c>
      <c r="H1" s="15"/>
      <c r="I1" s="8" t="s">
        <v>1</v>
      </c>
      <c r="J1" s="9" t="s">
        <v>28</v>
      </c>
      <c r="K1" s="8" t="s">
        <v>1</v>
      </c>
      <c r="L1" s="9" t="s">
        <v>29</v>
      </c>
      <c r="M1" s="8" t="s">
        <v>1</v>
      </c>
      <c r="N1" s="9" t="s">
        <v>30</v>
      </c>
      <c r="O1" s="8" t="s">
        <v>1</v>
      </c>
      <c r="P1" s="9" t="s">
        <v>31</v>
      </c>
      <c r="Q1" s="8" t="s">
        <v>1</v>
      </c>
      <c r="R1" s="9" t="s">
        <v>32</v>
      </c>
      <c r="S1" s="8" t="s">
        <v>1</v>
      </c>
      <c r="T1" s="9" t="s">
        <v>33</v>
      </c>
      <c r="U1" s="8" t="s">
        <v>1</v>
      </c>
      <c r="V1" s="9" t="s">
        <v>34</v>
      </c>
      <c r="X1" s="32"/>
      <c r="Y1" s="36" t="s">
        <v>26</v>
      </c>
    </row>
    <row r="2" spans="1:25" ht="15.75" thickBot="1" x14ac:dyDescent="0.3">
      <c r="A2" s="67">
        <v>0</v>
      </c>
      <c r="B2" s="7">
        <v>0</v>
      </c>
      <c r="C2" s="43">
        <f>DILUC!E2</f>
        <v>61</v>
      </c>
      <c r="D2" s="16">
        <f>C3-C2</f>
        <v>97</v>
      </c>
      <c r="E2" s="16">
        <f>B3-B2</f>
        <v>20</v>
      </c>
      <c r="F2" s="17">
        <f>D2/E2</f>
        <v>4.8499999999999996</v>
      </c>
      <c r="G2" s="16">
        <f>C2-B2*F2</f>
        <v>61</v>
      </c>
      <c r="H2" s="15"/>
      <c r="I2" s="23">
        <v>0</v>
      </c>
      <c r="J2" s="24">
        <f>I2*$F$2+$G$2</f>
        <v>61</v>
      </c>
      <c r="K2" s="23">
        <v>20</v>
      </c>
      <c r="L2" s="25">
        <f>K2*$F$4+$G$4</f>
        <v>211</v>
      </c>
      <c r="M2" s="26">
        <v>40</v>
      </c>
      <c r="N2" s="25">
        <f>$F$6*M2+$G$6</f>
        <v>352</v>
      </c>
      <c r="O2" s="26">
        <v>50</v>
      </c>
      <c r="P2" s="25">
        <f>$F$8*O2+$G$8</f>
        <v>455</v>
      </c>
      <c r="Q2" s="26">
        <v>60</v>
      </c>
      <c r="R2" s="25">
        <f>$F$10*Q2+$G$10</f>
        <v>546</v>
      </c>
      <c r="S2" s="26">
        <v>70</v>
      </c>
      <c r="T2" s="25">
        <f>$F$12*S2+$G$12</f>
        <v>637</v>
      </c>
      <c r="U2" s="26">
        <v>80</v>
      </c>
      <c r="V2" s="25">
        <f>$F$14*U2+$G$14</f>
        <v>729</v>
      </c>
      <c r="X2" s="33" t="s">
        <v>13</v>
      </c>
      <c r="Y2" s="37" t="str">
        <f>IF(C2=J2, "CORRECT", "WRONG")</f>
        <v>CORRECT</v>
      </c>
    </row>
    <row r="3" spans="1:25" ht="15.75" thickBot="1" x14ac:dyDescent="0.3">
      <c r="A3" s="68"/>
      <c r="B3" s="39">
        <v>20</v>
      </c>
      <c r="C3" s="43">
        <f>DILUC!E3</f>
        <v>158</v>
      </c>
      <c r="D3" s="18"/>
      <c r="E3" s="18"/>
      <c r="F3" s="19"/>
      <c r="G3" s="18">
        <f>C3-B3*F3</f>
        <v>158</v>
      </c>
      <c r="H3" s="15"/>
      <c r="I3" s="10">
        <v>1</v>
      </c>
      <c r="J3" s="20">
        <f t="shared" ref="J3:J22" si="0">I3*$F$2+$G$2</f>
        <v>65.849999999999994</v>
      </c>
      <c r="K3" s="10">
        <f t="shared" ref="K3:K22" si="1">I3+20</f>
        <v>21</v>
      </c>
      <c r="L3" s="11">
        <f t="shared" ref="L3:L22" si="2">K3*$F$4+$G$4</f>
        <v>216.2</v>
      </c>
      <c r="M3" s="10">
        <v>41</v>
      </c>
      <c r="N3" s="11">
        <f t="shared" ref="N3:N12" si="3">$F$6*M3+$G$6</f>
        <v>357.29999999999995</v>
      </c>
      <c r="O3" s="10">
        <v>51</v>
      </c>
      <c r="P3" s="11">
        <f t="shared" ref="P3:P12" si="4">$F$8*O3+$G$8</f>
        <v>460.40000000000003</v>
      </c>
      <c r="Q3" s="10">
        <v>61</v>
      </c>
      <c r="R3" s="11">
        <f t="shared" ref="R3:R12" si="5">$F$10*Q3+$G$10</f>
        <v>551.40000000000009</v>
      </c>
      <c r="S3" s="10">
        <v>71</v>
      </c>
      <c r="T3" s="11">
        <f t="shared" ref="T3:T12" si="6">$F$12*S3+$G$12</f>
        <v>642.5</v>
      </c>
      <c r="U3" s="10">
        <v>81</v>
      </c>
      <c r="V3" s="11">
        <f t="shared" ref="V3:V12" si="7">$F$14*U3+$G$14</f>
        <v>734.5</v>
      </c>
      <c r="X3" s="34" t="s">
        <v>12</v>
      </c>
      <c r="Y3" s="37" t="str">
        <f>IF(C3=J22, "CORRECT", "WRONG")</f>
        <v>CORRECT</v>
      </c>
    </row>
    <row r="4" spans="1:25" ht="15.75" thickBot="1" x14ac:dyDescent="0.3">
      <c r="A4" s="67">
        <v>1</v>
      </c>
      <c r="B4" s="40">
        <v>20</v>
      </c>
      <c r="C4" s="43">
        <f>DILUC!E4</f>
        <v>211</v>
      </c>
      <c r="D4" s="16">
        <f>C5-C4</f>
        <v>104</v>
      </c>
      <c r="E4" s="16">
        <f>B5-B4</f>
        <v>20</v>
      </c>
      <c r="F4" s="17">
        <f t="shared" ref="F4:F14" si="8">D4/E4</f>
        <v>5.2</v>
      </c>
      <c r="G4" s="16">
        <f>C4-F4*B4</f>
        <v>107</v>
      </c>
      <c r="H4" s="15"/>
      <c r="I4" s="10">
        <v>2</v>
      </c>
      <c r="J4" s="20">
        <f t="shared" si="0"/>
        <v>70.7</v>
      </c>
      <c r="K4" s="10">
        <f t="shared" si="1"/>
        <v>22</v>
      </c>
      <c r="L4" s="11">
        <f t="shared" si="2"/>
        <v>221.4</v>
      </c>
      <c r="M4" s="10">
        <v>42</v>
      </c>
      <c r="N4" s="11">
        <f t="shared" si="3"/>
        <v>362.6</v>
      </c>
      <c r="O4" s="10">
        <v>52</v>
      </c>
      <c r="P4" s="11">
        <f t="shared" si="4"/>
        <v>465.8</v>
      </c>
      <c r="Q4" s="10">
        <v>62</v>
      </c>
      <c r="R4" s="11">
        <f t="shared" si="5"/>
        <v>556.79999999999995</v>
      </c>
      <c r="S4" s="10">
        <v>72</v>
      </c>
      <c r="T4" s="11">
        <f t="shared" si="6"/>
        <v>648</v>
      </c>
      <c r="U4" s="10">
        <v>82</v>
      </c>
      <c r="V4" s="11">
        <f t="shared" si="7"/>
        <v>740</v>
      </c>
      <c r="X4" s="34" t="s">
        <v>14</v>
      </c>
      <c r="Y4" s="37" t="str">
        <f>IF(C4=L2, "CORRECT", "WRONG")</f>
        <v>CORRECT</v>
      </c>
    </row>
    <row r="5" spans="1:25" ht="15.75" thickBot="1" x14ac:dyDescent="0.3">
      <c r="A5" s="68"/>
      <c r="B5" s="41">
        <v>40</v>
      </c>
      <c r="C5" s="44">
        <f>DILUC!E5</f>
        <v>315</v>
      </c>
      <c r="D5" s="18"/>
      <c r="E5" s="18"/>
      <c r="F5" s="19"/>
      <c r="G5" s="18">
        <f t="shared" ref="G5:G15" si="9">C5-B5*F5</f>
        <v>315</v>
      </c>
      <c r="H5" s="15"/>
      <c r="I5" s="12">
        <v>3</v>
      </c>
      <c r="J5" s="20">
        <f t="shared" si="0"/>
        <v>75.55</v>
      </c>
      <c r="K5" s="10">
        <f t="shared" si="1"/>
        <v>23</v>
      </c>
      <c r="L5" s="11">
        <f t="shared" si="2"/>
        <v>226.60000000000002</v>
      </c>
      <c r="M5" s="10">
        <v>43</v>
      </c>
      <c r="N5" s="11">
        <f t="shared" si="3"/>
        <v>367.9</v>
      </c>
      <c r="O5" s="10">
        <v>53</v>
      </c>
      <c r="P5" s="11">
        <f t="shared" si="4"/>
        <v>471.20000000000005</v>
      </c>
      <c r="Q5" s="10">
        <v>63</v>
      </c>
      <c r="R5" s="11">
        <f t="shared" si="5"/>
        <v>562.20000000000005</v>
      </c>
      <c r="S5" s="10">
        <v>73</v>
      </c>
      <c r="T5" s="11">
        <f t="shared" si="6"/>
        <v>653.5</v>
      </c>
      <c r="U5" s="10">
        <v>83</v>
      </c>
      <c r="V5" s="11">
        <f t="shared" si="7"/>
        <v>745.5</v>
      </c>
      <c r="X5" s="34" t="s">
        <v>15</v>
      </c>
      <c r="Y5" s="37" t="str">
        <f>IF(C5=L22, "CORRECT", "WRONG")</f>
        <v>CORRECT</v>
      </c>
    </row>
    <row r="6" spans="1:25" ht="15.75" thickBot="1" x14ac:dyDescent="0.3">
      <c r="A6" s="67">
        <v>2</v>
      </c>
      <c r="B6" s="42">
        <v>40</v>
      </c>
      <c r="C6" s="43">
        <f>DILUC!E6</f>
        <v>352</v>
      </c>
      <c r="D6" s="16">
        <f>C7-C6</f>
        <v>53</v>
      </c>
      <c r="E6" s="16">
        <f>B7-B6</f>
        <v>10</v>
      </c>
      <c r="F6" s="17">
        <f t="shared" si="8"/>
        <v>5.3</v>
      </c>
      <c r="G6" s="16">
        <f t="shared" si="9"/>
        <v>140</v>
      </c>
      <c r="H6" s="15"/>
      <c r="I6" s="12">
        <v>4</v>
      </c>
      <c r="J6" s="20">
        <f t="shared" si="0"/>
        <v>80.400000000000006</v>
      </c>
      <c r="K6" s="10">
        <f t="shared" si="1"/>
        <v>24</v>
      </c>
      <c r="L6" s="11">
        <f t="shared" si="2"/>
        <v>231.8</v>
      </c>
      <c r="M6" s="10">
        <v>44</v>
      </c>
      <c r="N6" s="11">
        <f t="shared" si="3"/>
        <v>373.2</v>
      </c>
      <c r="O6" s="10">
        <v>54</v>
      </c>
      <c r="P6" s="11">
        <f t="shared" si="4"/>
        <v>476.6</v>
      </c>
      <c r="Q6" s="10">
        <v>64</v>
      </c>
      <c r="R6" s="11">
        <f t="shared" si="5"/>
        <v>567.6</v>
      </c>
      <c r="S6" s="10">
        <v>74</v>
      </c>
      <c r="T6" s="11">
        <f t="shared" si="6"/>
        <v>659</v>
      </c>
      <c r="U6" s="10">
        <v>84</v>
      </c>
      <c r="V6" s="11">
        <f t="shared" si="7"/>
        <v>751</v>
      </c>
      <c r="X6" s="34" t="s">
        <v>16</v>
      </c>
      <c r="Y6" s="37" t="str">
        <f>IF(C6=N2, "CORRECT", "WRONG")</f>
        <v>CORRECT</v>
      </c>
    </row>
    <row r="7" spans="1:25" ht="15.75" thickBot="1" x14ac:dyDescent="0.3">
      <c r="A7" s="68"/>
      <c r="B7" s="39">
        <v>50</v>
      </c>
      <c r="C7" s="44">
        <f>DILUC!E7</f>
        <v>405</v>
      </c>
      <c r="D7" s="18"/>
      <c r="E7" s="18"/>
      <c r="F7" s="19"/>
      <c r="G7" s="18">
        <f t="shared" si="9"/>
        <v>405</v>
      </c>
      <c r="H7" s="15"/>
      <c r="I7" s="10">
        <v>5</v>
      </c>
      <c r="J7" s="20">
        <f t="shared" si="0"/>
        <v>85.25</v>
      </c>
      <c r="K7" s="10">
        <f t="shared" si="1"/>
        <v>25</v>
      </c>
      <c r="L7" s="11">
        <f t="shared" si="2"/>
        <v>237</v>
      </c>
      <c r="M7" s="10">
        <v>45</v>
      </c>
      <c r="N7" s="11">
        <f t="shared" si="3"/>
        <v>378.5</v>
      </c>
      <c r="O7" s="10">
        <v>55</v>
      </c>
      <c r="P7" s="11">
        <f t="shared" si="4"/>
        <v>482</v>
      </c>
      <c r="Q7" s="10">
        <v>65</v>
      </c>
      <c r="R7" s="11">
        <f t="shared" si="5"/>
        <v>573</v>
      </c>
      <c r="S7" s="10">
        <v>75</v>
      </c>
      <c r="T7" s="11">
        <f t="shared" si="6"/>
        <v>664.5</v>
      </c>
      <c r="U7" s="10">
        <v>85</v>
      </c>
      <c r="V7" s="11">
        <f t="shared" si="7"/>
        <v>756.5</v>
      </c>
      <c r="X7" s="34" t="s">
        <v>17</v>
      </c>
      <c r="Y7" s="37" t="str">
        <f>IF(C7=N12, "CORRECT", "WRONG")</f>
        <v>CORRECT</v>
      </c>
    </row>
    <row r="8" spans="1:25" ht="15.75" thickBot="1" x14ac:dyDescent="0.3">
      <c r="A8" s="67">
        <v>3</v>
      </c>
      <c r="B8" s="40">
        <v>50</v>
      </c>
      <c r="C8" s="43">
        <f>DILUC!E8</f>
        <v>455</v>
      </c>
      <c r="D8" s="16">
        <f>C9-C8</f>
        <v>54</v>
      </c>
      <c r="E8" s="16">
        <f>B9-B8</f>
        <v>10</v>
      </c>
      <c r="F8" s="17">
        <f t="shared" si="8"/>
        <v>5.4</v>
      </c>
      <c r="G8" s="16">
        <f t="shared" si="9"/>
        <v>185</v>
      </c>
      <c r="H8" s="15"/>
      <c r="I8" s="10">
        <v>6</v>
      </c>
      <c r="J8" s="20">
        <f t="shared" si="0"/>
        <v>90.1</v>
      </c>
      <c r="K8" s="10">
        <f t="shared" si="1"/>
        <v>26</v>
      </c>
      <c r="L8" s="11">
        <f t="shared" si="2"/>
        <v>242.20000000000002</v>
      </c>
      <c r="M8" s="10">
        <v>46</v>
      </c>
      <c r="N8" s="11">
        <f t="shared" si="3"/>
        <v>383.79999999999995</v>
      </c>
      <c r="O8" s="10">
        <v>56</v>
      </c>
      <c r="P8" s="11">
        <f t="shared" si="4"/>
        <v>487.40000000000003</v>
      </c>
      <c r="Q8" s="10">
        <v>66</v>
      </c>
      <c r="R8" s="11">
        <f t="shared" si="5"/>
        <v>578.40000000000009</v>
      </c>
      <c r="S8" s="10">
        <v>76</v>
      </c>
      <c r="T8" s="11">
        <f t="shared" si="6"/>
        <v>670</v>
      </c>
      <c r="U8" s="10">
        <v>86</v>
      </c>
      <c r="V8" s="11">
        <f t="shared" si="7"/>
        <v>762</v>
      </c>
      <c r="X8" s="34" t="s">
        <v>18</v>
      </c>
      <c r="Y8" s="37" t="str">
        <f>IF(C8=P2, "CORRECT", "WRONG")</f>
        <v>CORRECT</v>
      </c>
    </row>
    <row r="9" spans="1:25" ht="15.75" thickBot="1" x14ac:dyDescent="0.3">
      <c r="A9" s="68"/>
      <c r="B9" s="41">
        <v>60</v>
      </c>
      <c r="C9" s="44">
        <f>DILUC!E9</f>
        <v>509</v>
      </c>
      <c r="D9" s="18"/>
      <c r="E9" s="18"/>
      <c r="F9" s="19"/>
      <c r="G9" s="18">
        <f t="shared" si="9"/>
        <v>509</v>
      </c>
      <c r="H9" s="15"/>
      <c r="I9" s="10">
        <v>7</v>
      </c>
      <c r="J9" s="20">
        <f t="shared" si="0"/>
        <v>94.949999999999989</v>
      </c>
      <c r="K9" s="10">
        <f t="shared" si="1"/>
        <v>27</v>
      </c>
      <c r="L9" s="11">
        <f t="shared" si="2"/>
        <v>247.4</v>
      </c>
      <c r="M9" s="10">
        <v>47</v>
      </c>
      <c r="N9" s="11">
        <f t="shared" si="3"/>
        <v>389.1</v>
      </c>
      <c r="O9" s="10">
        <v>57</v>
      </c>
      <c r="P9" s="11">
        <f t="shared" si="4"/>
        <v>492.8</v>
      </c>
      <c r="Q9" s="10">
        <v>67</v>
      </c>
      <c r="R9" s="11">
        <f t="shared" si="5"/>
        <v>583.79999999999995</v>
      </c>
      <c r="S9" s="10">
        <v>77</v>
      </c>
      <c r="T9" s="11">
        <f t="shared" si="6"/>
        <v>675.5</v>
      </c>
      <c r="U9" s="10">
        <v>87</v>
      </c>
      <c r="V9" s="11">
        <f t="shared" si="7"/>
        <v>767.5</v>
      </c>
      <c r="X9" s="34" t="s">
        <v>19</v>
      </c>
      <c r="Y9" s="37" t="str">
        <f>IF(C9=P12, "CORRECT", "WRONG")</f>
        <v>CORRECT</v>
      </c>
    </row>
    <row r="10" spans="1:25" ht="15.75" thickBot="1" x14ac:dyDescent="0.3">
      <c r="A10" s="67">
        <v>4</v>
      </c>
      <c r="B10" s="42">
        <v>60</v>
      </c>
      <c r="C10" s="43">
        <f>DILUC!E10</f>
        <v>546</v>
      </c>
      <c r="D10" s="16">
        <f>C11-C10</f>
        <v>54</v>
      </c>
      <c r="E10" s="16">
        <f>B11-B10</f>
        <v>10</v>
      </c>
      <c r="F10" s="17">
        <f t="shared" si="8"/>
        <v>5.4</v>
      </c>
      <c r="G10" s="16">
        <f t="shared" si="9"/>
        <v>222</v>
      </c>
      <c r="H10" s="15"/>
      <c r="I10" s="10">
        <v>8</v>
      </c>
      <c r="J10" s="20">
        <f t="shared" si="0"/>
        <v>99.8</v>
      </c>
      <c r="K10" s="10">
        <f t="shared" si="1"/>
        <v>28</v>
      </c>
      <c r="L10" s="11">
        <f t="shared" si="2"/>
        <v>252.6</v>
      </c>
      <c r="M10" s="10">
        <v>48</v>
      </c>
      <c r="N10" s="11">
        <f t="shared" si="3"/>
        <v>394.4</v>
      </c>
      <c r="O10" s="10">
        <v>58</v>
      </c>
      <c r="P10" s="11">
        <f t="shared" si="4"/>
        <v>498.20000000000005</v>
      </c>
      <c r="Q10" s="10">
        <v>68</v>
      </c>
      <c r="R10" s="11">
        <f t="shared" si="5"/>
        <v>589.20000000000005</v>
      </c>
      <c r="S10" s="10">
        <v>78</v>
      </c>
      <c r="T10" s="11">
        <f t="shared" si="6"/>
        <v>681</v>
      </c>
      <c r="U10" s="10">
        <v>88</v>
      </c>
      <c r="V10" s="11">
        <f t="shared" si="7"/>
        <v>773</v>
      </c>
      <c r="X10" s="34" t="s">
        <v>20</v>
      </c>
      <c r="Y10" s="37" t="str">
        <f>IF(C10=R2, "CORRECT", "WRONG")</f>
        <v>CORRECT</v>
      </c>
    </row>
    <row r="11" spans="1:25" ht="15.75" thickBot="1" x14ac:dyDescent="0.3">
      <c r="A11" s="68"/>
      <c r="B11" s="39">
        <v>70</v>
      </c>
      <c r="C11" s="44">
        <f>DILUC!E11</f>
        <v>600</v>
      </c>
      <c r="D11" s="18"/>
      <c r="E11" s="18"/>
      <c r="F11" s="19"/>
      <c r="G11" s="18">
        <f t="shared" si="9"/>
        <v>600</v>
      </c>
      <c r="H11" s="15"/>
      <c r="I11" s="10">
        <v>9</v>
      </c>
      <c r="J11" s="20">
        <f t="shared" si="0"/>
        <v>104.65</v>
      </c>
      <c r="K11" s="10">
        <f t="shared" si="1"/>
        <v>29</v>
      </c>
      <c r="L11" s="11">
        <f t="shared" si="2"/>
        <v>257.8</v>
      </c>
      <c r="M11" s="10">
        <v>49</v>
      </c>
      <c r="N11" s="11">
        <f t="shared" si="3"/>
        <v>399.7</v>
      </c>
      <c r="O11" s="10">
        <v>59</v>
      </c>
      <c r="P11" s="11">
        <f t="shared" si="4"/>
        <v>503.6</v>
      </c>
      <c r="Q11" s="10">
        <v>69</v>
      </c>
      <c r="R11" s="11">
        <f t="shared" si="5"/>
        <v>594.6</v>
      </c>
      <c r="S11" s="10">
        <v>79</v>
      </c>
      <c r="T11" s="11">
        <f t="shared" si="6"/>
        <v>686.5</v>
      </c>
      <c r="U11" s="10">
        <v>89</v>
      </c>
      <c r="V11" s="11">
        <f t="shared" si="7"/>
        <v>778.5</v>
      </c>
      <c r="X11" s="34" t="s">
        <v>21</v>
      </c>
      <c r="Y11" s="37" t="str">
        <f>IF(C11=R12, "CORRECT", "WRONG")</f>
        <v>CORRECT</v>
      </c>
    </row>
    <row r="12" spans="1:25" ht="15.75" thickBot="1" x14ac:dyDescent="0.3">
      <c r="A12" s="67">
        <v>5</v>
      </c>
      <c r="B12" s="40">
        <v>70</v>
      </c>
      <c r="C12" s="43">
        <f>DILUC!E12</f>
        <v>637</v>
      </c>
      <c r="D12" s="16">
        <f>C13-C12</f>
        <v>55</v>
      </c>
      <c r="E12" s="16">
        <f>B13-B12</f>
        <v>10</v>
      </c>
      <c r="F12" s="17">
        <f t="shared" si="8"/>
        <v>5.5</v>
      </c>
      <c r="G12" s="16">
        <f t="shared" si="9"/>
        <v>252</v>
      </c>
      <c r="H12" s="15"/>
      <c r="I12" s="10">
        <v>10</v>
      </c>
      <c r="J12" s="20">
        <f t="shared" si="0"/>
        <v>109.5</v>
      </c>
      <c r="K12" s="10">
        <f t="shared" si="1"/>
        <v>30</v>
      </c>
      <c r="L12" s="11">
        <f t="shared" si="2"/>
        <v>263</v>
      </c>
      <c r="M12" s="30">
        <v>50</v>
      </c>
      <c r="N12" s="31">
        <f t="shared" si="3"/>
        <v>405</v>
      </c>
      <c r="O12" s="30">
        <v>60</v>
      </c>
      <c r="P12" s="31">
        <f t="shared" si="4"/>
        <v>509</v>
      </c>
      <c r="Q12" s="30">
        <v>70</v>
      </c>
      <c r="R12" s="31">
        <f t="shared" si="5"/>
        <v>600</v>
      </c>
      <c r="S12" s="30">
        <v>80</v>
      </c>
      <c r="T12" s="31">
        <f t="shared" si="6"/>
        <v>692</v>
      </c>
      <c r="U12" s="30">
        <v>90</v>
      </c>
      <c r="V12" s="31">
        <f t="shared" si="7"/>
        <v>784</v>
      </c>
      <c r="X12" s="34" t="s">
        <v>22</v>
      </c>
      <c r="Y12" s="37" t="str">
        <f>IF(C12=T2, "CORRECT", "WRONG")</f>
        <v>CORRECT</v>
      </c>
    </row>
    <row r="13" spans="1:25" ht="15.75" thickBot="1" x14ac:dyDescent="0.3">
      <c r="A13" s="68"/>
      <c r="B13" s="41">
        <v>80</v>
      </c>
      <c r="C13" s="44">
        <f>DILUC!E13</f>
        <v>692</v>
      </c>
      <c r="D13" s="18"/>
      <c r="E13" s="18"/>
      <c r="F13" s="19"/>
      <c r="G13" s="18">
        <f t="shared" si="9"/>
        <v>692</v>
      </c>
      <c r="H13" s="15"/>
      <c r="I13" s="10">
        <v>11</v>
      </c>
      <c r="J13" s="20">
        <f t="shared" si="0"/>
        <v>114.35</v>
      </c>
      <c r="K13" s="10">
        <f t="shared" si="1"/>
        <v>31</v>
      </c>
      <c r="L13" s="11">
        <f t="shared" si="2"/>
        <v>268.20000000000005</v>
      </c>
      <c r="M13" s="10"/>
      <c r="N13" s="11"/>
      <c r="O13" s="10"/>
      <c r="P13" s="20"/>
      <c r="Q13" s="10"/>
      <c r="R13" s="20"/>
      <c r="S13" s="10"/>
      <c r="T13" s="20"/>
      <c r="U13" s="10"/>
      <c r="V13" s="20"/>
      <c r="X13" s="34" t="s">
        <v>23</v>
      </c>
      <c r="Y13" s="37" t="str">
        <f>IF(C13=T12, "CORRECT", "WRONG")</f>
        <v>CORRECT</v>
      </c>
    </row>
    <row r="14" spans="1:25" ht="15.75" thickBot="1" x14ac:dyDescent="0.3">
      <c r="A14" s="67" t="s">
        <v>6</v>
      </c>
      <c r="B14" s="42">
        <v>80</v>
      </c>
      <c r="C14" s="43">
        <f>DILUC!E14</f>
        <v>729</v>
      </c>
      <c r="D14" s="16">
        <f>C15-C14</f>
        <v>55</v>
      </c>
      <c r="E14" s="16">
        <f>B15-B14</f>
        <v>10</v>
      </c>
      <c r="F14" s="17">
        <f t="shared" si="8"/>
        <v>5.5</v>
      </c>
      <c r="G14" s="16">
        <f t="shared" si="9"/>
        <v>289</v>
      </c>
      <c r="H14" s="15"/>
      <c r="I14" s="10">
        <v>12</v>
      </c>
      <c r="J14" s="20">
        <f t="shared" si="0"/>
        <v>119.19999999999999</v>
      </c>
      <c r="K14" s="10">
        <f t="shared" si="1"/>
        <v>32</v>
      </c>
      <c r="L14" s="11">
        <f t="shared" si="2"/>
        <v>273.39999999999998</v>
      </c>
      <c r="M14" s="10"/>
      <c r="N14" s="11"/>
      <c r="O14" s="10"/>
      <c r="P14" s="20"/>
      <c r="Q14" s="10"/>
      <c r="R14" s="20"/>
      <c r="S14" s="10"/>
      <c r="T14" s="20"/>
      <c r="U14" s="10"/>
      <c r="V14" s="20"/>
      <c r="X14" s="34" t="s">
        <v>24</v>
      </c>
      <c r="Y14" s="37" t="str">
        <f>IF(C14=V2, "CORRECT", "WRONG")</f>
        <v>CORRECT</v>
      </c>
    </row>
    <row r="15" spans="1:25" ht="15.75" thickBot="1" x14ac:dyDescent="0.3">
      <c r="A15" s="68"/>
      <c r="B15" s="39">
        <v>90</v>
      </c>
      <c r="C15" s="44">
        <f>DILUC!E15</f>
        <v>784</v>
      </c>
      <c r="D15" s="18"/>
      <c r="E15" s="18"/>
      <c r="F15" s="19"/>
      <c r="G15" s="18">
        <f t="shared" si="9"/>
        <v>784</v>
      </c>
      <c r="H15" s="15"/>
      <c r="I15" s="10">
        <v>13</v>
      </c>
      <c r="J15" s="20">
        <f t="shared" si="0"/>
        <v>124.05</v>
      </c>
      <c r="K15" s="10">
        <f t="shared" si="1"/>
        <v>33</v>
      </c>
      <c r="L15" s="11">
        <f t="shared" si="2"/>
        <v>278.60000000000002</v>
      </c>
      <c r="M15" s="10"/>
      <c r="N15" s="11"/>
      <c r="O15" s="10"/>
      <c r="P15" s="20"/>
      <c r="Q15" s="10"/>
      <c r="R15" s="20"/>
      <c r="S15" s="10"/>
      <c r="T15" s="20"/>
      <c r="U15" s="10"/>
      <c r="V15" s="20"/>
      <c r="X15" s="35" t="s">
        <v>25</v>
      </c>
      <c r="Y15" s="38" t="str">
        <f>IF(C15=V12, "CORRECT", "WRONG")</f>
        <v>CORRECT</v>
      </c>
    </row>
    <row r="16" spans="1:25" x14ac:dyDescent="0.25">
      <c r="A16" s="15"/>
      <c r="B16" s="15"/>
      <c r="C16" s="15"/>
      <c r="D16" s="15"/>
      <c r="E16" s="15"/>
      <c r="F16" s="15"/>
      <c r="G16" s="15"/>
      <c r="H16" s="15"/>
      <c r="I16" s="10">
        <v>14</v>
      </c>
      <c r="J16" s="20">
        <f t="shared" si="0"/>
        <v>128.89999999999998</v>
      </c>
      <c r="K16" s="10">
        <f t="shared" si="1"/>
        <v>34</v>
      </c>
      <c r="L16" s="11">
        <f t="shared" si="2"/>
        <v>283.8</v>
      </c>
      <c r="M16" s="10"/>
      <c r="N16" s="11"/>
      <c r="O16" s="10"/>
      <c r="P16" s="20"/>
      <c r="Q16" s="10"/>
      <c r="R16" s="20"/>
      <c r="S16" s="10"/>
      <c r="T16" s="20"/>
      <c r="U16" s="10"/>
      <c r="V16" s="20"/>
    </row>
    <row r="17" spans="1:22" x14ac:dyDescent="0.25">
      <c r="A17" s="15"/>
      <c r="B17" s="15"/>
      <c r="C17" s="15"/>
      <c r="D17" s="15"/>
      <c r="E17" s="15"/>
      <c r="F17" s="15"/>
      <c r="G17" s="15"/>
      <c r="H17" s="15"/>
      <c r="I17" s="10">
        <v>15</v>
      </c>
      <c r="J17" s="20">
        <f t="shared" si="0"/>
        <v>133.75</v>
      </c>
      <c r="K17" s="10">
        <f t="shared" si="1"/>
        <v>35</v>
      </c>
      <c r="L17" s="11">
        <f t="shared" si="2"/>
        <v>289</v>
      </c>
      <c r="M17" s="10"/>
      <c r="N17" s="11"/>
      <c r="O17" s="10"/>
      <c r="P17" s="20"/>
      <c r="Q17" s="10"/>
      <c r="R17" s="20"/>
      <c r="S17" s="10"/>
      <c r="T17" s="20"/>
      <c r="U17" s="10"/>
      <c r="V17" s="20"/>
    </row>
    <row r="18" spans="1:22" x14ac:dyDescent="0.25">
      <c r="A18" s="15"/>
      <c r="B18" s="15"/>
      <c r="C18" s="15"/>
      <c r="D18" s="15"/>
      <c r="E18" s="15"/>
      <c r="F18" s="15"/>
      <c r="G18" s="15"/>
      <c r="H18" s="15"/>
      <c r="I18" s="10">
        <v>16</v>
      </c>
      <c r="J18" s="20">
        <f t="shared" si="0"/>
        <v>138.6</v>
      </c>
      <c r="K18" s="10">
        <f t="shared" si="1"/>
        <v>36</v>
      </c>
      <c r="L18" s="11">
        <f t="shared" si="2"/>
        <v>294.20000000000005</v>
      </c>
      <c r="M18" s="10"/>
      <c r="N18" s="11"/>
      <c r="O18" s="10"/>
      <c r="P18" s="20"/>
      <c r="Q18" s="10"/>
      <c r="R18" s="20"/>
      <c r="S18" s="10"/>
      <c r="T18" s="20"/>
      <c r="U18" s="10"/>
      <c r="V18" s="20"/>
    </row>
    <row r="19" spans="1:22" x14ac:dyDescent="0.25">
      <c r="A19" s="15"/>
      <c r="B19" s="15"/>
      <c r="C19" s="15"/>
      <c r="D19" s="15"/>
      <c r="E19" s="15"/>
      <c r="F19" s="15"/>
      <c r="G19" s="15"/>
      <c r="H19" s="15"/>
      <c r="I19" s="10">
        <v>17</v>
      </c>
      <c r="J19" s="20">
        <f t="shared" si="0"/>
        <v>143.44999999999999</v>
      </c>
      <c r="K19" s="10">
        <f t="shared" si="1"/>
        <v>37</v>
      </c>
      <c r="L19" s="11">
        <f t="shared" si="2"/>
        <v>299.39999999999998</v>
      </c>
      <c r="M19" s="10"/>
      <c r="N19" s="11"/>
      <c r="O19" s="10"/>
      <c r="P19" s="20"/>
      <c r="Q19" s="10"/>
      <c r="R19" s="20"/>
      <c r="S19" s="10"/>
      <c r="T19" s="20"/>
      <c r="U19" s="10"/>
      <c r="V19" s="20"/>
    </row>
    <row r="20" spans="1:22" x14ac:dyDescent="0.25">
      <c r="A20" s="15"/>
      <c r="B20" s="15"/>
      <c r="C20" s="15"/>
      <c r="D20" s="15"/>
      <c r="E20" s="15"/>
      <c r="F20" s="15"/>
      <c r="G20" s="15"/>
      <c r="H20" s="15"/>
      <c r="I20" s="10">
        <v>18</v>
      </c>
      <c r="J20" s="20">
        <f t="shared" si="0"/>
        <v>148.30000000000001</v>
      </c>
      <c r="K20" s="10">
        <f t="shared" si="1"/>
        <v>38</v>
      </c>
      <c r="L20" s="11">
        <f t="shared" si="2"/>
        <v>304.60000000000002</v>
      </c>
      <c r="M20" s="10"/>
      <c r="N20" s="11"/>
      <c r="O20" s="10"/>
      <c r="P20" s="20"/>
      <c r="Q20" s="10"/>
      <c r="R20" s="20"/>
      <c r="S20" s="10"/>
      <c r="T20" s="20"/>
      <c r="U20" s="10"/>
      <c r="V20" s="20"/>
    </row>
    <row r="21" spans="1:22" x14ac:dyDescent="0.25">
      <c r="A21" s="15"/>
      <c r="B21" s="15"/>
      <c r="C21" s="15"/>
      <c r="D21" s="15"/>
      <c r="E21" s="15"/>
      <c r="F21" s="15"/>
      <c r="G21" s="15"/>
      <c r="H21" s="15"/>
      <c r="I21" s="10">
        <v>19</v>
      </c>
      <c r="J21" s="20">
        <f t="shared" si="0"/>
        <v>153.14999999999998</v>
      </c>
      <c r="K21" s="10">
        <f t="shared" si="1"/>
        <v>39</v>
      </c>
      <c r="L21" s="11">
        <f t="shared" si="2"/>
        <v>309.8</v>
      </c>
      <c r="M21" s="10"/>
      <c r="N21" s="11"/>
      <c r="O21" s="10"/>
      <c r="P21" s="20"/>
      <c r="Q21" s="10"/>
      <c r="R21" s="20"/>
      <c r="S21" s="10"/>
      <c r="T21" s="20"/>
      <c r="U21" s="10"/>
      <c r="V21" s="20"/>
    </row>
    <row r="22" spans="1:22" ht="15.75" thickBot="1" x14ac:dyDescent="0.3">
      <c r="A22" s="15"/>
      <c r="B22" s="15"/>
      <c r="C22" s="15"/>
      <c r="D22" s="15"/>
      <c r="E22" s="15"/>
      <c r="F22" s="15"/>
      <c r="G22" s="15"/>
      <c r="H22" s="15"/>
      <c r="I22" s="27">
        <v>20</v>
      </c>
      <c r="J22" s="28">
        <f t="shared" si="0"/>
        <v>158</v>
      </c>
      <c r="K22" s="27">
        <f t="shared" si="1"/>
        <v>40</v>
      </c>
      <c r="L22" s="29">
        <f t="shared" si="2"/>
        <v>315</v>
      </c>
      <c r="M22" s="22"/>
      <c r="N22" s="21"/>
      <c r="O22" s="22"/>
      <c r="P22" s="21"/>
      <c r="Q22" s="22"/>
      <c r="R22" s="21"/>
      <c r="S22" s="22"/>
      <c r="T22" s="21"/>
      <c r="U22" s="22"/>
      <c r="V22" s="21"/>
    </row>
    <row r="23" spans="1:22" x14ac:dyDescent="0.25">
      <c r="A23" s="15"/>
      <c r="B23" s="15"/>
      <c r="C23" s="15"/>
      <c r="D23" s="15"/>
      <c r="E23" s="15"/>
      <c r="F23" s="15"/>
      <c r="G23" s="15"/>
      <c r="H23" s="15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conditionalFormatting sqref="Y2:Y15">
    <cfRule type="cellIs" dxfId="3" priority="1" operator="equal">
      <formula>"WRONG"</formula>
    </cfRule>
    <cfRule type="cellIs" dxfId="2" priority="2" operator="equal">
      <formula>"CORRECT"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ED8A-802E-4503-94C4-888E8FF39F47}">
  <dimension ref="A1:Y23"/>
  <sheetViews>
    <sheetView tabSelected="1" workbookViewId="0">
      <selection activeCell="AA20" sqref="AA20"/>
    </sheetView>
  </sheetViews>
  <sheetFormatPr defaultRowHeight="15" x14ac:dyDescent="0.25"/>
  <cols>
    <col min="1" max="1" width="10" style="5" bestFit="1" customWidth="1"/>
    <col min="2" max="2" width="5.7109375" style="5" bestFit="1" customWidth="1"/>
    <col min="3" max="3" width="6" style="5" bestFit="1" customWidth="1"/>
    <col min="4" max="5" width="5.7109375" style="5" bestFit="1" customWidth="1"/>
    <col min="6" max="7" width="6" style="5" bestFit="1" customWidth="1"/>
    <col min="8" max="8" width="5.85546875" style="5" customWidth="1"/>
    <col min="9" max="9" width="5.7109375" style="5" bestFit="1" customWidth="1"/>
    <col min="10" max="10" width="7" style="5" bestFit="1" customWidth="1"/>
    <col min="11" max="11" width="5.7109375" style="5" bestFit="1" customWidth="1"/>
    <col min="12" max="12" width="7.5703125" style="5" bestFit="1" customWidth="1"/>
    <col min="13" max="13" width="5.7109375" style="5" bestFit="1" customWidth="1"/>
    <col min="14" max="14" width="6.5703125" style="5" bestFit="1" customWidth="1"/>
    <col min="15" max="15" width="5.7109375" style="5" bestFit="1" customWidth="1"/>
    <col min="16" max="16" width="6.5703125" style="5" bestFit="1" customWidth="1"/>
    <col min="17" max="17" width="5.7109375" style="5" bestFit="1" customWidth="1"/>
    <col min="18" max="18" width="6.5703125" style="5" bestFit="1" customWidth="1"/>
    <col min="19" max="19" width="5.7109375" style="5" bestFit="1" customWidth="1"/>
    <col min="20" max="20" width="7.5703125" style="5" bestFit="1" customWidth="1"/>
    <col min="21" max="21" width="5.7109375" style="5" bestFit="1" customWidth="1"/>
    <col min="22" max="22" width="7.5703125" style="5" bestFit="1" customWidth="1"/>
    <col min="23" max="23" width="9.140625" style="5"/>
    <col min="24" max="24" width="10.85546875" style="5" bestFit="1" customWidth="1"/>
    <col min="25" max="25" width="9" style="5" bestFit="1" customWidth="1"/>
    <col min="26" max="16384" width="9.140625" style="5"/>
  </cols>
  <sheetData>
    <row r="1" spans="1:25" ht="15.75" thickBot="1" x14ac:dyDescent="0.3">
      <c r="A1" s="6" t="s">
        <v>0</v>
      </c>
      <c r="B1" s="13" t="s">
        <v>1</v>
      </c>
      <c r="C1" s="6" t="s">
        <v>2</v>
      </c>
      <c r="D1" s="6" t="s">
        <v>9</v>
      </c>
      <c r="E1" s="6" t="s">
        <v>7</v>
      </c>
      <c r="F1" s="14" t="s">
        <v>10</v>
      </c>
      <c r="G1" s="6" t="s">
        <v>11</v>
      </c>
      <c r="H1" s="15"/>
      <c r="I1" s="8" t="s">
        <v>1</v>
      </c>
      <c r="J1" s="9" t="s">
        <v>28</v>
      </c>
      <c r="K1" s="8" t="s">
        <v>1</v>
      </c>
      <c r="L1" s="9" t="s">
        <v>29</v>
      </c>
      <c r="M1" s="8" t="s">
        <v>1</v>
      </c>
      <c r="N1" s="9" t="s">
        <v>30</v>
      </c>
      <c r="O1" s="8" t="s">
        <v>1</v>
      </c>
      <c r="P1" s="9" t="s">
        <v>31</v>
      </c>
      <c r="Q1" s="8" t="s">
        <v>1</v>
      </c>
      <c r="R1" s="9" t="s">
        <v>32</v>
      </c>
      <c r="S1" s="8" t="s">
        <v>1</v>
      </c>
      <c r="T1" s="9" t="s">
        <v>33</v>
      </c>
      <c r="U1" s="8" t="s">
        <v>1</v>
      </c>
      <c r="V1" s="9" t="s">
        <v>34</v>
      </c>
      <c r="X1" s="32"/>
      <c r="Y1" s="36" t="s">
        <v>26</v>
      </c>
    </row>
    <row r="2" spans="1:25" ht="15.75" thickBot="1" x14ac:dyDescent="0.3">
      <c r="A2" s="67">
        <v>0</v>
      </c>
      <c r="B2" s="7">
        <v>0</v>
      </c>
      <c r="C2" s="64">
        <f>DILUC!C2</f>
        <v>1011</v>
      </c>
      <c r="D2" s="16">
        <f>C3-C2</f>
        <v>1610</v>
      </c>
      <c r="E2" s="16">
        <f>B3-B2</f>
        <v>20</v>
      </c>
      <c r="F2" s="17">
        <f>D2/E2</f>
        <v>80.5</v>
      </c>
      <c r="G2" s="16">
        <f>C2-B2*F2</f>
        <v>1011</v>
      </c>
      <c r="H2" s="15"/>
      <c r="I2" s="23">
        <v>0</v>
      </c>
      <c r="J2" s="24">
        <f>I2*$F$2+$G$2</f>
        <v>1011</v>
      </c>
      <c r="K2" s="23">
        <v>20</v>
      </c>
      <c r="L2" s="25">
        <f>K2*$F$4+$G$4</f>
        <v>3488</v>
      </c>
      <c r="M2" s="26">
        <v>40</v>
      </c>
      <c r="N2" s="25">
        <f>$F$6*M2+$G$6</f>
        <v>5834</v>
      </c>
      <c r="O2" s="26">
        <v>50</v>
      </c>
      <c r="P2" s="25">
        <f>$F$8*O2+$G$8</f>
        <v>7533</v>
      </c>
      <c r="Q2" s="26">
        <v>60</v>
      </c>
      <c r="R2" s="25">
        <f>$F$10*Q2+$G$10</f>
        <v>9036</v>
      </c>
      <c r="S2" s="26">
        <v>70</v>
      </c>
      <c r="T2" s="25">
        <f>$F$12*S2+$G$12</f>
        <v>10547</v>
      </c>
      <c r="U2" s="26">
        <v>80</v>
      </c>
      <c r="V2" s="25">
        <f>$F$14*U2+$G$14</f>
        <v>12068</v>
      </c>
      <c r="X2" s="33" t="s">
        <v>13</v>
      </c>
      <c r="Y2" s="37" t="str">
        <f>IF(C2=J2, "CORRECT", "WRONG")</f>
        <v>CORRECT</v>
      </c>
    </row>
    <row r="3" spans="1:25" ht="15.75" thickBot="1" x14ac:dyDescent="0.3">
      <c r="A3" s="68"/>
      <c r="B3" s="39">
        <v>20</v>
      </c>
      <c r="C3" s="43">
        <f>DILUC!C3</f>
        <v>2621</v>
      </c>
      <c r="D3" s="18"/>
      <c r="E3" s="18"/>
      <c r="F3" s="19"/>
      <c r="G3" s="18">
        <f>C3-B3*F3</f>
        <v>2621</v>
      </c>
      <c r="H3" s="15"/>
      <c r="I3" s="10">
        <v>1</v>
      </c>
      <c r="J3" s="20">
        <f t="shared" ref="J3:J22" si="0">I3*$F$2+$G$2</f>
        <v>1091.5</v>
      </c>
      <c r="K3" s="10">
        <f t="shared" ref="K3:K22" si="1">I3+20</f>
        <v>21</v>
      </c>
      <c r="L3" s="11">
        <f t="shared" ref="L3:L22" si="2">K3*$F$4+$G$4</f>
        <v>3574.55</v>
      </c>
      <c r="M3" s="10">
        <v>41</v>
      </c>
      <c r="N3" s="11">
        <f t="shared" ref="N3:N12" si="3">$F$6*M3+$G$6</f>
        <v>5921.7999999999993</v>
      </c>
      <c r="O3" s="10">
        <v>51</v>
      </c>
      <c r="P3" s="11">
        <f t="shared" ref="P3:P12" si="4">$F$8*O3+$G$8</f>
        <v>7621.8</v>
      </c>
      <c r="Q3" s="10">
        <v>61</v>
      </c>
      <c r="R3" s="11">
        <f t="shared" ref="R3:R12" si="5">$F$10*Q3+$G$10</f>
        <v>9125.5999999999985</v>
      </c>
      <c r="S3" s="10">
        <v>71</v>
      </c>
      <c r="T3" s="11">
        <f t="shared" ref="T3:T12" si="6">$F$12*S3+$G$12</f>
        <v>10637.599999999999</v>
      </c>
      <c r="U3" s="10">
        <v>81</v>
      </c>
      <c r="V3" s="11">
        <f t="shared" ref="V3:V12" si="7">$F$14*U3+$G$14</f>
        <v>12159.3</v>
      </c>
      <c r="X3" s="34" t="s">
        <v>12</v>
      </c>
      <c r="Y3" s="37" t="str">
        <f>IF(C3=J22, "CORRECT", "WRONG")</f>
        <v>CORRECT</v>
      </c>
    </row>
    <row r="4" spans="1:25" ht="15.75" thickBot="1" x14ac:dyDescent="0.3">
      <c r="A4" s="67">
        <v>1</v>
      </c>
      <c r="B4" s="40">
        <v>20</v>
      </c>
      <c r="C4" s="43">
        <f>DILUC!C4</f>
        <v>3488</v>
      </c>
      <c r="D4" s="16">
        <f>C5-C4</f>
        <v>1731</v>
      </c>
      <c r="E4" s="16">
        <f>B5-B4</f>
        <v>20</v>
      </c>
      <c r="F4" s="17">
        <f t="shared" ref="F4:F14" si="8">D4/E4</f>
        <v>86.55</v>
      </c>
      <c r="G4" s="16">
        <f>C4-F4*B4</f>
        <v>1757</v>
      </c>
      <c r="H4" s="15"/>
      <c r="I4" s="10">
        <v>2</v>
      </c>
      <c r="J4" s="20">
        <f t="shared" si="0"/>
        <v>1172</v>
      </c>
      <c r="K4" s="10">
        <f t="shared" si="1"/>
        <v>22</v>
      </c>
      <c r="L4" s="11">
        <f t="shared" si="2"/>
        <v>3661.1</v>
      </c>
      <c r="M4" s="10">
        <v>42</v>
      </c>
      <c r="N4" s="11">
        <f t="shared" si="3"/>
        <v>6009.6</v>
      </c>
      <c r="O4" s="10">
        <v>52</v>
      </c>
      <c r="P4" s="11">
        <f t="shared" si="4"/>
        <v>7710.5999999999995</v>
      </c>
      <c r="Q4" s="10">
        <v>62</v>
      </c>
      <c r="R4" s="11">
        <f t="shared" si="5"/>
        <v>9215.2000000000007</v>
      </c>
      <c r="S4" s="10">
        <v>72</v>
      </c>
      <c r="T4" s="11">
        <f t="shared" si="6"/>
        <v>10728.2</v>
      </c>
      <c r="U4" s="10">
        <v>82</v>
      </c>
      <c r="V4" s="11">
        <f t="shared" si="7"/>
        <v>12250.599999999999</v>
      </c>
      <c r="X4" s="34" t="s">
        <v>14</v>
      </c>
      <c r="Y4" s="37" t="str">
        <f>IF(C4=L2, "CORRECT", "WRONG")</f>
        <v>CORRECT</v>
      </c>
    </row>
    <row r="5" spans="1:25" ht="15.75" thickBot="1" x14ac:dyDescent="0.3">
      <c r="A5" s="68"/>
      <c r="B5" s="41">
        <v>40</v>
      </c>
      <c r="C5" s="44">
        <f>DILUC!C5</f>
        <v>5219</v>
      </c>
      <c r="D5" s="18"/>
      <c r="E5" s="18"/>
      <c r="F5" s="19"/>
      <c r="G5" s="18">
        <f t="shared" ref="G5:G15" si="9">C5-B5*F5</f>
        <v>5219</v>
      </c>
      <c r="H5" s="15"/>
      <c r="I5" s="12">
        <v>3</v>
      </c>
      <c r="J5" s="20">
        <f t="shared" si="0"/>
        <v>1252.5</v>
      </c>
      <c r="K5" s="10">
        <f t="shared" si="1"/>
        <v>23</v>
      </c>
      <c r="L5" s="11">
        <f t="shared" si="2"/>
        <v>3747.6499999999996</v>
      </c>
      <c r="M5" s="10">
        <v>43</v>
      </c>
      <c r="N5" s="11">
        <f t="shared" si="3"/>
        <v>6097.4</v>
      </c>
      <c r="O5" s="10">
        <v>53</v>
      </c>
      <c r="P5" s="11">
        <f t="shared" si="4"/>
        <v>7799.4</v>
      </c>
      <c r="Q5" s="10">
        <v>63</v>
      </c>
      <c r="R5" s="11">
        <f t="shared" si="5"/>
        <v>9304.7999999999993</v>
      </c>
      <c r="S5" s="10">
        <v>73</v>
      </c>
      <c r="T5" s="11">
        <f t="shared" si="6"/>
        <v>10818.8</v>
      </c>
      <c r="U5" s="10">
        <v>83</v>
      </c>
      <c r="V5" s="11">
        <f t="shared" si="7"/>
        <v>12341.9</v>
      </c>
      <c r="X5" s="34" t="s">
        <v>15</v>
      </c>
      <c r="Y5" s="37" t="str">
        <f>IF(C5=L22, "CORRECT", "WRONG")</f>
        <v>CORRECT</v>
      </c>
    </row>
    <row r="6" spans="1:25" ht="15.75" thickBot="1" x14ac:dyDescent="0.3">
      <c r="A6" s="67">
        <v>2</v>
      </c>
      <c r="B6" s="42">
        <v>40</v>
      </c>
      <c r="C6" s="43">
        <f>DILUC!C6</f>
        <v>5834</v>
      </c>
      <c r="D6" s="16">
        <f>C7-C6</f>
        <v>878</v>
      </c>
      <c r="E6" s="16">
        <f>B7-B6</f>
        <v>10</v>
      </c>
      <c r="F6" s="17">
        <f t="shared" si="8"/>
        <v>87.8</v>
      </c>
      <c r="G6" s="16">
        <f t="shared" si="9"/>
        <v>2322</v>
      </c>
      <c r="H6" s="15"/>
      <c r="I6" s="12">
        <v>4</v>
      </c>
      <c r="J6" s="20">
        <f t="shared" si="0"/>
        <v>1333</v>
      </c>
      <c r="K6" s="10">
        <f t="shared" si="1"/>
        <v>24</v>
      </c>
      <c r="L6" s="11">
        <f t="shared" si="2"/>
        <v>3834.2</v>
      </c>
      <c r="M6" s="10">
        <v>44</v>
      </c>
      <c r="N6" s="11">
        <f t="shared" si="3"/>
        <v>6185.2</v>
      </c>
      <c r="O6" s="10">
        <v>54</v>
      </c>
      <c r="P6" s="11">
        <f t="shared" si="4"/>
        <v>7888.2</v>
      </c>
      <c r="Q6" s="10">
        <v>64</v>
      </c>
      <c r="R6" s="11">
        <f t="shared" si="5"/>
        <v>9394.4</v>
      </c>
      <c r="S6" s="10">
        <v>74</v>
      </c>
      <c r="T6" s="11">
        <f t="shared" si="6"/>
        <v>10909.4</v>
      </c>
      <c r="U6" s="10">
        <v>84</v>
      </c>
      <c r="V6" s="11">
        <f t="shared" si="7"/>
        <v>12433.2</v>
      </c>
      <c r="X6" s="34" t="s">
        <v>16</v>
      </c>
      <c r="Y6" s="37" t="str">
        <f>IF(C6=N2, "CORRECT", "WRONG")</f>
        <v>CORRECT</v>
      </c>
    </row>
    <row r="7" spans="1:25" ht="15.75" thickBot="1" x14ac:dyDescent="0.3">
      <c r="A7" s="68"/>
      <c r="B7" s="39">
        <v>50</v>
      </c>
      <c r="C7" s="44">
        <f>DILUC!C7</f>
        <v>6712</v>
      </c>
      <c r="D7" s="18"/>
      <c r="E7" s="18"/>
      <c r="F7" s="19"/>
      <c r="G7" s="18">
        <f t="shared" si="9"/>
        <v>6712</v>
      </c>
      <c r="H7" s="15"/>
      <c r="I7" s="10">
        <v>5</v>
      </c>
      <c r="J7" s="20">
        <f t="shared" si="0"/>
        <v>1413.5</v>
      </c>
      <c r="K7" s="10">
        <f t="shared" si="1"/>
        <v>25</v>
      </c>
      <c r="L7" s="11">
        <f t="shared" si="2"/>
        <v>3920.75</v>
      </c>
      <c r="M7" s="10">
        <v>45</v>
      </c>
      <c r="N7" s="11">
        <f t="shared" si="3"/>
        <v>6273</v>
      </c>
      <c r="O7" s="10">
        <v>55</v>
      </c>
      <c r="P7" s="11">
        <f t="shared" si="4"/>
        <v>7977</v>
      </c>
      <c r="Q7" s="10">
        <v>65</v>
      </c>
      <c r="R7" s="11">
        <f t="shared" si="5"/>
        <v>9484</v>
      </c>
      <c r="S7" s="10">
        <v>75</v>
      </c>
      <c r="T7" s="11">
        <f t="shared" si="6"/>
        <v>11000</v>
      </c>
      <c r="U7" s="10">
        <v>85</v>
      </c>
      <c r="V7" s="11">
        <f t="shared" si="7"/>
        <v>12524.5</v>
      </c>
      <c r="X7" s="34" t="s">
        <v>17</v>
      </c>
      <c r="Y7" s="37" t="str">
        <f>IF(C7=N12, "CORRECT", "WRONG")</f>
        <v>CORRECT</v>
      </c>
    </row>
    <row r="8" spans="1:25" ht="15.75" thickBot="1" x14ac:dyDescent="0.3">
      <c r="A8" s="67">
        <v>3</v>
      </c>
      <c r="B8" s="40">
        <v>50</v>
      </c>
      <c r="C8" s="43">
        <f>DILUC!C8</f>
        <v>7533</v>
      </c>
      <c r="D8" s="16">
        <f>C9-C8</f>
        <v>888</v>
      </c>
      <c r="E8" s="16">
        <f>B9-B8</f>
        <v>10</v>
      </c>
      <c r="F8" s="17">
        <f t="shared" si="8"/>
        <v>88.8</v>
      </c>
      <c r="G8" s="16">
        <f t="shared" si="9"/>
        <v>3093</v>
      </c>
      <c r="H8" s="15"/>
      <c r="I8" s="10">
        <v>6</v>
      </c>
      <c r="J8" s="20">
        <f t="shared" si="0"/>
        <v>1494</v>
      </c>
      <c r="K8" s="10">
        <f t="shared" si="1"/>
        <v>26</v>
      </c>
      <c r="L8" s="11">
        <f t="shared" si="2"/>
        <v>4007.2999999999997</v>
      </c>
      <c r="M8" s="10">
        <v>46</v>
      </c>
      <c r="N8" s="11">
        <f t="shared" si="3"/>
        <v>6360.7999999999993</v>
      </c>
      <c r="O8" s="10">
        <v>56</v>
      </c>
      <c r="P8" s="11">
        <f t="shared" si="4"/>
        <v>8065.8</v>
      </c>
      <c r="Q8" s="10">
        <v>66</v>
      </c>
      <c r="R8" s="11">
        <f t="shared" si="5"/>
        <v>9573.5999999999985</v>
      </c>
      <c r="S8" s="10">
        <v>76</v>
      </c>
      <c r="T8" s="11">
        <f t="shared" si="6"/>
        <v>11090.599999999999</v>
      </c>
      <c r="U8" s="10">
        <v>86</v>
      </c>
      <c r="V8" s="11">
        <f t="shared" si="7"/>
        <v>12615.8</v>
      </c>
      <c r="X8" s="34" t="s">
        <v>18</v>
      </c>
      <c r="Y8" s="37" t="str">
        <f>IF(C8=P2, "CORRECT", "WRONG")</f>
        <v>CORRECT</v>
      </c>
    </row>
    <row r="9" spans="1:25" ht="15.75" thickBot="1" x14ac:dyDescent="0.3">
      <c r="A9" s="68"/>
      <c r="B9" s="41">
        <v>60</v>
      </c>
      <c r="C9" s="44">
        <f>DILUC!C9</f>
        <v>8421</v>
      </c>
      <c r="D9" s="18"/>
      <c r="E9" s="18"/>
      <c r="F9" s="19"/>
      <c r="G9" s="18">
        <f t="shared" si="9"/>
        <v>8421</v>
      </c>
      <c r="H9" s="15"/>
      <c r="I9" s="10">
        <v>7</v>
      </c>
      <c r="J9" s="20">
        <f t="shared" si="0"/>
        <v>1574.5</v>
      </c>
      <c r="K9" s="10">
        <f t="shared" si="1"/>
        <v>27</v>
      </c>
      <c r="L9" s="11">
        <f t="shared" si="2"/>
        <v>4093.85</v>
      </c>
      <c r="M9" s="10">
        <v>47</v>
      </c>
      <c r="N9" s="11">
        <f t="shared" si="3"/>
        <v>6448.5999999999995</v>
      </c>
      <c r="O9" s="10">
        <v>57</v>
      </c>
      <c r="P9" s="11">
        <f t="shared" si="4"/>
        <v>8154.5999999999995</v>
      </c>
      <c r="Q9" s="10">
        <v>67</v>
      </c>
      <c r="R9" s="11">
        <f t="shared" si="5"/>
        <v>9663.2000000000007</v>
      </c>
      <c r="S9" s="10">
        <v>77</v>
      </c>
      <c r="T9" s="11">
        <f t="shared" si="6"/>
        <v>11181.2</v>
      </c>
      <c r="U9" s="10">
        <v>87</v>
      </c>
      <c r="V9" s="11">
        <f t="shared" si="7"/>
        <v>12707.099999999999</v>
      </c>
      <c r="X9" s="34" t="s">
        <v>19</v>
      </c>
      <c r="Y9" s="37" t="str">
        <f>IF(C9=P12, "CORRECT", "WRONG")</f>
        <v>CORRECT</v>
      </c>
    </row>
    <row r="10" spans="1:25" ht="15.75" thickBot="1" x14ac:dyDescent="0.3">
      <c r="A10" s="67">
        <v>4</v>
      </c>
      <c r="B10" s="42">
        <v>60</v>
      </c>
      <c r="C10" s="43">
        <f>DILUC!C10</f>
        <v>9036</v>
      </c>
      <c r="D10" s="16">
        <f>C11-C10</f>
        <v>896</v>
      </c>
      <c r="E10" s="16">
        <f>B11-B10</f>
        <v>10</v>
      </c>
      <c r="F10" s="17">
        <f t="shared" si="8"/>
        <v>89.6</v>
      </c>
      <c r="G10" s="16">
        <f t="shared" si="9"/>
        <v>3660</v>
      </c>
      <c r="H10" s="15"/>
      <c r="I10" s="10">
        <v>8</v>
      </c>
      <c r="J10" s="20">
        <f t="shared" si="0"/>
        <v>1655</v>
      </c>
      <c r="K10" s="10">
        <f t="shared" si="1"/>
        <v>28</v>
      </c>
      <c r="L10" s="11">
        <f t="shared" si="2"/>
        <v>4180.3999999999996</v>
      </c>
      <c r="M10" s="10">
        <v>48</v>
      </c>
      <c r="N10" s="11">
        <f t="shared" si="3"/>
        <v>6536.4</v>
      </c>
      <c r="O10" s="10">
        <v>58</v>
      </c>
      <c r="P10" s="11">
        <f t="shared" si="4"/>
        <v>8243.4</v>
      </c>
      <c r="Q10" s="10">
        <v>68</v>
      </c>
      <c r="R10" s="11">
        <f t="shared" si="5"/>
        <v>9752.7999999999993</v>
      </c>
      <c r="S10" s="10">
        <v>78</v>
      </c>
      <c r="T10" s="11">
        <f t="shared" si="6"/>
        <v>11271.8</v>
      </c>
      <c r="U10" s="10">
        <v>88</v>
      </c>
      <c r="V10" s="11">
        <f t="shared" si="7"/>
        <v>12798.4</v>
      </c>
      <c r="X10" s="34" t="s">
        <v>20</v>
      </c>
      <c r="Y10" s="37" t="str">
        <f>IF(C10=R2, "CORRECT", "WRONG")</f>
        <v>CORRECT</v>
      </c>
    </row>
    <row r="11" spans="1:25" ht="15.75" thickBot="1" x14ac:dyDescent="0.3">
      <c r="A11" s="68"/>
      <c r="B11" s="39">
        <v>70</v>
      </c>
      <c r="C11" s="44">
        <f>DILUC!C11</f>
        <v>9932</v>
      </c>
      <c r="D11" s="18"/>
      <c r="E11" s="18"/>
      <c r="F11" s="19"/>
      <c r="G11" s="18">
        <f t="shared" si="9"/>
        <v>9932</v>
      </c>
      <c r="H11" s="15"/>
      <c r="I11" s="10">
        <v>9</v>
      </c>
      <c r="J11" s="20">
        <f t="shared" si="0"/>
        <v>1735.5</v>
      </c>
      <c r="K11" s="10">
        <f t="shared" si="1"/>
        <v>29</v>
      </c>
      <c r="L11" s="11">
        <f t="shared" si="2"/>
        <v>4266.95</v>
      </c>
      <c r="M11" s="10">
        <v>49</v>
      </c>
      <c r="N11" s="11">
        <f t="shared" si="3"/>
        <v>6624.2</v>
      </c>
      <c r="O11" s="10">
        <v>59</v>
      </c>
      <c r="P11" s="11">
        <f t="shared" si="4"/>
        <v>8332.2000000000007</v>
      </c>
      <c r="Q11" s="10">
        <v>69</v>
      </c>
      <c r="R11" s="11">
        <f t="shared" si="5"/>
        <v>9842.4</v>
      </c>
      <c r="S11" s="10">
        <v>79</v>
      </c>
      <c r="T11" s="11">
        <f t="shared" si="6"/>
        <v>11362.4</v>
      </c>
      <c r="U11" s="10">
        <v>89</v>
      </c>
      <c r="V11" s="11">
        <f t="shared" si="7"/>
        <v>12889.7</v>
      </c>
      <c r="X11" s="34" t="s">
        <v>21</v>
      </c>
      <c r="Y11" s="37" t="str">
        <f>IF(C11=R12, "CORRECT", "WRONG")</f>
        <v>CORRECT</v>
      </c>
    </row>
    <row r="12" spans="1:25" ht="15.75" thickBot="1" x14ac:dyDescent="0.3">
      <c r="A12" s="67">
        <v>5</v>
      </c>
      <c r="B12" s="40">
        <v>70</v>
      </c>
      <c r="C12" s="43">
        <f>DILUC!C12</f>
        <v>10547</v>
      </c>
      <c r="D12" s="16">
        <f>C13-C12</f>
        <v>906</v>
      </c>
      <c r="E12" s="16">
        <f>B13-B12</f>
        <v>10</v>
      </c>
      <c r="F12" s="17">
        <f t="shared" si="8"/>
        <v>90.6</v>
      </c>
      <c r="G12" s="16">
        <f t="shared" si="9"/>
        <v>4205</v>
      </c>
      <c r="H12" s="15"/>
      <c r="I12" s="10">
        <v>10</v>
      </c>
      <c r="J12" s="20">
        <f t="shared" si="0"/>
        <v>1816</v>
      </c>
      <c r="K12" s="10">
        <f t="shared" si="1"/>
        <v>30</v>
      </c>
      <c r="L12" s="11">
        <f t="shared" si="2"/>
        <v>4353.5</v>
      </c>
      <c r="M12" s="30">
        <v>50</v>
      </c>
      <c r="N12" s="31">
        <f t="shared" si="3"/>
        <v>6712</v>
      </c>
      <c r="O12" s="30">
        <v>60</v>
      </c>
      <c r="P12" s="31">
        <f t="shared" si="4"/>
        <v>8421</v>
      </c>
      <c r="Q12" s="30">
        <v>70</v>
      </c>
      <c r="R12" s="31">
        <f t="shared" si="5"/>
        <v>9932</v>
      </c>
      <c r="S12" s="30">
        <v>80</v>
      </c>
      <c r="T12" s="31">
        <f t="shared" si="6"/>
        <v>11453</v>
      </c>
      <c r="U12" s="30">
        <v>90</v>
      </c>
      <c r="V12" s="31">
        <f t="shared" si="7"/>
        <v>12981</v>
      </c>
      <c r="X12" s="34" t="s">
        <v>22</v>
      </c>
      <c r="Y12" s="37" t="str">
        <f>IF(C12=T2, "CORRECT", "WRONG")</f>
        <v>CORRECT</v>
      </c>
    </row>
    <row r="13" spans="1:25" ht="15.75" thickBot="1" x14ac:dyDescent="0.3">
      <c r="A13" s="68"/>
      <c r="B13" s="41">
        <v>80</v>
      </c>
      <c r="C13" s="44">
        <f>DILUC!C13</f>
        <v>11453</v>
      </c>
      <c r="D13" s="18"/>
      <c r="E13" s="18"/>
      <c r="F13" s="19"/>
      <c r="G13" s="18">
        <f t="shared" si="9"/>
        <v>11453</v>
      </c>
      <c r="H13" s="15"/>
      <c r="I13" s="10">
        <v>11</v>
      </c>
      <c r="J13" s="20">
        <f t="shared" si="0"/>
        <v>1896.5</v>
      </c>
      <c r="K13" s="10">
        <f t="shared" si="1"/>
        <v>31</v>
      </c>
      <c r="L13" s="11">
        <f t="shared" si="2"/>
        <v>4440.0499999999993</v>
      </c>
      <c r="M13" s="10"/>
      <c r="N13" s="11"/>
      <c r="O13" s="10"/>
      <c r="P13" s="20"/>
      <c r="Q13" s="10"/>
      <c r="R13" s="20"/>
      <c r="S13" s="10"/>
      <c r="T13" s="20"/>
      <c r="U13" s="10"/>
      <c r="V13" s="20"/>
      <c r="X13" s="34" t="s">
        <v>23</v>
      </c>
      <c r="Y13" s="37" t="str">
        <f>IF(C13=T12, "CORRECT", "WRONG")</f>
        <v>CORRECT</v>
      </c>
    </row>
    <row r="14" spans="1:25" ht="15.75" thickBot="1" x14ac:dyDescent="0.3">
      <c r="A14" s="67" t="s">
        <v>6</v>
      </c>
      <c r="B14" s="42">
        <v>80</v>
      </c>
      <c r="C14" s="43">
        <f>DILUC!C14</f>
        <v>12068</v>
      </c>
      <c r="D14" s="16">
        <f>C15-C14</f>
        <v>913</v>
      </c>
      <c r="E14" s="16">
        <f>B15-B14</f>
        <v>10</v>
      </c>
      <c r="F14" s="17">
        <f t="shared" si="8"/>
        <v>91.3</v>
      </c>
      <c r="G14" s="16">
        <f t="shared" si="9"/>
        <v>4764</v>
      </c>
      <c r="H14" s="15"/>
      <c r="I14" s="10">
        <v>12</v>
      </c>
      <c r="J14" s="20">
        <f t="shared" si="0"/>
        <v>1977</v>
      </c>
      <c r="K14" s="10">
        <f t="shared" si="1"/>
        <v>32</v>
      </c>
      <c r="L14" s="11">
        <f t="shared" si="2"/>
        <v>4526.6000000000004</v>
      </c>
      <c r="M14" s="10"/>
      <c r="N14" s="11"/>
      <c r="O14" s="10"/>
      <c r="P14" s="20"/>
      <c r="Q14" s="10"/>
      <c r="R14" s="20"/>
      <c r="S14" s="10"/>
      <c r="T14" s="20"/>
      <c r="U14" s="10"/>
      <c r="V14" s="20"/>
      <c r="X14" s="34" t="s">
        <v>24</v>
      </c>
      <c r="Y14" s="37" t="str">
        <f>IF(C14=V2, "CORRECT", "WRONG")</f>
        <v>CORRECT</v>
      </c>
    </row>
    <row r="15" spans="1:25" ht="15.75" thickBot="1" x14ac:dyDescent="0.3">
      <c r="A15" s="68"/>
      <c r="B15" s="39">
        <v>90</v>
      </c>
      <c r="C15" s="44">
        <f>DILUC!C15</f>
        <v>12981</v>
      </c>
      <c r="D15" s="18"/>
      <c r="E15" s="18"/>
      <c r="F15" s="19"/>
      <c r="G15" s="18">
        <f t="shared" si="9"/>
        <v>12981</v>
      </c>
      <c r="H15" s="15"/>
      <c r="I15" s="10">
        <v>13</v>
      </c>
      <c r="J15" s="20">
        <f t="shared" si="0"/>
        <v>2057.5</v>
      </c>
      <c r="K15" s="10">
        <f t="shared" si="1"/>
        <v>33</v>
      </c>
      <c r="L15" s="11">
        <f t="shared" si="2"/>
        <v>4613.1499999999996</v>
      </c>
      <c r="M15" s="10"/>
      <c r="N15" s="11"/>
      <c r="O15" s="10"/>
      <c r="P15" s="20"/>
      <c r="Q15" s="10"/>
      <c r="R15" s="20"/>
      <c r="S15" s="10"/>
      <c r="T15" s="20"/>
      <c r="U15" s="10"/>
      <c r="V15" s="20"/>
      <c r="X15" s="35" t="s">
        <v>25</v>
      </c>
      <c r="Y15" s="38" t="str">
        <f>IF(C15=V12, "CORRECT", "WRONG")</f>
        <v>CORRECT</v>
      </c>
    </row>
    <row r="16" spans="1:25" x14ac:dyDescent="0.25">
      <c r="A16" s="15"/>
      <c r="B16" s="15"/>
      <c r="C16" s="15"/>
      <c r="D16" s="15"/>
      <c r="E16" s="15"/>
      <c r="F16" s="15"/>
      <c r="G16" s="15"/>
      <c r="H16" s="15"/>
      <c r="I16" s="10">
        <v>14</v>
      </c>
      <c r="J16" s="20">
        <f t="shared" si="0"/>
        <v>2138</v>
      </c>
      <c r="K16" s="10">
        <f t="shared" si="1"/>
        <v>34</v>
      </c>
      <c r="L16" s="11">
        <f t="shared" si="2"/>
        <v>4699.7</v>
      </c>
      <c r="M16" s="10"/>
      <c r="N16" s="11"/>
      <c r="O16" s="10"/>
      <c r="P16" s="20"/>
      <c r="Q16" s="10"/>
      <c r="R16" s="20"/>
      <c r="S16" s="10"/>
      <c r="T16" s="20"/>
      <c r="U16" s="10"/>
      <c r="V16" s="20"/>
    </row>
    <row r="17" spans="1:22" x14ac:dyDescent="0.25">
      <c r="A17" s="15"/>
      <c r="B17" s="15"/>
      <c r="C17" s="15"/>
      <c r="D17" s="15"/>
      <c r="E17" s="15"/>
      <c r="F17" s="15"/>
      <c r="G17" s="15"/>
      <c r="H17" s="15"/>
      <c r="I17" s="10">
        <v>15</v>
      </c>
      <c r="J17" s="20">
        <f t="shared" si="0"/>
        <v>2218.5</v>
      </c>
      <c r="K17" s="10">
        <f t="shared" si="1"/>
        <v>35</v>
      </c>
      <c r="L17" s="11">
        <f t="shared" si="2"/>
        <v>4786.25</v>
      </c>
      <c r="M17" s="10"/>
      <c r="N17" s="11"/>
      <c r="O17" s="10"/>
      <c r="P17" s="20"/>
      <c r="Q17" s="10"/>
      <c r="R17" s="20"/>
      <c r="S17" s="10"/>
      <c r="T17" s="20"/>
      <c r="U17" s="10"/>
      <c r="V17" s="20"/>
    </row>
    <row r="18" spans="1:22" x14ac:dyDescent="0.25">
      <c r="A18" s="15"/>
      <c r="B18" s="15"/>
      <c r="C18" s="15"/>
      <c r="D18" s="15"/>
      <c r="E18" s="15"/>
      <c r="F18" s="15"/>
      <c r="G18" s="15"/>
      <c r="H18" s="15"/>
      <c r="I18" s="10">
        <v>16</v>
      </c>
      <c r="J18" s="20">
        <f t="shared" si="0"/>
        <v>2299</v>
      </c>
      <c r="K18" s="10">
        <f t="shared" si="1"/>
        <v>36</v>
      </c>
      <c r="L18" s="11">
        <f t="shared" si="2"/>
        <v>4872.7999999999993</v>
      </c>
      <c r="M18" s="10"/>
      <c r="N18" s="11"/>
      <c r="O18" s="10"/>
      <c r="P18" s="20"/>
      <c r="Q18" s="10"/>
      <c r="R18" s="20"/>
      <c r="S18" s="10"/>
      <c r="T18" s="20"/>
      <c r="U18" s="10"/>
      <c r="V18" s="20"/>
    </row>
    <row r="19" spans="1:22" x14ac:dyDescent="0.25">
      <c r="A19" s="15"/>
      <c r="B19" s="15"/>
      <c r="C19" s="15"/>
      <c r="D19" s="15"/>
      <c r="E19" s="15"/>
      <c r="F19" s="15"/>
      <c r="G19" s="15"/>
      <c r="H19" s="15"/>
      <c r="I19" s="10">
        <v>17</v>
      </c>
      <c r="J19" s="20">
        <f t="shared" si="0"/>
        <v>2379.5</v>
      </c>
      <c r="K19" s="10">
        <f t="shared" si="1"/>
        <v>37</v>
      </c>
      <c r="L19" s="11">
        <f t="shared" si="2"/>
        <v>4959.3500000000004</v>
      </c>
      <c r="M19" s="10"/>
      <c r="N19" s="11"/>
      <c r="O19" s="10"/>
      <c r="P19" s="20"/>
      <c r="Q19" s="10"/>
      <c r="R19" s="20"/>
      <c r="S19" s="10"/>
      <c r="T19" s="20"/>
      <c r="U19" s="10"/>
      <c r="V19" s="20"/>
    </row>
    <row r="20" spans="1:22" x14ac:dyDescent="0.25">
      <c r="A20" s="15"/>
      <c r="B20" s="15"/>
      <c r="C20" s="15"/>
      <c r="D20" s="15"/>
      <c r="E20" s="15"/>
      <c r="F20" s="15"/>
      <c r="G20" s="15"/>
      <c r="H20" s="15"/>
      <c r="I20" s="10">
        <v>18</v>
      </c>
      <c r="J20" s="20">
        <f t="shared" si="0"/>
        <v>2460</v>
      </c>
      <c r="K20" s="10">
        <f t="shared" si="1"/>
        <v>38</v>
      </c>
      <c r="L20" s="11">
        <f t="shared" si="2"/>
        <v>5045.8999999999996</v>
      </c>
      <c r="M20" s="10"/>
      <c r="N20" s="11"/>
      <c r="O20" s="10"/>
      <c r="P20" s="20"/>
      <c r="Q20" s="10"/>
      <c r="R20" s="20"/>
      <c r="S20" s="10"/>
      <c r="T20" s="20"/>
      <c r="U20" s="10"/>
      <c r="V20" s="20"/>
    </row>
    <row r="21" spans="1:22" x14ac:dyDescent="0.25">
      <c r="A21" s="15"/>
      <c r="B21" s="15"/>
      <c r="C21" s="15"/>
      <c r="D21" s="15"/>
      <c r="E21" s="15"/>
      <c r="F21" s="15"/>
      <c r="G21" s="15"/>
      <c r="H21" s="15"/>
      <c r="I21" s="10">
        <v>19</v>
      </c>
      <c r="J21" s="20">
        <f t="shared" si="0"/>
        <v>2540.5</v>
      </c>
      <c r="K21" s="10">
        <f t="shared" si="1"/>
        <v>39</v>
      </c>
      <c r="L21" s="11">
        <f t="shared" si="2"/>
        <v>5132.45</v>
      </c>
      <c r="M21" s="10"/>
      <c r="N21" s="11"/>
      <c r="O21" s="10"/>
      <c r="P21" s="20"/>
      <c r="Q21" s="10"/>
      <c r="R21" s="20"/>
      <c r="S21" s="10"/>
      <c r="T21" s="20"/>
      <c r="U21" s="10"/>
      <c r="V21" s="20"/>
    </row>
    <row r="22" spans="1:22" ht="15.75" thickBot="1" x14ac:dyDescent="0.3">
      <c r="A22" s="15"/>
      <c r="B22" s="15"/>
      <c r="C22" s="15"/>
      <c r="D22" s="15"/>
      <c r="E22" s="15"/>
      <c r="F22" s="15"/>
      <c r="G22" s="15"/>
      <c r="H22" s="15"/>
      <c r="I22" s="27">
        <v>20</v>
      </c>
      <c r="J22" s="28">
        <f t="shared" si="0"/>
        <v>2621</v>
      </c>
      <c r="K22" s="27">
        <f t="shared" si="1"/>
        <v>40</v>
      </c>
      <c r="L22" s="29">
        <f t="shared" si="2"/>
        <v>5219</v>
      </c>
      <c r="M22" s="22"/>
      <c r="N22" s="21"/>
      <c r="O22" s="22"/>
      <c r="P22" s="21"/>
      <c r="Q22" s="22"/>
      <c r="R22" s="21"/>
      <c r="S22" s="22"/>
      <c r="T22" s="21"/>
      <c r="U22" s="22"/>
      <c r="V22" s="21"/>
    </row>
    <row r="23" spans="1:22" x14ac:dyDescent="0.25">
      <c r="A23" s="15"/>
      <c r="B23" s="15"/>
      <c r="C23" s="15"/>
      <c r="D23" s="15"/>
      <c r="E23" s="15"/>
      <c r="F23" s="15"/>
      <c r="G23" s="15"/>
      <c r="H23" s="15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conditionalFormatting sqref="Y2:Y15">
    <cfRule type="cellIs" dxfId="1" priority="1" operator="equal">
      <formula>"WRONG"</formula>
    </cfRule>
    <cfRule type="cellIs" dxfId="0" priority="2" operator="equal">
      <formula>"CORRECT"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DILUC</vt:lpstr>
      <vt:lpstr>ATK_TABLE</vt:lpstr>
      <vt:lpstr>DEF_TABLE</vt:lpstr>
      <vt:lpstr>HP_TABLE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Kenny</dc:creator>
  <cp:keywords/>
  <dc:description/>
  <cp:lastModifiedBy>Kenny</cp:lastModifiedBy>
  <cp:revision/>
  <dcterms:created xsi:type="dcterms:W3CDTF">2021-01-08T04:56:48Z</dcterms:created>
  <dcterms:modified xsi:type="dcterms:W3CDTF">2021-01-10T11:07:40Z</dcterms:modified>
  <cp:category/>
  <cp:contentStatus/>
</cp:coreProperties>
</file>