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odonnell/Downloads/APS Ed Div Stats/"/>
    </mc:Choice>
  </mc:AlternateContent>
  <xr:revisionPtr revIDLastSave="0" documentId="13_ncr:1_{70D40E8E-B40B-D64F-A5C6-01E3F59A69F7}" xr6:coauthVersionLast="47" xr6:coauthVersionMax="47" xr10:uidLastSave="{00000000-0000-0000-0000-000000000000}"/>
  <bookViews>
    <workbookView xWindow="-28040" yWindow="-2780" windowWidth="26780" windowHeight="18200" tabRatio="500" xr2:uid="{00000000-000D-0000-FFFF-FFFF00000000}"/>
  </bookViews>
  <sheets>
    <sheet name="Graph" sheetId="2" r:id="rId1"/>
    <sheet name="Fin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0" i="1" l="1"/>
  <c r="G61" i="1"/>
  <c r="D61" i="1"/>
  <c r="D60" i="1"/>
  <c r="G59" i="1"/>
  <c r="D59" i="1"/>
  <c r="G58" i="1" l="1"/>
  <c r="D56" i="1" l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8" i="1"/>
  <c r="D57" i="1"/>
  <c r="G57" i="1"/>
  <c r="G56" i="1" l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<sst xmlns="http://schemas.openxmlformats.org/spreadsheetml/2006/main" count="26" uniqueCount="25">
  <si>
    <t>National Science Foundation's WebCASPAR database:  https://webcaspar.nsf.gov/</t>
  </si>
  <si>
    <t>IPEDS Completion Survey</t>
  </si>
  <si>
    <t>Physics</t>
  </si>
  <si>
    <t>STEM</t>
  </si>
  <si>
    <t>Degrees/Awards Conferred</t>
  </si>
  <si>
    <t>Degrees/Awards Conferred-2nd Major*</t>
  </si>
  <si>
    <t>TOTAL</t>
  </si>
  <si>
    <t>Year</t>
  </si>
  <si>
    <t>Analysis Variables:</t>
  </si>
  <si>
    <t>Classification Variables:</t>
  </si>
  <si>
    <t xml:space="preserve">    1. Year: All values</t>
  </si>
  <si>
    <t xml:space="preserve">    2. Level of Degree or Other Award: Bachelor's Degrees</t>
  </si>
  <si>
    <t>*Degrees/Awards Conferred-2nd Major data was not available until 2001.</t>
  </si>
  <si>
    <t xml:space="preserve">    3. For 1966-1986: Academic Discipline, Detailed (standardized): Physics</t>
  </si>
  <si>
    <t xml:space="preserve">***Data for the recent expansion of the definition of "physics" is unavailable for before 1987. </t>
  </si>
  <si>
    <t xml:space="preserve">    4. For 1986-2015: Academic Discipline, 6-digit Classification of Instructional Program (CIP): 13.1329 Physics Teacher Education, 14.1201 Engineering Physics/Applied Physics, 40.0202 Astrophysics, 40.0299 Astronomy and Astrophysics, Other, 40.0801 Physics, General, 40.0802 Atomic/Molecular Physics, 40.0804 Elementary Particle Physics, 40.0806 Nuclear Physics, 40.0807 Optics/Optical Sciences, 40.0808 Condensed Matter and Materials Physics, 40.0810 Theoretical and Mathematical Physics, 40.0899 Physics, Other</t>
  </si>
  <si>
    <t>Degrees/Awards Conferred (NCES population of institutions) (Sum)</t>
  </si>
  <si>
    <t>Degrees/Awards Conferred-2nd Major (NCES population of institutions) (Sum)</t>
  </si>
  <si>
    <t>1. Degrees/Awards Conferred (NCES population of institutions) [Sum] </t>
  </si>
  <si>
    <t>2. Degrees/Awards Conferred-2nd Major (NCES population of institutions) [Sum]</t>
  </si>
  <si>
    <t>National Center for Education Statistics's database: https://nces.ed.gov/ipeds/</t>
  </si>
  <si>
    <t>**** Starting at 2016, data are retrieved from the IPEDS Data Center instead of WebCASPAR (which reports the sum of first and second majors).</t>
  </si>
  <si>
    <t>***** This table includes all degree recipients, including nonresidents</t>
  </si>
  <si>
    <t xml:space="preserve">**STEM includes the following fields: Communications Technologies/Technicians and Support Services, Computer and Information Sciences and Support Services, Engineering, Engineering Technologies and Engineering-related Fields, Biological and Biomedical Sciences, Mathematics and Statistics, Military Technology and Applied Sciences, Multi/Interdisciplinary Studies, Physical Sciences, Science Technologies/Technicians, Medicinal and Pharmaceutical Chemistry, Business Statistics, and Actuarial Science. </t>
  </si>
  <si>
    <t>For more info on the definitions, please see https://www.aps.org/programs/education/statistics/definitions.cfm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</si>
</sst>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00"/>
  </numFmts>
  <fonts count="14" x14ac:knownFonts="1">
    <font>
      <sz val="12"/>
      <color theme="1"/>
      <name val="Calibri"/>
      <family val="2"/>
      <charset val="129"/>
      <scheme val="minor"/>
    </font>
    <font>
      <b/>
      <sz val="12"/>
      <name val="Arial"/>
      <family val="2"/>
    </font>
    <font>
      <sz val="10"/>
      <name val="Verdana"/>
      <family val="2"/>
    </font>
    <font>
      <b/>
      <sz val="10"/>
      <name val="Arial"/>
      <family val="2"/>
    </font>
    <font>
      <sz val="8.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rgb="FF000000"/>
      <name val="Arial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BEBEB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/>
    <xf numFmtId="0" fontId="2" fillId="0" borderId="0" xfId="0" applyFont="1" applyAlignment="1">
      <alignment horizontal="left" indent="1"/>
    </xf>
    <xf numFmtId="0" fontId="4" fillId="0" borderId="0" xfId="0" applyFont="1"/>
    <xf numFmtId="0" fontId="2" fillId="0" borderId="0" xfId="0" applyFont="1" applyBorder="1"/>
    <xf numFmtId="0" fontId="2" fillId="0" borderId="13" xfId="0" applyFont="1" applyBorder="1"/>
    <xf numFmtId="3" fontId="7" fillId="0" borderId="10" xfId="0" applyNumberFormat="1" applyFont="1" applyBorder="1"/>
    <xf numFmtId="3" fontId="7" fillId="0" borderId="14" xfId="0" applyNumberFormat="1" applyFont="1" applyBorder="1"/>
    <xf numFmtId="0" fontId="0" fillId="0" borderId="3" xfId="0" applyBorder="1"/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0" fillId="0" borderId="0" xfId="0" applyBorder="1"/>
    <xf numFmtId="0" fontId="7" fillId="2" borderId="17" xfId="0" applyFont="1" applyFill="1" applyBorder="1" applyAlignment="1">
      <alignment horizontal="left" vertical="center"/>
    </xf>
    <xf numFmtId="0" fontId="7" fillId="2" borderId="18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164" fontId="0" fillId="0" borderId="6" xfId="0" applyNumberFormat="1" applyBorder="1"/>
    <xf numFmtId="0" fontId="0" fillId="0" borderId="16" xfId="0" applyBorder="1"/>
    <xf numFmtId="0" fontId="7" fillId="0" borderId="6" xfId="0" applyFont="1" applyBorder="1"/>
    <xf numFmtId="0" fontId="0" fillId="0" borderId="19" xfId="0" applyBorder="1"/>
    <xf numFmtId="0" fontId="0" fillId="0" borderId="20" xfId="0" applyBorder="1"/>
    <xf numFmtId="0" fontId="3" fillId="2" borderId="17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 wrapText="1"/>
    </xf>
    <xf numFmtId="0" fontId="2" fillId="0" borderId="16" xfId="0" applyFont="1" applyBorder="1"/>
    <xf numFmtId="3" fontId="0" fillId="0" borderId="6" xfId="0" applyNumberFormat="1" applyBorder="1"/>
    <xf numFmtId="3" fontId="7" fillId="0" borderId="4" xfId="0" applyNumberFormat="1" applyFont="1" applyBorder="1"/>
    <xf numFmtId="3" fontId="7" fillId="0" borderId="15" xfId="0" applyNumberFormat="1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2" xfId="0" applyBorder="1"/>
    <xf numFmtId="0" fontId="7" fillId="2" borderId="22" xfId="0" applyFont="1" applyFill="1" applyBorder="1" applyAlignment="1">
      <alignment horizontal="left" vertical="center"/>
    </xf>
    <xf numFmtId="0" fontId="0" fillId="0" borderId="22" xfId="0" applyFill="1" applyBorder="1"/>
    <xf numFmtId="0" fontId="2" fillId="0" borderId="22" xfId="0" applyFont="1" applyBorder="1"/>
    <xf numFmtId="3" fontId="2" fillId="0" borderId="22" xfId="0" applyNumberFormat="1" applyFont="1" applyBorder="1"/>
    <xf numFmtId="0" fontId="11" fillId="6" borderId="11" xfId="23" applyFont="1" applyFill="1" applyBorder="1" applyAlignment="1">
      <alignment horizontal="center"/>
    </xf>
    <xf numFmtId="0" fontId="10" fillId="6" borderId="2" xfId="23" applyFill="1" applyBorder="1" applyAlignment="1">
      <alignment horizontal="center"/>
    </xf>
    <xf numFmtId="0" fontId="10" fillId="6" borderId="12" xfId="23" applyFill="1" applyBorder="1" applyAlignment="1">
      <alignment horizontal="center"/>
    </xf>
    <xf numFmtId="0" fontId="11" fillId="5" borderId="4" xfId="22" applyFont="1" applyFill="1" applyBorder="1" applyAlignment="1">
      <alignment horizontal="center"/>
    </xf>
    <xf numFmtId="0" fontId="9" fillId="5" borderId="5" xfId="22" applyFill="1" applyBorder="1" applyAlignment="1">
      <alignment horizontal="center"/>
    </xf>
    <xf numFmtId="0" fontId="9" fillId="5" borderId="6" xfId="22" applyFill="1" applyBorder="1" applyAlignment="1">
      <alignment horizontal="center"/>
    </xf>
  </cellXfs>
  <cellStyles count="26">
    <cellStyle name="Bad" xfId="2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5" builtinId="9" hidden="1"/>
    <cellStyle name="Good" xfId="22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4" builtinId="8" hidden="1"/>
    <cellStyle name="Normal" xfId="0" builtinId="0"/>
    <cellStyle name="Normal 2" xfId="21" xr:uid="{00000000-0005-0000-0000-00001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02973859626969"/>
          <c:y val="0.14598923156858803"/>
          <c:w val="0.64162331975212294"/>
          <c:h val="0.72958524477918496"/>
        </c:manualLayout>
      </c:layout>
      <c:scatterChart>
        <c:scatterStyle val="lineMarker"/>
        <c:varyColors val="0"/>
        <c:ser>
          <c:idx val="0"/>
          <c:order val="0"/>
          <c:tx>
            <c:v> STEM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Final!$A$7:$A$61</c:f>
              <c:numCache>
                <c:formatCode>General</c:formatCod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numCache>
            </c:numRef>
          </c:xVal>
          <c:yVal>
            <c:numRef>
              <c:f>Final!$G$7:$G$61</c:f>
              <c:numCache>
                <c:formatCode>#,##0</c:formatCode>
                <c:ptCount val="55"/>
                <c:pt idx="0">
                  <c:v>99013</c:v>
                </c:pt>
                <c:pt idx="1">
                  <c:v>103727</c:v>
                </c:pt>
                <c:pt idx="2">
                  <c:v>113023</c:v>
                </c:pt>
                <c:pt idx="3">
                  <c:v>128064</c:v>
                </c:pt>
                <c:pt idx="4">
                  <c:v>134934</c:v>
                </c:pt>
                <c:pt idx="5">
                  <c:v>135877</c:v>
                </c:pt>
                <c:pt idx="6">
                  <c:v>137853</c:v>
                </c:pt>
                <c:pt idx="7">
                  <c:v>143065</c:v>
                </c:pt>
                <c:pt idx="8">
                  <c:v>148369</c:v>
                </c:pt>
                <c:pt idx="9">
                  <c:v>145055</c:v>
                </c:pt>
                <c:pt idx="10">
                  <c:v>146342</c:v>
                </c:pt>
                <c:pt idx="11">
                  <c:v>148909</c:v>
                </c:pt>
                <c:pt idx="12">
                  <c:v>153011</c:v>
                </c:pt>
                <c:pt idx="13">
                  <c:v>158124</c:v>
                </c:pt>
                <c:pt idx="14">
                  <c:v>164619</c:v>
                </c:pt>
                <c:pt idx="15">
                  <c:v>172042</c:v>
                </c:pt>
                <c:pt idx="16">
                  <c:v>181272</c:v>
                </c:pt>
                <c:pt idx="17">
                  <c:v>193271</c:v>
                </c:pt>
                <c:pt idx="18">
                  <c:v>205838</c:v>
                </c:pt>
                <c:pt idx="19">
                  <c:v>215945</c:v>
                </c:pt>
                <c:pt idx="20">
                  <c:v>217936</c:v>
                </c:pt>
                <c:pt idx="21">
                  <c:v>210750</c:v>
                </c:pt>
                <c:pt idx="22">
                  <c:v>197090</c:v>
                </c:pt>
                <c:pt idx="23">
                  <c:v>187843</c:v>
                </c:pt>
                <c:pt idx="24">
                  <c:v>180752</c:v>
                </c:pt>
                <c:pt idx="25">
                  <c:v>177683</c:v>
                </c:pt>
                <c:pt idx="26">
                  <c:v>180201</c:v>
                </c:pt>
                <c:pt idx="27">
                  <c:v>184950</c:v>
                </c:pt>
                <c:pt idx="28">
                  <c:v>189875</c:v>
                </c:pt>
                <c:pt idx="29">
                  <c:v>195031</c:v>
                </c:pt>
                <c:pt idx="30">
                  <c:v>198893</c:v>
                </c:pt>
                <c:pt idx="31">
                  <c:v>200078</c:v>
                </c:pt>
                <c:pt idx="32">
                  <c:v>202414</c:v>
                </c:pt>
                <c:pt idx="33">
                  <c:v>202228</c:v>
                </c:pt>
                <c:pt idx="34">
                  <c:v>207875</c:v>
                </c:pt>
                <c:pt idx="35">
                  <c:v>216326</c:v>
                </c:pt>
                <c:pt idx="36">
                  <c:v>224526</c:v>
                </c:pt>
                <c:pt idx="37">
                  <c:v>238269</c:v>
                </c:pt>
                <c:pt idx="38">
                  <c:v>243764</c:v>
                </c:pt>
                <c:pt idx="39">
                  <c:v>245984</c:v>
                </c:pt>
                <c:pt idx="40">
                  <c:v>247482</c:v>
                </c:pt>
                <c:pt idx="41">
                  <c:v>250474</c:v>
                </c:pt>
                <c:pt idx="42">
                  <c:v>252570</c:v>
                </c:pt>
                <c:pt idx="43">
                  <c:v>257720</c:v>
                </c:pt>
                <c:pt idx="44">
                  <c:v>269095</c:v>
                </c:pt>
                <c:pt idx="45">
                  <c:v>284868</c:v>
                </c:pt>
                <c:pt idx="46">
                  <c:v>305637</c:v>
                </c:pt>
                <c:pt idx="47">
                  <c:v>322517</c:v>
                </c:pt>
                <c:pt idx="48">
                  <c:v>340390</c:v>
                </c:pt>
                <c:pt idx="49">
                  <c:v>358802</c:v>
                </c:pt>
                <c:pt idx="50">
                  <c:v>377869</c:v>
                </c:pt>
                <c:pt idx="51">
                  <c:v>401363</c:v>
                </c:pt>
                <c:pt idx="52">
                  <c:v>421404</c:v>
                </c:pt>
                <c:pt idx="53">
                  <c:v>439786</c:v>
                </c:pt>
                <c:pt idx="54">
                  <c:v>457845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4-CF4E-9C57-97E61BCB3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48056"/>
        <c:axId val="-2138870584"/>
      </c:scatterChart>
      <c:scatterChart>
        <c:scatterStyle val="lineMarker"/>
        <c:varyColors val="0"/>
        <c:ser>
          <c:idx val="1"/>
          <c:order val="1"/>
          <c:tx>
            <c:v> Physics</c:v>
          </c:tx>
          <c:marker>
            <c:symbol val="none"/>
          </c:marker>
          <c:dLbls>
            <c:dLbl>
              <c:idx val="54"/>
              <c:layout>
                <c:manualLayout>
                  <c:x val="-9.7931034482758514E-2"/>
                  <c:y val="-5.0505050505050504E-2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32-1E4C-B035-91CEF6912AA9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Final!$A$7:$A$61</c:f>
              <c:numCache>
                <c:formatCode>General</c:formatCod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numCache>
            </c:numRef>
          </c:xVal>
          <c:yVal>
            <c:numRef>
              <c:f>Final!$D$7:$D$61</c:f>
              <c:numCache>
                <c:formatCode>#,##0</c:formatCode>
                <c:ptCount val="55"/>
                <c:pt idx="0">
                  <c:v>4608</c:v>
                </c:pt>
                <c:pt idx="1">
                  <c:v>4733</c:v>
                </c:pt>
                <c:pt idx="2">
                  <c:v>5045</c:v>
                </c:pt>
                <c:pt idx="3">
                  <c:v>5535</c:v>
                </c:pt>
                <c:pt idx="4">
                  <c:v>5333</c:v>
                </c:pt>
                <c:pt idx="5">
                  <c:v>5076</c:v>
                </c:pt>
                <c:pt idx="6">
                  <c:v>4645</c:v>
                </c:pt>
                <c:pt idx="7">
                  <c:v>4268</c:v>
                </c:pt>
                <c:pt idx="8">
                  <c:v>3962</c:v>
                </c:pt>
                <c:pt idx="9">
                  <c:v>3716</c:v>
                </c:pt>
                <c:pt idx="10">
                  <c:v>3544</c:v>
                </c:pt>
                <c:pt idx="11">
                  <c:v>3420</c:v>
                </c:pt>
                <c:pt idx="12">
                  <c:v>3330</c:v>
                </c:pt>
                <c:pt idx="13">
                  <c:v>3338</c:v>
                </c:pt>
                <c:pt idx="14">
                  <c:v>3397</c:v>
                </c:pt>
                <c:pt idx="15">
                  <c:v>3441</c:v>
                </c:pt>
                <c:pt idx="16">
                  <c:v>3475</c:v>
                </c:pt>
                <c:pt idx="17">
                  <c:v>3800</c:v>
                </c:pt>
                <c:pt idx="18">
                  <c:v>3921</c:v>
                </c:pt>
                <c:pt idx="19">
                  <c:v>4111</c:v>
                </c:pt>
                <c:pt idx="20">
                  <c:v>4189</c:v>
                </c:pt>
                <c:pt idx="21">
                  <c:v>4746</c:v>
                </c:pt>
                <c:pt idx="22">
                  <c:v>4476</c:v>
                </c:pt>
                <c:pt idx="23">
                  <c:v>4735</c:v>
                </c:pt>
                <c:pt idx="24">
                  <c:v>4558</c:v>
                </c:pt>
                <c:pt idx="25">
                  <c:v>4650</c:v>
                </c:pt>
                <c:pt idx="26">
                  <c:v>4515</c:v>
                </c:pt>
                <c:pt idx="27">
                  <c:v>4448</c:v>
                </c:pt>
                <c:pt idx="28">
                  <c:v>4393</c:v>
                </c:pt>
                <c:pt idx="29">
                  <c:v>4171</c:v>
                </c:pt>
                <c:pt idx="30">
                  <c:v>4027</c:v>
                </c:pt>
                <c:pt idx="31">
                  <c:v>3743</c:v>
                </c:pt>
                <c:pt idx="32">
                  <c:v>3781</c:v>
                </c:pt>
                <c:pt idx="33">
                  <c:v>3529</c:v>
                </c:pt>
                <c:pt idx="34">
                  <c:v>3719</c:v>
                </c:pt>
                <c:pt idx="35">
                  <c:v>4118</c:v>
                </c:pt>
                <c:pt idx="36">
                  <c:v>4468</c:v>
                </c:pt>
                <c:pt idx="37">
                  <c:v>4705</c:v>
                </c:pt>
                <c:pt idx="38">
                  <c:v>5042</c:v>
                </c:pt>
                <c:pt idx="39">
                  <c:v>5200</c:v>
                </c:pt>
                <c:pt idx="40">
                  <c:v>5618</c:v>
                </c:pt>
                <c:pt idx="41">
                  <c:v>5932</c:v>
                </c:pt>
                <c:pt idx="42">
                  <c:v>6010</c:v>
                </c:pt>
                <c:pt idx="43">
                  <c:v>5983</c:v>
                </c:pt>
                <c:pt idx="44">
                  <c:v>6177</c:v>
                </c:pt>
                <c:pt idx="45">
                  <c:v>6409</c:v>
                </c:pt>
                <c:pt idx="46">
                  <c:v>6887</c:v>
                </c:pt>
                <c:pt idx="47">
                  <c:v>7411</c:v>
                </c:pt>
                <c:pt idx="48" formatCode="#,#00">
                  <c:v>7787</c:v>
                </c:pt>
                <c:pt idx="49" formatCode="#,#00">
                  <c:v>8128</c:v>
                </c:pt>
                <c:pt idx="50" formatCode="General">
                  <c:v>8589</c:v>
                </c:pt>
                <c:pt idx="51" formatCode="General">
                  <c:v>8818</c:v>
                </c:pt>
                <c:pt idx="52" formatCode="General">
                  <c:v>9283</c:v>
                </c:pt>
                <c:pt idx="53" formatCode="General">
                  <c:v>9437</c:v>
                </c:pt>
                <c:pt idx="54" formatCode="General">
                  <c:v>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4-CF4E-9C57-97E61BCB3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84248"/>
        <c:axId val="2146250920"/>
      </c:scatterChart>
      <c:valAx>
        <c:axId val="2146348056"/>
        <c:scaling>
          <c:orientation val="minMax"/>
          <c:max val="2020"/>
          <c:min val="197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38870584"/>
        <c:crosses val="autoZero"/>
        <c:crossBetween val="midCat"/>
      </c:valAx>
      <c:valAx>
        <c:axId val="-2138870584"/>
        <c:scaling>
          <c:orientation val="minMax"/>
          <c:max val="5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STEM 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2146348056"/>
        <c:crosses val="autoZero"/>
        <c:crossBetween val="midCat"/>
        <c:majorUnit val="50000"/>
      </c:valAx>
      <c:valAx>
        <c:axId val="2146250920"/>
        <c:scaling>
          <c:orientation val="minMax"/>
          <c:max val="18000"/>
          <c:min val="0"/>
        </c:scaling>
        <c:delete val="0"/>
        <c:axPos val="r"/>
        <c:min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Physics </a:t>
                </a:r>
              </a:p>
            </c:rich>
          </c:tx>
          <c:overlay val="0"/>
        </c:title>
        <c:numFmt formatCode="#,##0" sourceLinked="1"/>
        <c:majorTickMark val="none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2146284248"/>
        <c:crosses val="max"/>
        <c:crossBetween val="midCat"/>
        <c:minorUnit val="2000"/>
      </c:valAx>
      <c:valAx>
        <c:axId val="2146284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62509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810524029323919"/>
          <c:y val="0.16747283862244491"/>
          <c:w val="0.13764537766112567"/>
          <c:h val="0.111981388690050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0" workbookViewId="0"/>
  </sheetViews>
  <pageMargins left="0.25" right="0.25" top="0.75" bottom="0.75" header="0.3" footer="0.3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6286500"/>
    <xdr:graphicFrame macro="">
      <xdr:nvGraphicFramePr>
        <xdr:cNvPr id="2" name="Chart 1" title="Bachelor's Degrees Earned in Physic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0.52254</cdr:x>
      <cdr:y>0.95081</cdr:y>
    </cdr:from>
    <cdr:to>
      <cdr:x>0.99777</cdr:x>
      <cdr:y>0.99836</cdr:y>
    </cdr:to>
    <cdr:sp macro="" textlink="">
      <cdr:nvSpPr>
        <cdr:cNvPr id="5" name="Rectangle 1"/>
        <cdr:cNvSpPr/>
      </cdr:nvSpPr>
      <cdr:spPr>
        <a:xfrm xmlns:a="http://schemas.openxmlformats.org/drawingml/2006/main">
          <a:off x="4480747" y="5547388"/>
          <a:ext cx="4075044" cy="2774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Source: IPEDS</a:t>
          </a:r>
          <a:r>
            <a:rPr lang="en-US" sz="1200" baseline="0">
              <a:solidFill>
                <a:schemeClr val="tx1"/>
              </a:solidFill>
              <a:latin typeface="Arial"/>
              <a:cs typeface="Arial"/>
            </a:rPr>
            <a:t> and</a:t>
          </a:r>
          <a:r>
            <a:rPr lang="en-US" sz="1200">
              <a:solidFill>
                <a:schemeClr val="tx1"/>
              </a:solidFill>
              <a:latin typeface="Arial"/>
              <a:cs typeface="Arial"/>
            </a:rPr>
            <a:t> APS</a:t>
          </a:r>
        </a:p>
      </cdr:txBody>
    </cdr:sp>
  </cdr:relSizeAnchor>
  <cdr:relSizeAnchor xmlns:cdr="http://schemas.openxmlformats.org/drawingml/2006/chartDrawing">
    <cdr:from>
      <cdr:x>0.25098</cdr:x>
      <cdr:y>0.03596</cdr:y>
    </cdr:from>
    <cdr:to>
      <cdr:x>0.8615</cdr:x>
      <cdr:y>0.11083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2151504" y="210091"/>
          <a:ext cx="5233683" cy="43739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400" b="1">
              <a:solidFill>
                <a:schemeClr val="tx1"/>
              </a:solidFill>
              <a:latin typeface="Arial"/>
              <a:cs typeface="Arial"/>
            </a:rPr>
            <a:t>Bachelor's Degrees</a:t>
          </a:r>
        </a:p>
      </cdr:txBody>
    </cdr:sp>
  </cdr:relSizeAnchor>
  <cdr:relSizeAnchor xmlns:cdr="http://schemas.openxmlformats.org/drawingml/2006/chartDrawing">
    <cdr:from>
      <cdr:x>0.18889</cdr:x>
      <cdr:y>0.00815</cdr:y>
    </cdr:from>
    <cdr:to>
      <cdr:x>0.28333</cdr:x>
      <cdr:y>0.12927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F75CED84-64AC-0245-8EC3-C148F150829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619250" y="47625"/>
          <a:ext cx="809625" cy="707571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Primarie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00FF"/>
      </a:accent1>
      <a:accent2>
        <a:srgbClr val="FF0000"/>
      </a:accent2>
      <a:accent3>
        <a:srgbClr val="00FF00"/>
      </a:accent3>
      <a:accent4>
        <a:srgbClr val="800080"/>
      </a:accent4>
      <a:accent5>
        <a:srgbClr val="00FFFF"/>
      </a:accent5>
      <a:accent6>
        <a:srgbClr val="FF800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M77"/>
  <sheetViews>
    <sheetView showRuler="0" zoomScaleNormal="100" workbookViewId="0">
      <pane ySplit="5" topLeftCell="A6" activePane="bottomLeft" state="frozen"/>
      <selection pane="bottomLeft"/>
    </sheetView>
  </sheetViews>
  <sheetFormatPr baseColWidth="10" defaultColWidth="11" defaultRowHeight="16" x14ac:dyDescent="0.2"/>
  <cols>
    <col min="1" max="1" width="10.83203125" customWidth="1"/>
    <col min="2" max="2" width="18.5" customWidth="1"/>
    <col min="3" max="3" width="18.6640625" customWidth="1"/>
    <col min="4" max="4" width="19.33203125" customWidth="1"/>
    <col min="5" max="5" width="19.1640625" customWidth="1"/>
    <col min="6" max="6" width="18.33203125" customWidth="1"/>
    <col min="7" max="7" width="19" customWidth="1"/>
  </cols>
  <sheetData>
    <row r="1" spans="1:20" x14ac:dyDescent="0.2">
      <c r="A1" s="1" t="s">
        <v>0</v>
      </c>
      <c r="B1" s="1"/>
      <c r="C1" s="1"/>
      <c r="D1" s="1"/>
      <c r="E1" s="2"/>
      <c r="F1" s="2"/>
      <c r="G1" s="2"/>
    </row>
    <row r="2" spans="1:20" x14ac:dyDescent="0.2">
      <c r="A2" s="1" t="s">
        <v>20</v>
      </c>
      <c r="B2" s="1"/>
      <c r="C2" s="1"/>
      <c r="D2" s="1"/>
      <c r="E2" s="2"/>
      <c r="F2" s="2"/>
      <c r="G2" s="2"/>
    </row>
    <row r="3" spans="1:20" ht="30" x14ac:dyDescent="0.2">
      <c r="A3" s="1" t="s">
        <v>1</v>
      </c>
      <c r="B3" s="1"/>
      <c r="C3" s="2"/>
      <c r="D3" s="2"/>
      <c r="E3" s="2"/>
      <c r="F3" s="2"/>
      <c r="G3" s="2"/>
      <c r="P3" s="20"/>
    </row>
    <row r="4" spans="1:20" x14ac:dyDescent="0.2">
      <c r="A4" s="3"/>
      <c r="B4" s="45" t="s">
        <v>2</v>
      </c>
      <c r="C4" s="46"/>
      <c r="D4" s="47"/>
      <c r="E4" s="48" t="s">
        <v>3</v>
      </c>
      <c r="F4" s="49"/>
      <c r="G4" s="50"/>
    </row>
    <row r="5" spans="1:20" ht="56" x14ac:dyDescent="0.2">
      <c r="A5" s="5"/>
      <c r="B5" s="33" t="s">
        <v>4</v>
      </c>
      <c r="C5" s="6" t="s">
        <v>5</v>
      </c>
      <c r="D5" s="7" t="s">
        <v>6</v>
      </c>
      <c r="E5" s="8" t="s">
        <v>16</v>
      </c>
      <c r="F5" s="9" t="s">
        <v>17</v>
      </c>
      <c r="G5" s="9" t="s">
        <v>6</v>
      </c>
    </row>
    <row r="6" spans="1:20" x14ac:dyDescent="0.2">
      <c r="A6" s="32" t="s">
        <v>7</v>
      </c>
      <c r="B6" s="34"/>
      <c r="C6" s="15"/>
      <c r="D6" s="16"/>
      <c r="E6" s="10"/>
      <c r="F6" s="11"/>
      <c r="G6" s="12"/>
    </row>
    <row r="7" spans="1:20" x14ac:dyDescent="0.2">
      <c r="A7" s="23">
        <v>1966</v>
      </c>
      <c r="B7" s="28">
        <v>4608</v>
      </c>
      <c r="C7" s="29"/>
      <c r="D7" s="36">
        <f>B7</f>
        <v>4608</v>
      </c>
      <c r="E7" s="28">
        <v>99013</v>
      </c>
      <c r="F7" s="38"/>
      <c r="G7" s="17">
        <f>E7</f>
        <v>99013</v>
      </c>
      <c r="L7" s="14"/>
      <c r="M7" s="14"/>
    </row>
    <row r="8" spans="1:20" ht="13" customHeight="1" x14ac:dyDescent="0.2">
      <c r="A8" s="23">
        <v>1967</v>
      </c>
      <c r="B8" s="28">
        <v>4733</v>
      </c>
      <c r="C8" s="29"/>
      <c r="D8" s="36">
        <f t="shared" ref="D8:D41" si="0">B8</f>
        <v>4733</v>
      </c>
      <c r="E8" s="28">
        <v>103727</v>
      </c>
      <c r="F8" s="38"/>
      <c r="G8" s="17">
        <f t="shared" ref="G8:G41" si="1">E8</f>
        <v>103727</v>
      </c>
      <c r="L8" s="21"/>
      <c r="M8" s="21"/>
      <c r="N8" s="21"/>
      <c r="O8" s="21"/>
      <c r="P8" s="20"/>
      <c r="Q8" s="21"/>
      <c r="R8" s="21"/>
      <c r="S8" s="21"/>
      <c r="T8" s="21"/>
    </row>
    <row r="9" spans="1:20" x14ac:dyDescent="0.2">
      <c r="A9" s="23">
        <v>1968</v>
      </c>
      <c r="B9" s="28">
        <v>5045</v>
      </c>
      <c r="C9" s="29"/>
      <c r="D9" s="36">
        <f t="shared" si="0"/>
        <v>5045</v>
      </c>
      <c r="E9" s="28">
        <v>113023</v>
      </c>
      <c r="F9" s="38"/>
      <c r="G9" s="17">
        <f t="shared" si="1"/>
        <v>113023</v>
      </c>
      <c r="L9" s="14"/>
      <c r="M9" s="14"/>
    </row>
    <row r="10" spans="1:20" x14ac:dyDescent="0.2">
      <c r="A10" s="23">
        <v>1969</v>
      </c>
      <c r="B10" s="28">
        <v>5535</v>
      </c>
      <c r="C10" s="29"/>
      <c r="D10" s="36">
        <f t="shared" si="0"/>
        <v>5535</v>
      </c>
      <c r="E10" s="28">
        <v>128064</v>
      </c>
      <c r="F10" s="38"/>
      <c r="G10" s="17">
        <f t="shared" si="1"/>
        <v>128064</v>
      </c>
      <c r="L10" s="14"/>
      <c r="M10" s="14"/>
    </row>
    <row r="11" spans="1:20" x14ac:dyDescent="0.2">
      <c r="A11" s="23">
        <v>1970</v>
      </c>
      <c r="B11" s="28">
        <v>5333</v>
      </c>
      <c r="C11" s="29"/>
      <c r="D11" s="36">
        <f t="shared" si="0"/>
        <v>5333</v>
      </c>
      <c r="E11" s="28">
        <v>134934</v>
      </c>
      <c r="F11" s="38"/>
      <c r="G11" s="17">
        <f t="shared" si="1"/>
        <v>134934</v>
      </c>
      <c r="L11" s="14"/>
      <c r="M11" s="14"/>
    </row>
    <row r="12" spans="1:20" x14ac:dyDescent="0.2">
      <c r="A12" s="23">
        <v>1971</v>
      </c>
      <c r="B12" s="28">
        <v>5076</v>
      </c>
      <c r="C12" s="29"/>
      <c r="D12" s="36">
        <f t="shared" si="0"/>
        <v>5076</v>
      </c>
      <c r="E12" s="28">
        <v>135877</v>
      </c>
      <c r="F12" s="38"/>
      <c r="G12" s="17">
        <f t="shared" si="1"/>
        <v>135877</v>
      </c>
      <c r="L12" s="14"/>
      <c r="M12" s="14"/>
    </row>
    <row r="13" spans="1:20" x14ac:dyDescent="0.2">
      <c r="A13" s="23">
        <v>1972</v>
      </c>
      <c r="B13" s="28">
        <v>4645</v>
      </c>
      <c r="C13" s="29"/>
      <c r="D13" s="36">
        <f t="shared" si="0"/>
        <v>4645</v>
      </c>
      <c r="E13" s="28">
        <v>137853</v>
      </c>
      <c r="F13" s="38"/>
      <c r="G13" s="17">
        <f t="shared" si="1"/>
        <v>137853</v>
      </c>
      <c r="L13" s="14"/>
      <c r="M13" s="14"/>
    </row>
    <row r="14" spans="1:20" x14ac:dyDescent="0.2">
      <c r="A14" s="23">
        <v>1973</v>
      </c>
      <c r="B14" s="28">
        <v>4268</v>
      </c>
      <c r="C14" s="29"/>
      <c r="D14" s="36">
        <f t="shared" si="0"/>
        <v>4268</v>
      </c>
      <c r="E14" s="28">
        <v>143065</v>
      </c>
      <c r="F14" s="38"/>
      <c r="G14" s="17">
        <f t="shared" si="1"/>
        <v>143065</v>
      </c>
      <c r="L14" s="14"/>
      <c r="M14" s="14"/>
    </row>
    <row r="15" spans="1:20" x14ac:dyDescent="0.2">
      <c r="A15" s="23">
        <v>1974</v>
      </c>
      <c r="B15" s="28">
        <v>3962</v>
      </c>
      <c r="C15" s="29"/>
      <c r="D15" s="36">
        <f t="shared" si="0"/>
        <v>3962</v>
      </c>
      <c r="E15" s="28">
        <v>148369</v>
      </c>
      <c r="F15" s="38"/>
      <c r="G15" s="17">
        <f t="shared" si="1"/>
        <v>148369</v>
      </c>
      <c r="L15" s="14"/>
      <c r="M15" s="14"/>
    </row>
    <row r="16" spans="1:20" x14ac:dyDescent="0.2">
      <c r="A16" s="23">
        <v>1975</v>
      </c>
      <c r="B16" s="28">
        <v>3716</v>
      </c>
      <c r="C16" s="29"/>
      <c r="D16" s="36">
        <f t="shared" si="0"/>
        <v>3716</v>
      </c>
      <c r="E16" s="28">
        <v>145055</v>
      </c>
      <c r="F16" s="38"/>
      <c r="G16" s="17">
        <f t="shared" si="1"/>
        <v>145055</v>
      </c>
      <c r="L16" s="14"/>
      <c r="M16" s="14"/>
    </row>
    <row r="17" spans="1:13" x14ac:dyDescent="0.2">
      <c r="A17" s="23">
        <v>1976</v>
      </c>
      <c r="B17" s="28">
        <v>3544</v>
      </c>
      <c r="C17" s="29"/>
      <c r="D17" s="36">
        <f t="shared" si="0"/>
        <v>3544</v>
      </c>
      <c r="E17" s="28">
        <v>146342</v>
      </c>
      <c r="F17" s="38"/>
      <c r="G17" s="17">
        <f t="shared" si="1"/>
        <v>146342</v>
      </c>
      <c r="L17" s="14"/>
      <c r="M17" s="14"/>
    </row>
    <row r="18" spans="1:13" x14ac:dyDescent="0.2">
      <c r="A18" s="23">
        <v>1977</v>
      </c>
      <c r="B18" s="28">
        <v>3420</v>
      </c>
      <c r="C18" s="29"/>
      <c r="D18" s="36">
        <f t="shared" si="0"/>
        <v>3420</v>
      </c>
      <c r="E18" s="28">
        <v>148909</v>
      </c>
      <c r="F18" s="38"/>
      <c r="G18" s="17">
        <f t="shared" si="1"/>
        <v>148909</v>
      </c>
      <c r="L18" s="14"/>
      <c r="M18" s="14"/>
    </row>
    <row r="19" spans="1:13" x14ac:dyDescent="0.2">
      <c r="A19" s="23">
        <v>1978</v>
      </c>
      <c r="B19" s="28">
        <v>3330</v>
      </c>
      <c r="C19" s="29"/>
      <c r="D19" s="36">
        <f t="shared" si="0"/>
        <v>3330</v>
      </c>
      <c r="E19" s="28">
        <v>153011</v>
      </c>
      <c r="F19" s="38"/>
      <c r="G19" s="17">
        <f t="shared" si="1"/>
        <v>153011</v>
      </c>
      <c r="L19" s="14"/>
      <c r="M19" s="14"/>
    </row>
    <row r="20" spans="1:13" x14ac:dyDescent="0.2">
      <c r="A20" s="23">
        <v>1979</v>
      </c>
      <c r="B20" s="28">
        <v>3338</v>
      </c>
      <c r="C20" s="29"/>
      <c r="D20" s="36">
        <f t="shared" si="0"/>
        <v>3338</v>
      </c>
      <c r="E20" s="28">
        <v>158124</v>
      </c>
      <c r="F20" s="38"/>
      <c r="G20" s="17">
        <f t="shared" si="1"/>
        <v>158124</v>
      </c>
      <c r="L20" s="14"/>
      <c r="M20" s="14"/>
    </row>
    <row r="21" spans="1:13" x14ac:dyDescent="0.2">
      <c r="A21" s="23">
        <v>1980</v>
      </c>
      <c r="B21" s="28">
        <v>3397</v>
      </c>
      <c r="C21" s="29"/>
      <c r="D21" s="36">
        <f t="shared" si="0"/>
        <v>3397</v>
      </c>
      <c r="E21" s="28">
        <v>164619</v>
      </c>
      <c r="F21" s="38"/>
      <c r="G21" s="17">
        <f t="shared" si="1"/>
        <v>164619</v>
      </c>
      <c r="L21" s="14"/>
      <c r="M21" s="14"/>
    </row>
    <row r="22" spans="1:13" x14ac:dyDescent="0.2">
      <c r="A22" s="23">
        <v>1981</v>
      </c>
      <c r="B22" s="28">
        <v>3441</v>
      </c>
      <c r="C22" s="29"/>
      <c r="D22" s="36">
        <f t="shared" si="0"/>
        <v>3441</v>
      </c>
      <c r="E22" s="28">
        <v>172042</v>
      </c>
      <c r="F22" s="38"/>
      <c r="G22" s="17">
        <f t="shared" si="1"/>
        <v>172042</v>
      </c>
      <c r="L22" s="14"/>
      <c r="M22" s="14"/>
    </row>
    <row r="23" spans="1:13" x14ac:dyDescent="0.2">
      <c r="A23" s="23">
        <v>1982</v>
      </c>
      <c r="B23" s="28">
        <v>3475</v>
      </c>
      <c r="C23" s="29"/>
      <c r="D23" s="36">
        <f t="shared" si="0"/>
        <v>3475</v>
      </c>
      <c r="E23" s="28">
        <v>181272</v>
      </c>
      <c r="F23" s="38"/>
      <c r="G23" s="17">
        <f t="shared" si="1"/>
        <v>181272</v>
      </c>
      <c r="L23" s="14"/>
      <c r="M23" s="14"/>
    </row>
    <row r="24" spans="1:13" x14ac:dyDescent="0.2">
      <c r="A24" s="23">
        <v>1983</v>
      </c>
      <c r="B24" s="28">
        <v>3800</v>
      </c>
      <c r="C24" s="29"/>
      <c r="D24" s="36">
        <f t="shared" si="0"/>
        <v>3800</v>
      </c>
      <c r="E24" s="28">
        <v>193271</v>
      </c>
      <c r="F24" s="38"/>
      <c r="G24" s="17">
        <f t="shared" si="1"/>
        <v>193271</v>
      </c>
      <c r="L24" s="14"/>
      <c r="M24" s="14"/>
    </row>
    <row r="25" spans="1:13" x14ac:dyDescent="0.2">
      <c r="A25" s="23">
        <v>1984</v>
      </c>
      <c r="B25" s="28">
        <v>3921</v>
      </c>
      <c r="C25" s="29"/>
      <c r="D25" s="36">
        <f t="shared" si="0"/>
        <v>3921</v>
      </c>
      <c r="E25" s="28">
        <v>205838</v>
      </c>
      <c r="F25" s="38"/>
      <c r="G25" s="17">
        <f t="shared" si="1"/>
        <v>205838</v>
      </c>
      <c r="L25" s="14"/>
      <c r="M25" s="14"/>
    </row>
    <row r="26" spans="1:13" x14ac:dyDescent="0.2">
      <c r="A26" s="23">
        <v>1985</v>
      </c>
      <c r="B26" s="28">
        <v>4111</v>
      </c>
      <c r="C26" s="29"/>
      <c r="D26" s="36">
        <f t="shared" si="0"/>
        <v>4111</v>
      </c>
      <c r="E26" s="28">
        <v>215945</v>
      </c>
      <c r="F26" s="38"/>
      <c r="G26" s="17">
        <f t="shared" si="1"/>
        <v>215945</v>
      </c>
      <c r="L26" s="14"/>
      <c r="M26" s="14"/>
    </row>
    <row r="27" spans="1:13" x14ac:dyDescent="0.2">
      <c r="A27" s="23">
        <v>1986</v>
      </c>
      <c r="B27" s="28">
        <v>4189</v>
      </c>
      <c r="C27" s="29"/>
      <c r="D27" s="36">
        <f t="shared" si="0"/>
        <v>4189</v>
      </c>
      <c r="E27" s="28">
        <v>217936</v>
      </c>
      <c r="F27" s="38"/>
      <c r="G27" s="17">
        <f t="shared" si="1"/>
        <v>217936</v>
      </c>
      <c r="L27" s="14"/>
      <c r="M27" s="14"/>
    </row>
    <row r="28" spans="1:13" x14ac:dyDescent="0.2">
      <c r="A28" s="23">
        <v>1987</v>
      </c>
      <c r="B28" s="28">
        <v>4746</v>
      </c>
      <c r="C28" s="30"/>
      <c r="D28" s="37">
        <f t="shared" si="0"/>
        <v>4746</v>
      </c>
      <c r="E28" s="28">
        <v>210750</v>
      </c>
      <c r="F28" s="38"/>
      <c r="G28" s="17">
        <f t="shared" si="1"/>
        <v>210750</v>
      </c>
      <c r="L28" s="14"/>
      <c r="M28" s="14"/>
    </row>
    <row r="29" spans="1:13" x14ac:dyDescent="0.2">
      <c r="A29" s="23">
        <v>1988</v>
      </c>
      <c r="B29" s="40">
        <v>4476</v>
      </c>
      <c r="C29" s="30"/>
      <c r="D29" s="37">
        <f t="shared" si="0"/>
        <v>4476</v>
      </c>
      <c r="E29" s="28">
        <v>197090</v>
      </c>
      <c r="F29" s="38"/>
      <c r="G29" s="17">
        <f t="shared" si="1"/>
        <v>197090</v>
      </c>
      <c r="L29" s="14"/>
      <c r="M29" s="14"/>
    </row>
    <row r="30" spans="1:13" x14ac:dyDescent="0.2">
      <c r="A30" s="23">
        <v>1989</v>
      </c>
      <c r="B30" s="40">
        <v>4735</v>
      </c>
      <c r="C30" s="30"/>
      <c r="D30" s="37">
        <f t="shared" si="0"/>
        <v>4735</v>
      </c>
      <c r="E30" s="28">
        <v>187843</v>
      </c>
      <c r="F30" s="38"/>
      <c r="G30" s="17">
        <f t="shared" si="1"/>
        <v>187843</v>
      </c>
      <c r="L30" s="14"/>
      <c r="M30" s="14"/>
    </row>
    <row r="31" spans="1:13" x14ac:dyDescent="0.2">
      <c r="A31" s="23">
        <v>1990</v>
      </c>
      <c r="B31" s="40">
        <v>4558</v>
      </c>
      <c r="C31" s="30"/>
      <c r="D31" s="37">
        <f t="shared" si="0"/>
        <v>4558</v>
      </c>
      <c r="E31" s="28">
        <v>180752</v>
      </c>
      <c r="F31" s="38"/>
      <c r="G31" s="17">
        <f t="shared" si="1"/>
        <v>180752</v>
      </c>
      <c r="L31" s="14"/>
      <c r="M31" s="14"/>
    </row>
    <row r="32" spans="1:13" x14ac:dyDescent="0.2">
      <c r="A32" s="23">
        <v>1991</v>
      </c>
      <c r="B32" s="40">
        <v>4650</v>
      </c>
      <c r="C32" s="30"/>
      <c r="D32" s="37">
        <f t="shared" si="0"/>
        <v>4650</v>
      </c>
      <c r="E32" s="28">
        <v>177683</v>
      </c>
      <c r="F32" s="38"/>
      <c r="G32" s="17">
        <f t="shared" si="1"/>
        <v>177683</v>
      </c>
      <c r="L32" s="14"/>
      <c r="M32" s="14"/>
    </row>
    <row r="33" spans="1:13" x14ac:dyDescent="0.2">
      <c r="A33" s="23">
        <v>1992</v>
      </c>
      <c r="B33" s="40">
        <v>4515</v>
      </c>
      <c r="C33" s="30"/>
      <c r="D33" s="37">
        <f t="shared" si="0"/>
        <v>4515</v>
      </c>
      <c r="E33" s="28">
        <v>180201</v>
      </c>
      <c r="F33" s="38"/>
      <c r="G33" s="17">
        <f t="shared" si="1"/>
        <v>180201</v>
      </c>
      <c r="L33" s="14"/>
      <c r="M33" s="14"/>
    </row>
    <row r="34" spans="1:13" x14ac:dyDescent="0.2">
      <c r="A34" s="23">
        <v>1993</v>
      </c>
      <c r="B34" s="40">
        <v>4448</v>
      </c>
      <c r="C34" s="30"/>
      <c r="D34" s="37">
        <f t="shared" si="0"/>
        <v>4448</v>
      </c>
      <c r="E34" s="28">
        <v>184950</v>
      </c>
      <c r="F34" s="38"/>
      <c r="G34" s="17">
        <f t="shared" si="1"/>
        <v>184950</v>
      </c>
      <c r="L34" s="14"/>
      <c r="M34" s="14"/>
    </row>
    <row r="35" spans="1:13" x14ac:dyDescent="0.2">
      <c r="A35" s="23">
        <v>1994</v>
      </c>
      <c r="B35" s="40">
        <v>4393</v>
      </c>
      <c r="C35" s="30"/>
      <c r="D35" s="37">
        <f t="shared" si="0"/>
        <v>4393</v>
      </c>
      <c r="E35" s="28">
        <v>189875</v>
      </c>
      <c r="F35" s="38"/>
      <c r="G35" s="17">
        <f t="shared" si="1"/>
        <v>189875</v>
      </c>
      <c r="L35" s="14"/>
      <c r="M35" s="14"/>
    </row>
    <row r="36" spans="1:13" x14ac:dyDescent="0.2">
      <c r="A36" s="23">
        <v>1995</v>
      </c>
      <c r="B36" s="40">
        <v>4171</v>
      </c>
      <c r="C36" s="30"/>
      <c r="D36" s="37">
        <f t="shared" si="0"/>
        <v>4171</v>
      </c>
      <c r="E36" s="28">
        <v>195031</v>
      </c>
      <c r="F36" s="38"/>
      <c r="G36" s="17">
        <f t="shared" si="1"/>
        <v>195031</v>
      </c>
      <c r="L36" s="14"/>
      <c r="M36" s="14"/>
    </row>
    <row r="37" spans="1:13" x14ac:dyDescent="0.2">
      <c r="A37" s="23">
        <v>1996</v>
      </c>
      <c r="B37" s="40">
        <v>4027</v>
      </c>
      <c r="C37" s="30"/>
      <c r="D37" s="37">
        <f t="shared" si="0"/>
        <v>4027</v>
      </c>
      <c r="E37" s="28">
        <v>198893</v>
      </c>
      <c r="F37" s="38"/>
      <c r="G37" s="17">
        <f t="shared" si="1"/>
        <v>198893</v>
      </c>
      <c r="L37" s="14"/>
      <c r="M37" s="14"/>
    </row>
    <row r="38" spans="1:13" x14ac:dyDescent="0.2">
      <c r="A38" s="23">
        <v>1997</v>
      </c>
      <c r="B38" s="40">
        <v>3743</v>
      </c>
      <c r="C38" s="30"/>
      <c r="D38" s="37">
        <f t="shared" si="0"/>
        <v>3743</v>
      </c>
      <c r="E38" s="28">
        <v>200078</v>
      </c>
      <c r="F38" s="38"/>
      <c r="G38" s="17">
        <f t="shared" si="1"/>
        <v>200078</v>
      </c>
      <c r="L38" s="14"/>
      <c r="M38" s="14"/>
    </row>
    <row r="39" spans="1:13" x14ac:dyDescent="0.2">
      <c r="A39" s="23">
        <v>1998</v>
      </c>
      <c r="B39" s="40">
        <v>3781</v>
      </c>
      <c r="C39" s="30"/>
      <c r="D39" s="37">
        <f t="shared" si="0"/>
        <v>3781</v>
      </c>
      <c r="E39" s="28">
        <v>202414</v>
      </c>
      <c r="F39" s="38"/>
      <c r="G39" s="17">
        <f t="shared" si="1"/>
        <v>202414</v>
      </c>
      <c r="L39" s="14"/>
      <c r="M39" s="14"/>
    </row>
    <row r="40" spans="1:13" x14ac:dyDescent="0.2">
      <c r="A40" s="23">
        <v>1999</v>
      </c>
      <c r="B40" s="40">
        <v>3529</v>
      </c>
      <c r="C40" s="30"/>
      <c r="D40" s="37">
        <f t="shared" si="0"/>
        <v>3529</v>
      </c>
      <c r="E40" s="28">
        <v>202228</v>
      </c>
      <c r="F40" s="38"/>
      <c r="G40" s="17">
        <f t="shared" si="1"/>
        <v>202228</v>
      </c>
      <c r="L40" s="14"/>
      <c r="M40" s="14"/>
    </row>
    <row r="41" spans="1:13" x14ac:dyDescent="0.2">
      <c r="A41" s="23">
        <v>2000</v>
      </c>
      <c r="B41" s="40">
        <v>3719</v>
      </c>
      <c r="C41" s="31"/>
      <c r="D41" s="37">
        <f t="shared" si="0"/>
        <v>3719</v>
      </c>
      <c r="E41" s="28">
        <v>207875</v>
      </c>
      <c r="F41" s="39"/>
      <c r="G41" s="17">
        <f t="shared" si="1"/>
        <v>207875</v>
      </c>
      <c r="L41" s="14"/>
      <c r="M41" s="14"/>
    </row>
    <row r="42" spans="1:13" x14ac:dyDescent="0.2">
      <c r="A42" s="23">
        <v>2001</v>
      </c>
      <c r="B42" s="40">
        <v>3811</v>
      </c>
      <c r="C42" s="40">
        <v>307</v>
      </c>
      <c r="D42" s="17">
        <f>B42+C42</f>
        <v>4118</v>
      </c>
      <c r="E42" s="28">
        <v>210035</v>
      </c>
      <c r="F42" s="28">
        <v>6291</v>
      </c>
      <c r="G42" s="17">
        <f>E42+F42</f>
        <v>216326</v>
      </c>
      <c r="L42" s="14"/>
      <c r="M42" s="14"/>
    </row>
    <row r="43" spans="1:13" x14ac:dyDescent="0.2">
      <c r="A43" s="23">
        <v>2002</v>
      </c>
      <c r="B43" s="40">
        <v>4080</v>
      </c>
      <c r="C43" s="40">
        <v>388</v>
      </c>
      <c r="D43" s="17">
        <f t="shared" ref="D43:D54" si="2">B43+C43</f>
        <v>4468</v>
      </c>
      <c r="E43" s="28">
        <v>218126</v>
      </c>
      <c r="F43" s="28">
        <v>6400</v>
      </c>
      <c r="G43" s="17">
        <f t="shared" ref="G43:G53" si="3">E43+F43</f>
        <v>224526</v>
      </c>
      <c r="L43" s="14"/>
      <c r="M43" s="14"/>
    </row>
    <row r="44" spans="1:13" x14ac:dyDescent="0.2">
      <c r="A44" s="23">
        <v>2003</v>
      </c>
      <c r="B44" s="40">
        <v>4361</v>
      </c>
      <c r="C44" s="40">
        <v>344</v>
      </c>
      <c r="D44" s="17">
        <f t="shared" si="2"/>
        <v>4705</v>
      </c>
      <c r="E44" s="28">
        <v>232032</v>
      </c>
      <c r="F44" s="28">
        <v>6237</v>
      </c>
      <c r="G44" s="17">
        <f t="shared" si="3"/>
        <v>238269</v>
      </c>
      <c r="L44" s="14"/>
      <c r="M44" s="14"/>
    </row>
    <row r="45" spans="1:13" x14ac:dyDescent="0.2">
      <c r="A45" s="23">
        <v>2004</v>
      </c>
      <c r="B45" s="40">
        <v>4625</v>
      </c>
      <c r="C45" s="40">
        <v>417</v>
      </c>
      <c r="D45" s="17">
        <f t="shared" si="2"/>
        <v>5042</v>
      </c>
      <c r="E45" s="28">
        <v>236807</v>
      </c>
      <c r="F45" s="28">
        <v>6957</v>
      </c>
      <c r="G45" s="17">
        <f t="shared" si="3"/>
        <v>243764</v>
      </c>
      <c r="L45" s="14"/>
      <c r="M45" s="14"/>
    </row>
    <row r="46" spans="1:13" x14ac:dyDescent="0.2">
      <c r="A46" s="23">
        <v>2005</v>
      </c>
      <c r="B46" s="40">
        <v>4719</v>
      </c>
      <c r="C46" s="40">
        <v>481</v>
      </c>
      <c r="D46" s="17">
        <f t="shared" si="2"/>
        <v>5200</v>
      </c>
      <c r="E46" s="28">
        <v>238419</v>
      </c>
      <c r="F46" s="28">
        <v>7565</v>
      </c>
      <c r="G46" s="17">
        <f t="shared" si="3"/>
        <v>245984</v>
      </c>
      <c r="L46" s="14"/>
      <c r="M46" s="14"/>
    </row>
    <row r="47" spans="1:13" x14ac:dyDescent="0.2">
      <c r="A47" s="23">
        <v>2006</v>
      </c>
      <c r="B47" s="40">
        <v>5115</v>
      </c>
      <c r="C47" s="40">
        <v>503</v>
      </c>
      <c r="D47" s="17">
        <f t="shared" si="2"/>
        <v>5618</v>
      </c>
      <c r="E47" s="28">
        <v>240525</v>
      </c>
      <c r="F47" s="28">
        <v>6957</v>
      </c>
      <c r="G47" s="17">
        <f t="shared" si="3"/>
        <v>247482</v>
      </c>
      <c r="L47" s="14"/>
      <c r="M47" s="14"/>
    </row>
    <row r="48" spans="1:13" x14ac:dyDescent="0.2">
      <c r="A48" s="23">
        <v>2007</v>
      </c>
      <c r="B48" s="40">
        <v>5453</v>
      </c>
      <c r="C48" s="40">
        <v>479</v>
      </c>
      <c r="D48" s="17">
        <f t="shared" si="2"/>
        <v>5932</v>
      </c>
      <c r="E48" s="28">
        <v>243221</v>
      </c>
      <c r="F48" s="28">
        <v>7253</v>
      </c>
      <c r="G48" s="17">
        <f t="shared" si="3"/>
        <v>250474</v>
      </c>
      <c r="L48" s="14"/>
      <c r="M48" s="14"/>
    </row>
    <row r="49" spans="1:91" x14ac:dyDescent="0.2">
      <c r="A49" s="23">
        <v>2008</v>
      </c>
      <c r="B49" s="40">
        <v>5511</v>
      </c>
      <c r="C49" s="40">
        <v>499</v>
      </c>
      <c r="D49" s="17">
        <f t="shared" si="2"/>
        <v>6010</v>
      </c>
      <c r="E49" s="28">
        <v>245526</v>
      </c>
      <c r="F49" s="28">
        <v>7044</v>
      </c>
      <c r="G49" s="17">
        <f t="shared" si="3"/>
        <v>252570</v>
      </c>
      <c r="L49" s="14"/>
      <c r="M49" s="14"/>
    </row>
    <row r="50" spans="1:91" x14ac:dyDescent="0.2">
      <c r="A50" s="24">
        <v>2009</v>
      </c>
      <c r="B50" s="40">
        <v>5443</v>
      </c>
      <c r="C50" s="40">
        <v>540</v>
      </c>
      <c r="D50" s="17">
        <f t="shared" si="2"/>
        <v>5983</v>
      </c>
      <c r="E50" s="28">
        <v>250201</v>
      </c>
      <c r="F50" s="28">
        <v>7519</v>
      </c>
      <c r="G50" s="17">
        <f t="shared" si="3"/>
        <v>257720</v>
      </c>
      <c r="L50" s="14"/>
      <c r="M50" s="14"/>
    </row>
    <row r="51" spans="1:91" x14ac:dyDescent="0.2">
      <c r="A51" s="25">
        <v>2010</v>
      </c>
      <c r="B51" s="40">
        <v>5643</v>
      </c>
      <c r="C51" s="40">
        <v>534</v>
      </c>
      <c r="D51" s="17">
        <f t="shared" si="2"/>
        <v>6177</v>
      </c>
      <c r="E51" s="28">
        <v>261408</v>
      </c>
      <c r="F51" s="28">
        <v>7687</v>
      </c>
      <c r="G51" s="17">
        <f t="shared" si="3"/>
        <v>269095</v>
      </c>
      <c r="L51" s="14"/>
      <c r="M51" s="14"/>
    </row>
    <row r="52" spans="1:91" x14ac:dyDescent="0.2">
      <c r="A52" s="25">
        <v>2011</v>
      </c>
      <c r="B52" s="40">
        <v>5840</v>
      </c>
      <c r="C52" s="40">
        <v>569</v>
      </c>
      <c r="D52" s="17">
        <f t="shared" si="2"/>
        <v>6409</v>
      </c>
      <c r="E52" s="28">
        <v>276084</v>
      </c>
      <c r="F52" s="28">
        <v>8784</v>
      </c>
      <c r="G52" s="17">
        <f t="shared" si="3"/>
        <v>284868</v>
      </c>
      <c r="L52" s="14"/>
      <c r="M52" s="14"/>
    </row>
    <row r="53" spans="1:91" x14ac:dyDescent="0.2">
      <c r="A53" s="25">
        <v>2012</v>
      </c>
      <c r="B53" s="40">
        <v>6237</v>
      </c>
      <c r="C53" s="40">
        <v>650</v>
      </c>
      <c r="D53" s="17">
        <f t="shared" si="2"/>
        <v>6887</v>
      </c>
      <c r="E53" s="28">
        <v>296113</v>
      </c>
      <c r="F53" s="28">
        <v>9524</v>
      </c>
      <c r="G53" s="17">
        <f t="shared" si="3"/>
        <v>305637</v>
      </c>
    </row>
    <row r="54" spans="1:91" x14ac:dyDescent="0.2">
      <c r="A54" s="26">
        <v>2013</v>
      </c>
      <c r="B54" s="40">
        <v>6738</v>
      </c>
      <c r="C54" s="40">
        <v>673</v>
      </c>
      <c r="D54" s="18">
        <f t="shared" si="2"/>
        <v>7411</v>
      </c>
      <c r="E54" s="28">
        <v>312249</v>
      </c>
      <c r="F54" s="28">
        <v>10268</v>
      </c>
      <c r="G54" s="18">
        <f t="shared" ref="G54" si="4">E54+F54</f>
        <v>322517</v>
      </c>
    </row>
    <row r="55" spans="1:91" s="19" customFormat="1" x14ac:dyDescent="0.2">
      <c r="A55" s="25">
        <v>2014</v>
      </c>
      <c r="B55" s="40">
        <v>7033</v>
      </c>
      <c r="C55" s="40">
        <v>754</v>
      </c>
      <c r="D55" s="27">
        <f t="shared" ref="D55:D61" si="5">SUM(B55+C55)</f>
        <v>7787</v>
      </c>
      <c r="E55" s="28">
        <v>329379</v>
      </c>
      <c r="F55" s="28">
        <v>11011</v>
      </c>
      <c r="G55" s="35">
        <f>SUM(E55+F55)</f>
        <v>340390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22" customFormat="1" x14ac:dyDescent="0.2">
      <c r="A56" s="25">
        <v>2015</v>
      </c>
      <c r="B56" s="40">
        <v>7443</v>
      </c>
      <c r="C56" s="40">
        <v>685</v>
      </c>
      <c r="D56" s="27">
        <f t="shared" si="5"/>
        <v>8128</v>
      </c>
      <c r="E56" s="28">
        <v>347141</v>
      </c>
      <c r="F56" s="28">
        <v>11661</v>
      </c>
      <c r="G56" s="35">
        <f>SUM(E56+F56)</f>
        <v>358802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x14ac:dyDescent="0.2">
      <c r="A57" s="41">
        <v>2016</v>
      </c>
      <c r="B57" s="42">
        <v>8589</v>
      </c>
      <c r="C57" s="40"/>
      <c r="D57" s="40">
        <f t="shared" si="5"/>
        <v>8589</v>
      </c>
      <c r="E57" s="43">
        <v>377869</v>
      </c>
      <c r="F57" s="43"/>
      <c r="G57" s="44">
        <f>SUM(E57+F57)</f>
        <v>377869</v>
      </c>
    </row>
    <row r="58" spans="1:91" x14ac:dyDescent="0.2">
      <c r="A58" s="41">
        <v>2017</v>
      </c>
      <c r="B58" s="42">
        <v>8818</v>
      </c>
      <c r="C58" s="40"/>
      <c r="D58" s="40">
        <f t="shared" si="5"/>
        <v>8818</v>
      </c>
      <c r="E58" s="43">
        <v>401363</v>
      </c>
      <c r="F58" s="43"/>
      <c r="G58" s="44">
        <f>SUM(E58+F58)</f>
        <v>401363</v>
      </c>
    </row>
    <row r="59" spans="1:91" x14ac:dyDescent="0.2">
      <c r="A59" s="41">
        <v>2018</v>
      </c>
      <c r="B59" s="42">
        <v>9283</v>
      </c>
      <c r="C59" s="40"/>
      <c r="D59" s="40">
        <f t="shared" si="5"/>
        <v>9283</v>
      </c>
      <c r="E59" s="43">
        <v>421404</v>
      </c>
      <c r="F59" s="43"/>
      <c r="G59" s="44">
        <f>SUM(E59+F59)</f>
        <v>421404</v>
      </c>
    </row>
    <row r="60" spans="1:91" x14ac:dyDescent="0.2">
      <c r="A60" s="41">
        <v>2019</v>
      </c>
      <c r="B60" s="42">
        <v>9437</v>
      </c>
      <c r="C60" s="40"/>
      <c r="D60" s="40">
        <f t="shared" si="5"/>
        <v>9437</v>
      </c>
      <c r="E60" s="43">
        <v>439786</v>
      </c>
      <c r="F60" s="43"/>
      <c r="G60" s="44">
        <f t="shared" ref="G60:G61" si="6">SUM(E60+F60)</f>
        <v>439786</v>
      </c>
    </row>
    <row r="61" spans="1:91" x14ac:dyDescent="0.2">
      <c r="A61" s="41">
        <v>2020</v>
      </c>
      <c r="B61" s="42">
        <v>9457</v>
      </c>
      <c r="C61" s="40"/>
      <c r="D61" s="40">
        <f t="shared" si="5"/>
        <v>9457</v>
      </c>
      <c r="E61" s="43">
        <v>457845</v>
      </c>
      <c r="F61" s="43"/>
      <c r="G61" s="44">
        <f t="shared" si="6"/>
        <v>457845</v>
      </c>
    </row>
    <row r="62" spans="1:91" x14ac:dyDescent="0.2">
      <c r="E62" s="2"/>
      <c r="F62" s="2"/>
      <c r="G62" s="2"/>
    </row>
    <row r="63" spans="1:91" x14ac:dyDescent="0.2">
      <c r="A63" s="4" t="s">
        <v>8</v>
      </c>
      <c r="B63" s="4"/>
      <c r="C63" s="2"/>
      <c r="D63" s="13"/>
      <c r="E63" s="2"/>
      <c r="F63" s="2"/>
      <c r="G63" s="2"/>
    </row>
    <row r="64" spans="1:91" x14ac:dyDescent="0.2">
      <c r="A64" s="13" t="s">
        <v>18</v>
      </c>
      <c r="B64" s="13"/>
      <c r="C64" s="13"/>
      <c r="D64" s="2"/>
      <c r="E64" s="2"/>
      <c r="F64" s="2"/>
      <c r="G64" s="2"/>
    </row>
    <row r="65" spans="1:7" x14ac:dyDescent="0.2">
      <c r="A65" s="13" t="s">
        <v>19</v>
      </c>
      <c r="B65" s="13"/>
      <c r="C65" s="13"/>
      <c r="D65" s="2"/>
      <c r="E65" s="2"/>
      <c r="F65" s="2"/>
      <c r="G65" s="2"/>
    </row>
    <row r="66" spans="1:7" x14ac:dyDescent="0.2">
      <c r="A66" s="4" t="s">
        <v>9</v>
      </c>
      <c r="B66" s="4"/>
      <c r="C66" s="2"/>
      <c r="D66" s="2"/>
      <c r="E66" s="2"/>
      <c r="F66" s="2"/>
      <c r="G66" s="2"/>
    </row>
    <row r="67" spans="1:7" x14ac:dyDescent="0.2">
      <c r="A67" s="2" t="s">
        <v>10</v>
      </c>
      <c r="B67" s="2"/>
      <c r="C67" s="2"/>
      <c r="D67" s="2"/>
      <c r="E67" s="2"/>
      <c r="F67" s="2"/>
      <c r="G67" s="2"/>
    </row>
    <row r="68" spans="1:7" x14ac:dyDescent="0.2">
      <c r="A68" s="2" t="s">
        <v>11</v>
      </c>
      <c r="B68" s="2"/>
      <c r="C68" s="2"/>
      <c r="D68" s="2"/>
      <c r="E68" s="2"/>
      <c r="F68" s="2"/>
      <c r="G68" s="2"/>
    </row>
    <row r="69" spans="1:7" x14ac:dyDescent="0.2">
      <c r="A69" s="2" t="s">
        <v>13</v>
      </c>
      <c r="B69" s="2"/>
      <c r="C69" s="2"/>
      <c r="D69" s="2"/>
    </row>
    <row r="70" spans="1:7" x14ac:dyDescent="0.2">
      <c r="A70" s="2" t="s">
        <v>15</v>
      </c>
      <c r="B70" s="2"/>
      <c r="C70" s="2"/>
      <c r="D70" s="2"/>
    </row>
    <row r="71" spans="1:7" x14ac:dyDescent="0.2">
      <c r="B71" s="2"/>
      <c r="C71" s="2"/>
    </row>
    <row r="72" spans="1:7" x14ac:dyDescent="0.2">
      <c r="A72" s="2" t="s">
        <v>12</v>
      </c>
      <c r="B72" s="2"/>
      <c r="C72" s="2"/>
    </row>
    <row r="73" spans="1:7" x14ac:dyDescent="0.2">
      <c r="A73" s="2" t="s">
        <v>23</v>
      </c>
    </row>
    <row r="74" spans="1:7" x14ac:dyDescent="0.2">
      <c r="A74" s="2"/>
      <c r="B74" t="s">
        <v>24</v>
      </c>
    </row>
    <row r="75" spans="1:7" x14ac:dyDescent="0.2">
      <c r="A75" s="2" t="s">
        <v>14</v>
      </c>
    </row>
    <row r="76" spans="1:7" x14ac:dyDescent="0.2">
      <c r="A76" s="2" t="s">
        <v>21</v>
      </c>
    </row>
    <row r="77" spans="1:7" x14ac:dyDescent="0.2">
      <c r="A77" s="2" t="s">
        <v>22</v>
      </c>
    </row>
  </sheetData>
  <mergeCells count="2">
    <mergeCell ref="B4:D4"/>
    <mergeCell ref="E4:G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Final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cp:lastPrinted>2020-08-03T18:06:37Z</cp:lastPrinted>
  <dcterms:created xsi:type="dcterms:W3CDTF">2014-06-02T16:51:02Z</dcterms:created>
  <dcterms:modified xsi:type="dcterms:W3CDTF">2022-08-10T14:27:21Z</dcterms:modified>
</cp:coreProperties>
</file>