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<sst xmlns="http://schemas.openxmlformats.org/spreadsheetml/2006/main" uniqueCount="23">
  <si/>
  <si>
    <t>Type of Tip</t>
  </si>
  <si>
    <t>Angle1</t>
  </si>
  <si>
    <t>Angle2</t>
  </si>
  <si>
    <t>Trial Number</t>
  </si>
  <si>
    <t>Sweets on Table</t>
  </si>
  <si>
    <t>Separated Sweets</t>
  </si>
  <si>
    <t>Unseparated Sweets</t>
  </si>
  <si>
    <t>Percentage Separated</t>
  </si>
  <si>
    <t>TILT FROM SIDE</t>
  </si>
  <si>
    <t>Degrees</t>
  </si>
  <si>
    <t>Radians</t>
  </si>
  <si>
    <t>TRIAL FROM FULL BOWL</t>
  </si>
  <si>
    <t>Incremental increase after 1 tip</t>
  </si>
  <si>
    <t>Full bowl has 12 sweets</t>
  </si>
  <si>
    <t>Height = 0.08</t>
  </si>
  <si>
    <t>After each tip – increase in angle by</t>
  </si>
  <si>
    <t>TRIAL OVER TIME</t>
  </si>
  <si>
    <t>TILT FROM SIDE 2</t>
  </si>
  <si>
    <t>DOUBLE TILT</t>
  </si>
  <si>
    <r>
      <rPr>
        <sz val="10"/>
        <color indexed="8"/>
        <rFont val="Arial"/>
      </rPr>
      <t>COMMENTS – The double tilt method works quite well, especially from a high height, separating the sweets well. The main downsides to this method are sometimes they can get stuck so it may be useful to add a shake method as the bowl is tilted to cause the sweets to come unstuck.</t>
    </r>
  </si>
  <si>
    <t>HIGHER DOUBLE TILT</t>
  </si>
  <si>
    <t>Height = 0.13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</si>
</sst>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8"/>
      <color indexed="8"/>
      <name val="Cambria"/>
    </font>
    <font>
      <sz val="16"/>
      <color indexed="8"/>
      <name val="Cambri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1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78787"/>
      <rgbColor rgb="fff9f9f9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17724"/>
          <c:y val="0.0685951"/>
          <c:w val="0.585075"/>
          <c:h val="0.881729"/>
        </c:manualLayout>
      </c:layout>
      <c:barChart>
        <c:barDir val="col"/>
        <c:grouping val="clustered"/>
        <c:varyColors val="0"/>
        <c:ser>
          <c:idx val="0"/>
          <c:order val="0"/>
          <c:tx>
            <c:v> Vertical Tilt 1 </c:v>
          </c:tx>
          <c:spPr>
            <a:solidFill>
              <a:schemeClr val="accent1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'Sheet1'!$G$9</c:f>
              <c:numCache>
                <c:ptCount val="1"/>
                <c:pt idx="0">
                  <c:v>3.000000</c:v>
                </c:pt>
              </c:numCache>
            </c:numRef>
          </c:val>
        </c:ser>
        <c:ser>
          <c:idx val="1"/>
          <c:order val="1"/>
          <c:tx>
            <c:v> Vertical Tilt 2 </c:v>
          </c:tx>
          <c:spPr>
            <a:solidFill>
              <a:schemeClr val="accent2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'Sheet1'!$G$24</c:f>
              <c:numCache>
                <c:ptCount val="1"/>
                <c:pt idx="0">
                  <c:v>3.800000</c:v>
                </c:pt>
              </c:numCache>
            </c:numRef>
          </c:val>
        </c:ser>
        <c:ser>
          <c:idx val="2"/>
          <c:order val="2"/>
          <c:tx>
            <c:v> Horizontal Tilt 1 </c:v>
          </c:tx>
          <c:spPr>
            <a:solidFill>
              <a:schemeClr val="accent3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'Sheet1'!$G$39</c:f>
              <c:numCache>
                <c:ptCount val="1"/>
                <c:pt idx="0">
                  <c:v>6.000000</c:v>
                </c:pt>
              </c:numCache>
            </c:numRef>
          </c:val>
        </c:ser>
        <c:ser>
          <c:idx val="3"/>
          <c:order val="3"/>
          <c:tx>
            <c:v> Horizontal Tilt 2 </c:v>
          </c:tx>
          <c:spPr>
            <a:solidFill>
              <a:schemeClr val="accent4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'Sheet1'!$G$56</c:f>
              <c:numCache>
                <c:ptCount val="1"/>
                <c:pt idx="0">
                  <c:v>5.200000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 w="12700" cap="flat">
            <a:solidFill>
              <a:srgbClr val="888888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i="0" strike="noStrike" sz="1600" u="none">
                    <a:solidFill>
                      <a:srgbClr val="000000"/>
                    </a:solidFill>
                    <a:latin typeface="Cambria"/>
                  </a:defRPr>
                </a:pPr>
                <a:r>
                  <a:rPr b="0" i="0" strike="noStrike" sz="1600" u="none">
                    <a:solidFill>
                      <a:srgbClr val="000000"/>
                    </a:solidFill>
                    <a:latin typeface="Cambria"/>
                  </a:rPr>
                  <a:t>Number of Sweets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2"/>
        <c:crosses val="autoZero"/>
        <c:crossBetween val="between"/>
        <c:majorUnit val="1.5"/>
        <c:minorUnit val="0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626035"/>
          <c:y val="0.147962"/>
          <c:w val="0.373965"/>
          <c:h val="0.74799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600" u="none">
              <a:solidFill>
                <a:srgbClr val="000000"/>
              </a:solidFill>
              <a:latin typeface="Cambria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3428"/>
          <c:y val="0.0685951"/>
          <c:w val="0.574097"/>
          <c:h val="0.881729"/>
        </c:manualLayout>
      </c:layout>
      <c:barChart>
        <c:barDir val="col"/>
        <c:grouping val="clustered"/>
        <c:varyColors val="0"/>
        <c:ser>
          <c:idx val="0"/>
          <c:order val="0"/>
          <c:tx>
            <c:v> Vertical Tilt 1 </c:v>
          </c:tx>
          <c:spPr>
            <a:solidFill>
              <a:schemeClr val="accent1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'Sheet1'!$J$9</c:f>
              <c:numCache>
                <c:ptCount val="1"/>
                <c:pt idx="0">
                  <c:v>65.000000</c:v>
                </c:pt>
              </c:numCache>
            </c:numRef>
          </c:val>
        </c:ser>
        <c:ser>
          <c:idx val="1"/>
          <c:order val="1"/>
          <c:tx>
            <c:v> Vertical Tilt 2 </c:v>
          </c:tx>
          <c:spPr>
            <a:solidFill>
              <a:schemeClr val="accent2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'Sheet1'!$J$24</c:f>
              <c:numCache>
                <c:ptCount val="1"/>
                <c:pt idx="0">
                  <c:v>52.333333</c:v>
                </c:pt>
              </c:numCache>
            </c:numRef>
          </c:val>
        </c:ser>
        <c:ser>
          <c:idx val="2"/>
          <c:order val="2"/>
          <c:tx>
            <c:v> Horizontal Tilt 1 </c:v>
          </c:tx>
          <c:spPr>
            <a:solidFill>
              <a:schemeClr val="accent3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'Sheet1'!$J$39</c:f>
              <c:numCache>
                <c:ptCount val="1"/>
                <c:pt idx="0">
                  <c:v>45.571429</c:v>
                </c:pt>
              </c:numCache>
            </c:numRef>
          </c:val>
        </c:ser>
        <c:ser>
          <c:idx val="3"/>
          <c:order val="3"/>
          <c:tx>
            <c:v> Horizontal Tilt 2 </c:v>
          </c:tx>
          <c:spPr>
            <a:solidFill>
              <a:schemeClr val="accent4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Untitled 1</c:v>
              </c:pt>
            </c:strLit>
          </c:cat>
          <c:val>
            <c:numRef>
              <c:f>'Sheet1'!$J$56</c:f>
              <c:numCache>
                <c:ptCount val="1"/>
                <c:pt idx="0">
                  <c:v>64.619048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one"/>
        <c:spPr>
          <a:ln w="12700" cap="flat">
            <a:solidFill>
              <a:srgbClr val="888888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i="0" strike="noStrike" sz="1600" u="none">
                    <a:solidFill>
                      <a:srgbClr val="000000"/>
                    </a:solidFill>
                    <a:latin typeface="Cambria"/>
                  </a:defRPr>
                </a:pPr>
                <a:r>
                  <a:rPr b="0" i="0" strike="noStrike" sz="1600" u="none">
                    <a:solidFill>
                      <a:srgbClr val="000000"/>
                    </a:solidFill>
                    <a:latin typeface="Cambria"/>
                  </a:rPr>
                  <a:t>Percentage Separated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2"/>
        <c:crosses val="autoZero"/>
        <c:crossBetween val="between"/>
        <c:majorUnit val="17.5"/>
        <c:minorUnit val="8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633052"/>
          <c:y val="0.147962"/>
          <c:w val="0.366948"/>
          <c:h val="0.74799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600" u="none">
              <a:solidFill>
                <a:srgbClr val="000000"/>
              </a:solidFill>
              <a:latin typeface="Cambria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65</xdr:row>
      <xdr:rowOff>29659</xdr:rowOff>
    </xdr:from>
    <xdr:to>
      <xdr:col>3</xdr:col>
      <xdr:colOff>1481223</xdr:colOff>
      <xdr:row>88</xdr:row>
      <xdr:rowOff>37239</xdr:rowOff>
    </xdr:to>
    <xdr:graphicFrame>
      <xdr:nvGraphicFramePr>
        <xdr:cNvPr id="2" name="Chart 2"/>
        <xdr:cNvGraphicFramePr/>
      </xdr:nvGraphicFramePr>
      <xdr:xfrm>
        <a:off x="0" y="11283342"/>
        <a:ext cx="5977023" cy="374646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4</xdr:col>
      <xdr:colOff>76200</xdr:colOff>
      <xdr:row>65</xdr:row>
      <xdr:rowOff>29659</xdr:rowOff>
    </xdr:from>
    <xdr:to>
      <xdr:col>8</xdr:col>
      <xdr:colOff>630322</xdr:colOff>
      <xdr:row>88</xdr:row>
      <xdr:rowOff>37239</xdr:rowOff>
    </xdr:to>
    <xdr:graphicFrame>
      <xdr:nvGraphicFramePr>
        <xdr:cNvPr id="3" name="Chart 3"/>
        <xdr:cNvGraphicFramePr/>
      </xdr:nvGraphicFramePr>
      <xdr:xfrm>
        <a:off x="6159500" y="11283342"/>
        <a:ext cx="6091323" cy="374646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63"/>
  <sheetViews>
    <sheetView workbookViewId="0" showGridLines="0" defaultGridColor="1"/>
  </sheetViews>
  <sheetFormatPr defaultColWidth="8.83333" defaultRowHeight="12.8" customHeight="1" outlineLevelRow="0" outlineLevelCol="0"/>
  <cols>
    <col min="1" max="1" width="26.6719" style="1" customWidth="1"/>
    <col min="2" max="2" width="16.6719" style="1" customWidth="1"/>
    <col min="3" max="3" width="15.6719" style="1" customWidth="1"/>
    <col min="4" max="4" width="20.8516" style="1" customWidth="1"/>
    <col min="5" max="5" width="28.3516" style="1" customWidth="1"/>
    <col min="6" max="6" width="12.6719" style="1" customWidth="1"/>
    <col min="7" max="7" width="14.8516" style="1" customWidth="1"/>
    <col min="8" max="8" width="16.8516" style="1" customWidth="1"/>
    <col min="9" max="9" width="19" style="1" customWidth="1"/>
    <col min="10" max="10" width="20.3516" style="1" customWidth="1"/>
    <col min="11" max="11" width="11.5" style="1" customWidth="1"/>
    <col min="12" max="12" width="11.5" style="1" customWidth="1"/>
    <col min="13" max="13" width="11.5" style="1" customWidth="1"/>
    <col min="14" max="14" width="11.5" style="1" customWidth="1"/>
    <col min="15" max="256" width="8.85156" style="1" customWidth="1"/>
  </cols>
  <sheetData>
    <row r="1" ht="13.65" customHeight="1">
      <c r="A1" t="s" s="2">
        <v>1</v>
      </c>
      <c r="B1" s="3"/>
      <c r="C1" s="4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3.65" customHeight="1">
      <c r="A3" s="4"/>
      <c r="B3" s="4"/>
      <c r="C3" t="s" s="2">
        <v>2</v>
      </c>
      <c r="D3" t="s" s="2">
        <v>3</v>
      </c>
      <c r="E3" s="3"/>
      <c r="F3" t="s" s="2">
        <v>4</v>
      </c>
      <c r="G3" t="s" s="2">
        <v>5</v>
      </c>
      <c r="H3" t="s" s="2">
        <v>6</v>
      </c>
      <c r="I3" t="s" s="2">
        <v>7</v>
      </c>
      <c r="J3" t="s" s="2">
        <v>8</v>
      </c>
      <c r="K3" s="4"/>
      <c r="L3" s="4"/>
      <c r="M3" s="4"/>
      <c r="N3" s="4"/>
    </row>
    <row r="4" ht="13.65" customHeight="1">
      <c r="A4" t="s" s="2">
        <v>9</v>
      </c>
      <c r="B4" t="s" s="2">
        <v>10</v>
      </c>
      <c r="C4" s="3">
        <f t="shared" si="0" ref="C4:C51">1.1*(180/3.14)</f>
        <v>63.05732484076433</v>
      </c>
      <c r="D4" s="3">
        <f t="shared" si="1" ref="D4:D51">1.4*(180/3.14)</f>
        <v>80.25477707006368</v>
      </c>
      <c r="E4" s="4"/>
      <c r="F4" s="3">
        <v>1</v>
      </c>
      <c r="G4" s="3">
        <v>4</v>
      </c>
      <c r="H4" s="3">
        <v>3</v>
      </c>
      <c r="I4" s="3">
        <f>G4-H4</f>
        <v>1</v>
      </c>
      <c r="J4" s="3">
        <f>H4/G4*100</f>
        <v>75</v>
      </c>
      <c r="K4" s="4"/>
      <c r="L4" s="4"/>
      <c r="M4" s="4"/>
      <c r="N4" s="4"/>
    </row>
    <row r="5" ht="13.65" customHeight="1">
      <c r="A5" s="4"/>
      <c r="B5" t="s" s="2">
        <v>11</v>
      </c>
      <c r="C5" s="3">
        <v>1.1</v>
      </c>
      <c r="D5" s="3">
        <v>1.4</v>
      </c>
      <c r="E5" t="s" s="5">
        <v>12</v>
      </c>
      <c r="F5" s="3">
        <v>2</v>
      </c>
      <c r="G5" s="3">
        <v>4</v>
      </c>
      <c r="H5" s="3">
        <v>2</v>
      </c>
      <c r="I5" s="3">
        <f>G5-H5</f>
        <v>2</v>
      </c>
      <c r="J5" s="3">
        <f>H5/G5*100</f>
        <v>50</v>
      </c>
      <c r="K5" s="4"/>
      <c r="L5" s="4"/>
      <c r="M5" s="4"/>
      <c r="N5" s="4"/>
    </row>
    <row r="6" ht="13.65" customHeight="1">
      <c r="A6" t="s" s="2">
        <v>13</v>
      </c>
      <c r="B6" s="4"/>
      <c r="C6" s="4"/>
      <c r="D6" s="4"/>
      <c r="E6" s="6"/>
      <c r="F6" s="3">
        <v>3</v>
      </c>
      <c r="G6" s="3">
        <v>3</v>
      </c>
      <c r="H6" s="3">
        <v>1</v>
      </c>
      <c r="I6" s="3">
        <f>G6-H6</f>
        <v>2</v>
      </c>
      <c r="J6" s="3">
        <f>H6/G6*100</f>
        <v>33.33333333333333</v>
      </c>
      <c r="K6" s="4"/>
      <c r="L6" s="4"/>
      <c r="M6" s="4"/>
      <c r="N6" s="4"/>
    </row>
    <row r="7" ht="13.65" customHeight="1">
      <c r="A7" t="s" s="2">
        <v>14</v>
      </c>
      <c r="B7" s="4"/>
      <c r="C7" s="4"/>
      <c r="D7" s="4"/>
      <c r="E7" s="6"/>
      <c r="F7" s="3">
        <v>4</v>
      </c>
      <c r="G7" s="3">
        <v>3</v>
      </c>
      <c r="H7" s="3">
        <v>2</v>
      </c>
      <c r="I7" s="3">
        <f>G7-H7</f>
        <v>1</v>
      </c>
      <c r="J7" s="3">
        <f>H7/G7*100</f>
        <v>66.66666666666666</v>
      </c>
      <c r="K7" s="4"/>
      <c r="L7" s="4"/>
      <c r="M7" s="4"/>
      <c r="N7" s="4"/>
    </row>
    <row r="8" ht="13.65" customHeight="1">
      <c r="A8" t="s" s="2">
        <v>15</v>
      </c>
      <c r="B8" s="4"/>
      <c r="C8" t="s" s="2">
        <v>11</v>
      </c>
      <c r="D8" t="s" s="2">
        <v>10</v>
      </c>
      <c r="E8" s="4"/>
      <c r="F8" s="3">
        <v>5</v>
      </c>
      <c r="G8" s="3">
        <v>1</v>
      </c>
      <c r="H8" s="3">
        <v>1</v>
      </c>
      <c r="I8" s="3">
        <f>G8-H8</f>
        <v>0</v>
      </c>
      <c r="J8" s="3">
        <f>H8/G8*100</f>
        <v>100</v>
      </c>
      <c r="K8" s="4"/>
      <c r="L8" s="4"/>
      <c r="M8" s="4"/>
      <c r="N8" s="4"/>
    </row>
    <row r="9" ht="13.65" customHeight="1">
      <c r="A9" t="s" s="2">
        <v>16</v>
      </c>
      <c r="B9" s="4"/>
      <c r="C9" s="3">
        <v>0.2</v>
      </c>
      <c r="D9" s="3">
        <f>C9*(180/3.14)</f>
        <v>11.46496815286624</v>
      </c>
      <c r="E9" s="4"/>
      <c r="F9" s="4"/>
      <c r="G9" s="3">
        <f>AVERAGE(G4:G8)</f>
        <v>3</v>
      </c>
      <c r="H9" s="3">
        <f>AVERAGE(H4:H8)</f>
        <v>1.8</v>
      </c>
      <c r="I9" s="3">
        <f>AVERAGE(I4:I8)</f>
        <v>1.2</v>
      </c>
      <c r="J9" s="3">
        <f>AVERAGE(J4:J8)</f>
        <v>65</v>
      </c>
      <c r="K9" s="4"/>
      <c r="L9" s="4"/>
      <c r="M9" s="4"/>
      <c r="N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2.8" customHeight="1">
      <c r="A11" s="4"/>
      <c r="B11" s="4"/>
      <c r="C11" s="4"/>
      <c r="D11" s="4"/>
      <c r="E11" s="3"/>
      <c r="F11" t="s" s="2">
        <v>4</v>
      </c>
      <c r="G11" t="s" s="2">
        <v>5</v>
      </c>
      <c r="H11" t="s" s="2">
        <v>6</v>
      </c>
      <c r="I11" t="s" s="2">
        <v>7</v>
      </c>
      <c r="J11" s="4"/>
      <c r="K11" s="4"/>
      <c r="L11" s="4"/>
      <c r="M11" s="4"/>
      <c r="N11" s="4"/>
    </row>
    <row r="12" ht="13.65" customHeight="1">
      <c r="A12" s="4"/>
      <c r="B12" s="4"/>
      <c r="C12" s="4"/>
      <c r="D12" s="4"/>
      <c r="E12" s="4"/>
      <c r="F12" s="3">
        <v>1</v>
      </c>
      <c r="G12" s="4"/>
      <c r="H12" s="4"/>
      <c r="I12" s="4"/>
      <c r="J12" s="4"/>
      <c r="K12" s="4"/>
      <c r="L12" s="4"/>
      <c r="M12" s="4"/>
      <c r="N12" s="4"/>
    </row>
    <row r="13" ht="13.65" customHeight="1">
      <c r="A13" s="4"/>
      <c r="B13" s="4"/>
      <c r="C13" s="4"/>
      <c r="D13" s="4"/>
      <c r="E13" t="s" s="5">
        <v>17</v>
      </c>
      <c r="F13" s="3">
        <v>2</v>
      </c>
      <c r="G13" s="4"/>
      <c r="H13" s="4"/>
      <c r="I13" s="4"/>
      <c r="J13" s="4"/>
      <c r="K13" s="4"/>
      <c r="L13" s="4"/>
      <c r="M13" s="4"/>
      <c r="N13" s="4"/>
    </row>
    <row r="14" ht="13.65" customHeight="1">
      <c r="A14" s="4"/>
      <c r="B14" s="4"/>
      <c r="C14" s="4"/>
      <c r="D14" s="4"/>
      <c r="E14" s="6"/>
      <c r="F14" s="3">
        <v>3</v>
      </c>
      <c r="G14" s="4"/>
      <c r="H14" s="4"/>
      <c r="I14" s="4"/>
      <c r="J14" s="4"/>
      <c r="K14" s="4"/>
      <c r="L14" s="4"/>
      <c r="M14" s="4"/>
      <c r="N14" s="4"/>
    </row>
    <row r="15" ht="13.65" customHeight="1">
      <c r="A15" s="4"/>
      <c r="B15" s="4"/>
      <c r="C15" s="4"/>
      <c r="D15" s="4"/>
      <c r="E15" s="6"/>
      <c r="F15" s="3">
        <v>4</v>
      </c>
      <c r="G15" s="4"/>
      <c r="H15" s="4"/>
      <c r="I15" s="4"/>
      <c r="J15" s="4"/>
      <c r="K15" s="4"/>
      <c r="L15" s="4"/>
      <c r="M15" s="4"/>
      <c r="N15" s="4"/>
    </row>
    <row r="16" ht="13.65" customHeight="1">
      <c r="A16" s="4"/>
      <c r="B16" s="4"/>
      <c r="C16" s="4"/>
      <c r="D16" s="4"/>
      <c r="E16" s="4"/>
      <c r="F16" s="3">
        <v>5</v>
      </c>
      <c r="G16" s="4"/>
      <c r="H16" s="4"/>
      <c r="I16" s="4"/>
      <c r="J16" s="4"/>
      <c r="K16" s="4"/>
      <c r="L16" s="4"/>
      <c r="M16" s="4"/>
      <c r="N16" s="4"/>
    </row>
    <row r="17" ht="13.65" customHeight="1">
      <c r="A17" s="4"/>
      <c r="B17" s="4"/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</row>
    <row r="18" ht="13.65" customHeight="1">
      <c r="A18" s="4"/>
      <c r="B18" s="4"/>
      <c r="C18" t="s" s="2">
        <v>2</v>
      </c>
      <c r="D18" t="s" s="2">
        <v>3</v>
      </c>
      <c r="E18" s="3"/>
      <c r="F18" t="s" s="2">
        <v>4</v>
      </c>
      <c r="G18" t="s" s="2">
        <v>5</v>
      </c>
      <c r="H18" t="s" s="2">
        <v>6</v>
      </c>
      <c r="I18" t="s" s="2">
        <v>7</v>
      </c>
      <c r="J18" t="s" s="2">
        <v>8</v>
      </c>
      <c r="K18" s="4"/>
      <c r="L18" s="4"/>
      <c r="M18" s="4"/>
      <c r="N18" s="4"/>
    </row>
    <row r="19" ht="13.65" customHeight="1">
      <c r="A19" t="s" s="2">
        <v>18</v>
      </c>
      <c r="B19" t="s" s="2">
        <v>10</v>
      </c>
      <c r="C19" s="3">
        <f t="shared" si="0"/>
        <v>63.05732484076433</v>
      </c>
      <c r="D19" s="3">
        <f t="shared" si="1"/>
        <v>80.25477707006368</v>
      </c>
      <c r="E19" s="4"/>
      <c r="F19" s="3">
        <v>1</v>
      </c>
      <c r="G19" s="3">
        <v>5</v>
      </c>
      <c r="H19" s="3">
        <v>3</v>
      </c>
      <c r="I19" s="3">
        <f>G19-H19</f>
        <v>2</v>
      </c>
      <c r="J19" s="3">
        <f>H19/G19*100</f>
        <v>60</v>
      </c>
      <c r="K19" s="4"/>
      <c r="L19" s="4"/>
      <c r="M19" s="4"/>
      <c r="N19" s="4"/>
    </row>
    <row r="20" ht="13.65" customHeight="1">
      <c r="A20" s="4"/>
      <c r="B20" t="s" s="2">
        <v>11</v>
      </c>
      <c r="C20" s="3">
        <v>1.1</v>
      </c>
      <c r="D20" s="3">
        <v>1.4</v>
      </c>
      <c r="E20" t="s" s="5">
        <v>12</v>
      </c>
      <c r="F20" s="3">
        <v>2</v>
      </c>
      <c r="G20" s="3">
        <v>3</v>
      </c>
      <c r="H20" s="3">
        <v>2</v>
      </c>
      <c r="I20" s="3">
        <f>G20-H20</f>
        <v>1</v>
      </c>
      <c r="J20" s="3">
        <f>H20/G20*100</f>
        <v>66.66666666666666</v>
      </c>
      <c r="K20" s="4"/>
      <c r="L20" s="4"/>
      <c r="M20" s="4"/>
      <c r="N20" s="4"/>
    </row>
    <row r="21" ht="13.65" customHeight="1">
      <c r="A21" t="s" s="2">
        <v>13</v>
      </c>
      <c r="B21" s="4"/>
      <c r="C21" s="4"/>
      <c r="D21" s="4"/>
      <c r="E21" s="6"/>
      <c r="F21" s="3">
        <v>3</v>
      </c>
      <c r="G21" s="3">
        <v>2</v>
      </c>
      <c r="H21" s="3">
        <v>0</v>
      </c>
      <c r="I21" s="3">
        <f>G21-H21</f>
        <v>2</v>
      </c>
      <c r="J21" s="3">
        <f>H21/G21*100</f>
        <v>0</v>
      </c>
      <c r="K21" s="4"/>
      <c r="L21" s="4"/>
      <c r="M21" s="4"/>
      <c r="N21" s="4"/>
    </row>
    <row r="22" ht="13.65" customHeight="1">
      <c r="A22" t="s" s="2">
        <v>14</v>
      </c>
      <c r="B22" s="4"/>
      <c r="C22" s="4"/>
      <c r="D22" s="4"/>
      <c r="E22" s="6"/>
      <c r="F22" s="3">
        <v>4</v>
      </c>
      <c r="G22" s="3">
        <v>4</v>
      </c>
      <c r="H22" s="3">
        <v>3</v>
      </c>
      <c r="I22" s="3">
        <f>G22-H22</f>
        <v>1</v>
      </c>
      <c r="J22" s="3">
        <f>H22/G22*100</f>
        <v>75</v>
      </c>
      <c r="K22" s="4"/>
      <c r="L22" s="4"/>
      <c r="M22" s="4"/>
      <c r="N22" s="4"/>
    </row>
    <row r="23" ht="13.65" customHeight="1">
      <c r="A23" t="s" s="2">
        <v>15</v>
      </c>
      <c r="B23" s="4"/>
      <c r="C23" t="s" s="2">
        <v>11</v>
      </c>
      <c r="D23" t="s" s="2">
        <v>10</v>
      </c>
      <c r="E23" s="4"/>
      <c r="F23" s="3">
        <v>5</v>
      </c>
      <c r="G23" s="3">
        <v>5</v>
      </c>
      <c r="H23" s="3">
        <v>3</v>
      </c>
      <c r="I23" s="3">
        <f>G23-H23</f>
        <v>2</v>
      </c>
      <c r="J23" s="3">
        <f>H23/G23*100</f>
        <v>60</v>
      </c>
      <c r="K23" s="4"/>
      <c r="L23" s="4"/>
      <c r="M23" s="4"/>
      <c r="N23" s="4"/>
    </row>
    <row r="24" ht="13.65" customHeight="1">
      <c r="A24" t="s" s="2">
        <v>16</v>
      </c>
      <c r="B24" s="4"/>
      <c r="C24" s="3">
        <v>0.2</v>
      </c>
      <c r="D24" s="3">
        <f>C24*(180/3.14)</f>
        <v>11.46496815286624</v>
      </c>
      <c r="E24" s="4"/>
      <c r="F24" s="4"/>
      <c r="G24" s="3">
        <f>AVERAGE(G19:G23)</f>
        <v>3.8</v>
      </c>
      <c r="H24" s="3">
        <f>AVERAGE(H19:H23)</f>
        <v>2.2</v>
      </c>
      <c r="I24" s="3">
        <f>AVERAGE(I19:I23)</f>
        <v>1.6</v>
      </c>
      <c r="J24" s="3">
        <f>AVERAGE(J19:J23)</f>
        <v>52.33333333333333</v>
      </c>
      <c r="K24" s="4"/>
      <c r="L24" s="4"/>
      <c r="M24" s="4"/>
      <c r="N24" s="4"/>
    </row>
    <row r="25" ht="13.6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3.65" customHeight="1">
      <c r="A26" s="4"/>
      <c r="B26" s="4"/>
      <c r="C26" s="4"/>
      <c r="D26" s="4"/>
      <c r="E26" s="3"/>
      <c r="F26" t="s" s="2">
        <v>4</v>
      </c>
      <c r="G26" t="s" s="2">
        <v>5</v>
      </c>
      <c r="H26" t="s" s="2">
        <v>6</v>
      </c>
      <c r="I26" t="s" s="2">
        <v>7</v>
      </c>
      <c r="J26" s="4"/>
      <c r="K26" s="4"/>
      <c r="L26" s="4"/>
      <c r="M26" s="4"/>
      <c r="N26" s="4"/>
    </row>
    <row r="27" ht="13.65" customHeight="1">
      <c r="A27" s="4"/>
      <c r="B27" s="4"/>
      <c r="C27" s="4"/>
      <c r="D27" s="4"/>
      <c r="E27" s="4"/>
      <c r="F27" s="3">
        <v>1</v>
      </c>
      <c r="G27" s="4"/>
      <c r="H27" s="4"/>
      <c r="I27" s="4"/>
      <c r="J27" s="4"/>
      <c r="K27" s="4"/>
      <c r="L27" s="4"/>
      <c r="M27" s="4"/>
      <c r="N27" s="4"/>
    </row>
    <row r="28" ht="13.65" customHeight="1">
      <c r="A28" s="4"/>
      <c r="B28" s="4"/>
      <c r="C28" s="4"/>
      <c r="D28" s="4"/>
      <c r="E28" t="s" s="5">
        <v>17</v>
      </c>
      <c r="F28" s="3">
        <v>2</v>
      </c>
      <c r="G28" s="4"/>
      <c r="H28" s="4"/>
      <c r="I28" s="4"/>
      <c r="J28" s="4"/>
      <c r="K28" s="4"/>
      <c r="L28" s="4"/>
      <c r="M28" s="4"/>
      <c r="N28" s="4"/>
    </row>
    <row r="29" ht="13.65" customHeight="1">
      <c r="A29" s="4"/>
      <c r="B29" s="4"/>
      <c r="C29" s="4"/>
      <c r="D29" s="4"/>
      <c r="E29" s="6"/>
      <c r="F29" s="3">
        <v>3</v>
      </c>
      <c r="G29" s="4"/>
      <c r="H29" s="4"/>
      <c r="I29" s="4"/>
      <c r="J29" s="4"/>
      <c r="K29" s="4"/>
      <c r="L29" s="4"/>
      <c r="M29" s="4"/>
      <c r="N29" s="4"/>
    </row>
    <row r="30" ht="13.65" customHeight="1">
      <c r="A30" s="4"/>
      <c r="B30" s="4"/>
      <c r="C30" s="4"/>
      <c r="D30" s="4"/>
      <c r="E30" s="6"/>
      <c r="F30" s="3">
        <v>4</v>
      </c>
      <c r="G30" s="4"/>
      <c r="H30" s="4"/>
      <c r="I30" s="4"/>
      <c r="J30" s="4"/>
      <c r="K30" s="4"/>
      <c r="L30" s="4"/>
      <c r="M30" s="4"/>
      <c r="N30" s="4"/>
    </row>
    <row r="31" ht="13.65" customHeight="1">
      <c r="A31" s="4"/>
      <c r="B31" s="4"/>
      <c r="C31" s="4"/>
      <c r="D31" s="4"/>
      <c r="E31" s="4"/>
      <c r="F31" s="3">
        <v>5</v>
      </c>
      <c r="G31" s="4"/>
      <c r="H31" s="4"/>
      <c r="I31" s="4"/>
      <c r="J31" s="4"/>
      <c r="K31" s="4"/>
      <c r="L31" s="4"/>
      <c r="M31" s="4"/>
      <c r="N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3.65" customHeight="1">
      <c r="A33" s="4"/>
      <c r="B33" s="4"/>
      <c r="C33" t="s" s="2">
        <v>2</v>
      </c>
      <c r="D33" t="s" s="2">
        <v>3</v>
      </c>
      <c r="E33" s="3"/>
      <c r="F33" t="s" s="2">
        <v>4</v>
      </c>
      <c r="G33" t="s" s="2">
        <v>5</v>
      </c>
      <c r="H33" t="s" s="2">
        <v>6</v>
      </c>
      <c r="I33" t="s" s="2">
        <v>7</v>
      </c>
      <c r="J33" t="s" s="2">
        <v>8</v>
      </c>
      <c r="K33" s="4"/>
      <c r="L33" s="4"/>
      <c r="M33" s="4"/>
      <c r="N33" s="4"/>
    </row>
    <row r="34" ht="13.65" customHeight="1">
      <c r="A34" t="s" s="2">
        <v>19</v>
      </c>
      <c r="B34" t="s" s="2">
        <v>10</v>
      </c>
      <c r="C34" s="3">
        <f t="shared" si="0"/>
        <v>63.05732484076433</v>
      </c>
      <c r="D34" s="3">
        <f t="shared" si="1"/>
        <v>80.25477707006368</v>
      </c>
      <c r="E34" s="4"/>
      <c r="F34" s="3">
        <v>1</v>
      </c>
      <c r="G34" s="3">
        <v>7</v>
      </c>
      <c r="H34" s="3">
        <v>3</v>
      </c>
      <c r="I34" s="3">
        <f>G34-H34</f>
        <v>4</v>
      </c>
      <c r="J34" s="3">
        <f>H34/G34*100</f>
        <v>42.85714285714285</v>
      </c>
      <c r="K34" s="4"/>
      <c r="L34" s="4"/>
      <c r="M34" s="4"/>
      <c r="N34" s="4"/>
    </row>
    <row r="35" ht="13.65" customHeight="1">
      <c r="A35" s="4"/>
      <c r="B35" t="s" s="2">
        <v>11</v>
      </c>
      <c r="C35" s="3">
        <v>1.1</v>
      </c>
      <c r="D35" s="3">
        <v>1.4</v>
      </c>
      <c r="E35" t="s" s="5">
        <v>12</v>
      </c>
      <c r="F35" s="3">
        <v>2</v>
      </c>
      <c r="G35" s="3">
        <v>4</v>
      </c>
      <c r="H35" s="3">
        <v>1</v>
      </c>
      <c r="I35" s="3">
        <f>G35-H35</f>
        <v>3</v>
      </c>
      <c r="J35" s="3">
        <f>H35/G35*100</f>
        <v>25</v>
      </c>
      <c r="K35" s="4"/>
      <c r="L35" s="4"/>
      <c r="M35" s="4"/>
      <c r="N35" s="4"/>
    </row>
    <row r="36" ht="13.65" customHeight="1">
      <c r="A36" t="s" s="2">
        <v>13</v>
      </c>
      <c r="B36" s="4"/>
      <c r="C36" s="4"/>
      <c r="D36" s="4"/>
      <c r="E36" s="6"/>
      <c r="F36" s="3">
        <v>3</v>
      </c>
      <c r="G36" s="3">
        <v>7</v>
      </c>
      <c r="H36" s="3">
        <v>4</v>
      </c>
      <c r="I36" s="3">
        <f>G36-H36</f>
        <v>3</v>
      </c>
      <c r="J36" s="3">
        <f>H36/G36*100</f>
        <v>57.14285714285714</v>
      </c>
      <c r="K36" s="4"/>
      <c r="L36" s="4"/>
      <c r="M36" s="4"/>
      <c r="N36" s="4"/>
    </row>
    <row r="37" ht="13.65" customHeight="1">
      <c r="A37" t="s" s="2">
        <v>14</v>
      </c>
      <c r="B37" s="4"/>
      <c r="C37" s="4"/>
      <c r="D37" s="4"/>
      <c r="E37" s="6"/>
      <c r="F37" s="3">
        <v>4</v>
      </c>
      <c r="G37" s="3">
        <v>7</v>
      </c>
      <c r="H37" s="3">
        <v>3</v>
      </c>
      <c r="I37" s="3">
        <f>G37-H37</f>
        <v>4</v>
      </c>
      <c r="J37" s="3">
        <f>H37/G37*100</f>
        <v>42.85714285714285</v>
      </c>
      <c r="K37" s="4"/>
      <c r="L37" s="4"/>
      <c r="M37" s="4"/>
      <c r="N37" s="4"/>
    </row>
    <row r="38" ht="13.65" customHeight="1">
      <c r="A38" t="s" s="2">
        <v>15</v>
      </c>
      <c r="B38" s="4"/>
      <c r="C38" t="s" s="2">
        <v>11</v>
      </c>
      <c r="D38" t="s" s="2">
        <v>10</v>
      </c>
      <c r="E38" s="4"/>
      <c r="F38" s="3">
        <v>5</v>
      </c>
      <c r="G38" s="3">
        <v>5</v>
      </c>
      <c r="H38" s="3">
        <v>3</v>
      </c>
      <c r="I38" s="3">
        <f>G38-H38</f>
        <v>2</v>
      </c>
      <c r="J38" s="3">
        <f>H38/G38*100</f>
        <v>60</v>
      </c>
      <c r="K38" s="4"/>
      <c r="L38" s="4"/>
      <c r="M38" s="4"/>
      <c r="N38" s="4"/>
    </row>
    <row r="39" ht="13.65" customHeight="1">
      <c r="A39" t="s" s="2">
        <v>16</v>
      </c>
      <c r="B39" s="4"/>
      <c r="C39" s="3">
        <v>0.2</v>
      </c>
      <c r="D39" s="3">
        <f>C39*(180/3.14)</f>
        <v>11.46496815286624</v>
      </c>
      <c r="E39" s="4"/>
      <c r="F39" s="4"/>
      <c r="G39" s="3">
        <f>AVERAGE(G34:G38)</f>
        <v>6</v>
      </c>
      <c r="H39" s="3">
        <f>AVERAGE(H34:H38)</f>
        <v>2.8</v>
      </c>
      <c r="I39" s="3">
        <f>AVERAGE(I34:I38)</f>
        <v>3.2</v>
      </c>
      <c r="J39" s="3">
        <f>AVERAGE(J34:J38)</f>
        <v>45.57142857142857</v>
      </c>
      <c r="K39" s="4"/>
      <c r="L39" s="4"/>
      <c r="M39" s="4"/>
      <c r="N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3.65" customHeight="1">
      <c r="A41" s="4"/>
      <c r="B41" s="4"/>
      <c r="C41" s="4"/>
      <c r="D41" s="4"/>
      <c r="E41" s="3"/>
      <c r="F41" t="s" s="2">
        <v>4</v>
      </c>
      <c r="G41" t="s" s="2">
        <v>5</v>
      </c>
      <c r="H41" t="s" s="2">
        <v>6</v>
      </c>
      <c r="I41" t="s" s="2">
        <v>7</v>
      </c>
      <c r="J41" s="4"/>
      <c r="K41" s="4"/>
      <c r="L41" s="4"/>
      <c r="M41" s="4"/>
      <c r="N41" s="4"/>
    </row>
    <row r="42" ht="13.65" customHeight="1">
      <c r="A42" s="4"/>
      <c r="B42" s="4"/>
      <c r="C42" s="4"/>
      <c r="D42" s="4"/>
      <c r="E42" s="4"/>
      <c r="F42" s="3">
        <v>1</v>
      </c>
      <c r="G42" s="4"/>
      <c r="H42" s="4"/>
      <c r="I42" s="4"/>
      <c r="J42" s="4"/>
      <c r="K42" s="4"/>
      <c r="L42" t="s" s="7">
        <v>20</v>
      </c>
      <c r="M42" s="8"/>
      <c r="N42" s="8"/>
    </row>
    <row r="43" ht="13.65" customHeight="1">
      <c r="A43" s="4"/>
      <c r="B43" s="4"/>
      <c r="C43" s="4"/>
      <c r="D43" s="4"/>
      <c r="E43" t="s" s="5">
        <v>17</v>
      </c>
      <c r="F43" s="3">
        <v>2</v>
      </c>
      <c r="G43" s="4"/>
      <c r="H43" s="4"/>
      <c r="I43" s="4"/>
      <c r="J43" s="4"/>
      <c r="K43" s="4"/>
      <c r="L43" s="8"/>
      <c r="M43" s="8"/>
      <c r="N43" s="8"/>
    </row>
    <row r="44" ht="13.65" customHeight="1">
      <c r="A44" s="4"/>
      <c r="B44" s="4"/>
      <c r="C44" s="4"/>
      <c r="D44" s="4"/>
      <c r="E44" s="6"/>
      <c r="F44" s="3">
        <v>3</v>
      </c>
      <c r="G44" s="4"/>
      <c r="H44" s="4"/>
      <c r="I44" s="4"/>
      <c r="J44" s="4"/>
      <c r="K44" s="4"/>
      <c r="L44" s="8"/>
      <c r="M44" s="8"/>
      <c r="N44" s="8"/>
    </row>
    <row r="45" ht="13.65" customHeight="1">
      <c r="A45" s="4"/>
      <c r="B45" s="4"/>
      <c r="C45" s="4"/>
      <c r="D45" s="4"/>
      <c r="E45" s="6"/>
      <c r="F45" s="3">
        <v>4</v>
      </c>
      <c r="G45" s="4"/>
      <c r="H45" s="4"/>
      <c r="I45" s="4"/>
      <c r="J45" s="4"/>
      <c r="K45" s="4"/>
      <c r="L45" s="8"/>
      <c r="M45" s="8"/>
      <c r="N45" s="8"/>
    </row>
    <row r="46" ht="13.65" customHeight="1">
      <c r="A46" s="4"/>
      <c r="B46" s="4"/>
      <c r="C46" s="4"/>
      <c r="D46" s="4"/>
      <c r="E46" s="4"/>
      <c r="F46" s="3">
        <v>5</v>
      </c>
      <c r="G46" s="4"/>
      <c r="H46" s="4"/>
      <c r="I46" s="4"/>
      <c r="J46" s="4"/>
      <c r="K46" s="4"/>
      <c r="L46" s="8"/>
      <c r="M46" s="8"/>
      <c r="N46" s="8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8"/>
      <c r="M47" s="8"/>
      <c r="N47" s="8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8"/>
      <c r="M48" s="8"/>
      <c r="N48" s="8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8"/>
      <c r="M49" s="8"/>
      <c r="N49" s="8"/>
    </row>
    <row r="50" ht="13.65" customHeight="1">
      <c r="A50" s="4"/>
      <c r="B50" s="4"/>
      <c r="C50" s="4"/>
      <c r="D50" s="4"/>
      <c r="E50" s="4"/>
      <c r="F50" t="s" s="2">
        <v>4</v>
      </c>
      <c r="G50" t="s" s="2">
        <v>5</v>
      </c>
      <c r="H50" t="s" s="2">
        <v>6</v>
      </c>
      <c r="I50" t="s" s="2">
        <v>7</v>
      </c>
      <c r="J50" t="s" s="2">
        <v>8</v>
      </c>
      <c r="K50" s="4"/>
      <c r="L50" s="8"/>
      <c r="M50" s="8"/>
      <c r="N50" s="8"/>
    </row>
    <row r="51" ht="13.65" customHeight="1">
      <c r="A51" t="s" s="2">
        <v>21</v>
      </c>
      <c r="B51" t="s" s="2">
        <v>10</v>
      </c>
      <c r="C51" s="3">
        <f t="shared" si="0"/>
        <v>63.05732484076433</v>
      </c>
      <c r="D51" s="3">
        <f t="shared" si="1"/>
        <v>80.25477707006368</v>
      </c>
      <c r="E51" s="4"/>
      <c r="F51" s="3">
        <v>1</v>
      </c>
      <c r="G51" s="3">
        <v>7</v>
      </c>
      <c r="H51" s="3">
        <v>5</v>
      </c>
      <c r="I51" s="3">
        <f>G51-H51</f>
        <v>2</v>
      </c>
      <c r="J51" s="3">
        <f>H51/G51*100</f>
        <v>71.42857142857143</v>
      </c>
      <c r="K51" s="4"/>
      <c r="L51" s="8"/>
      <c r="M51" s="8"/>
      <c r="N51" s="8"/>
    </row>
    <row r="52" ht="13.65" customHeight="1">
      <c r="A52" s="4"/>
      <c r="B52" t="s" s="2">
        <v>11</v>
      </c>
      <c r="C52" s="3">
        <v>1.1</v>
      </c>
      <c r="D52" s="3">
        <v>1.4</v>
      </c>
      <c r="E52" t="s" s="5">
        <v>12</v>
      </c>
      <c r="F52" s="3">
        <v>2</v>
      </c>
      <c r="G52" s="3">
        <v>6</v>
      </c>
      <c r="H52" s="3">
        <v>4</v>
      </c>
      <c r="I52" s="3">
        <f>G52-H52</f>
        <v>2</v>
      </c>
      <c r="J52" s="3">
        <f>H52/G52*100</f>
        <v>66.66666666666666</v>
      </c>
      <c r="K52" s="4"/>
      <c r="L52" s="8"/>
      <c r="M52" s="8"/>
      <c r="N52" s="8"/>
    </row>
    <row r="53" ht="13.65" customHeight="1">
      <c r="A53" t="s" s="2">
        <v>13</v>
      </c>
      <c r="B53" s="4"/>
      <c r="C53" s="4"/>
      <c r="D53" s="4"/>
      <c r="E53" s="6"/>
      <c r="F53" s="3">
        <v>3</v>
      </c>
      <c r="G53" s="3">
        <v>4</v>
      </c>
      <c r="H53" s="3">
        <v>2</v>
      </c>
      <c r="I53" s="3">
        <f>G53-H53</f>
        <v>2</v>
      </c>
      <c r="J53" s="3">
        <f>H53/G53*100</f>
        <v>50</v>
      </c>
      <c r="K53" s="4"/>
      <c r="L53" s="4"/>
      <c r="M53" s="4"/>
      <c r="N53" s="4"/>
    </row>
    <row r="54" ht="13.65" customHeight="1">
      <c r="A54" t="s" s="2">
        <v>14</v>
      </c>
      <c r="B54" s="4"/>
      <c r="C54" s="4"/>
      <c r="D54" s="4"/>
      <c r="E54" s="6"/>
      <c r="F54" s="3">
        <v>4</v>
      </c>
      <c r="G54" s="9">
        <v>5</v>
      </c>
      <c r="H54" s="9">
        <v>3</v>
      </c>
      <c r="I54" s="3">
        <f>G54-H54</f>
        <v>2</v>
      </c>
      <c r="J54" s="3">
        <f>H54/G54*100</f>
        <v>60</v>
      </c>
      <c r="K54" s="4"/>
      <c r="L54" s="4"/>
      <c r="M54" s="4"/>
      <c r="N54" s="4"/>
    </row>
    <row r="55" ht="13.65" customHeight="1">
      <c r="A55" t="s" s="2">
        <v>22</v>
      </c>
      <c r="B55" s="4"/>
      <c r="C55" t="s" s="2">
        <v>11</v>
      </c>
      <c r="D55" t="s" s="2">
        <v>10</v>
      </c>
      <c r="E55" s="4"/>
      <c r="F55" s="3">
        <v>5</v>
      </c>
      <c r="G55" s="9">
        <v>4</v>
      </c>
      <c r="H55" s="9">
        <v>3</v>
      </c>
      <c r="I55" s="3">
        <f>G55-H55</f>
        <v>1</v>
      </c>
      <c r="J55" s="3">
        <f>H55/G55*100</f>
        <v>75</v>
      </c>
      <c r="K55" s="4"/>
      <c r="L55" s="4"/>
      <c r="M55" s="4"/>
      <c r="N55" s="4"/>
    </row>
    <row r="56" ht="13.65" customHeight="1">
      <c r="A56" t="s" s="2">
        <v>16</v>
      </c>
      <c r="B56" s="4"/>
      <c r="C56" s="3">
        <v>0.2</v>
      </c>
      <c r="D56" s="3">
        <f>C56*(180/3.14)</f>
        <v>11.46496815286624</v>
      </c>
      <c r="E56" s="4"/>
      <c r="F56" s="4"/>
      <c r="G56" s="3">
        <f>AVERAGE(G51:G55)</f>
        <v>5.2</v>
      </c>
      <c r="H56" s="3">
        <f>AVERAGE(H51:H55)</f>
        <v>3.4</v>
      </c>
      <c r="I56" s="3">
        <f>AVERAGE(I51:I55)</f>
        <v>1.8</v>
      </c>
      <c r="J56" s="3">
        <f>AVERAGE(J51:J55)</f>
        <v>64.61904761904762</v>
      </c>
      <c r="K56" s="4"/>
      <c r="L56" s="4"/>
      <c r="M56" s="4"/>
      <c r="N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3.65" customHeight="1">
      <c r="A58" s="4"/>
      <c r="B58" s="4"/>
      <c r="C58" s="4"/>
      <c r="D58" s="4"/>
      <c r="E58" s="3"/>
      <c r="F58" t="s" s="2">
        <v>4</v>
      </c>
      <c r="G58" t="s" s="2">
        <v>5</v>
      </c>
      <c r="H58" t="s" s="2">
        <v>6</v>
      </c>
      <c r="I58" t="s" s="2">
        <v>7</v>
      </c>
      <c r="J58" s="4"/>
      <c r="K58" s="4"/>
      <c r="L58" s="4"/>
      <c r="M58" s="4"/>
      <c r="N58" s="4"/>
    </row>
    <row r="59" ht="13.65" customHeight="1">
      <c r="A59" s="4"/>
      <c r="B59" s="4"/>
      <c r="C59" s="4"/>
      <c r="D59" s="4"/>
      <c r="E59" s="4"/>
      <c r="F59" s="3">
        <v>1</v>
      </c>
      <c r="G59" s="3">
        <v>1</v>
      </c>
      <c r="H59" s="4"/>
      <c r="I59" s="4"/>
      <c r="J59" s="4"/>
      <c r="K59" s="4"/>
      <c r="L59" s="4"/>
      <c r="M59" s="4"/>
      <c r="N59" s="4"/>
    </row>
    <row r="60" ht="13.65" customHeight="1">
      <c r="A60" s="4"/>
      <c r="B60" s="4"/>
      <c r="C60" s="4"/>
      <c r="D60" s="4"/>
      <c r="E60" t="s" s="5">
        <v>17</v>
      </c>
      <c r="F60" s="3">
        <v>2</v>
      </c>
      <c r="G60" s="4"/>
      <c r="H60" s="4"/>
      <c r="I60" s="4"/>
      <c r="J60" s="4"/>
      <c r="K60" s="4"/>
      <c r="L60" s="4"/>
      <c r="M60" s="4"/>
      <c r="N60" s="4"/>
    </row>
    <row r="61" ht="13.65" customHeight="1">
      <c r="A61" s="4"/>
      <c r="B61" s="4"/>
      <c r="C61" s="4"/>
      <c r="D61" s="4"/>
      <c r="E61" s="6"/>
      <c r="F61" s="3">
        <v>3</v>
      </c>
      <c r="G61" s="4"/>
      <c r="H61" s="4"/>
      <c r="I61" s="4"/>
      <c r="J61" s="4"/>
      <c r="K61" s="4"/>
      <c r="L61" s="4"/>
      <c r="M61" s="4"/>
      <c r="N61" s="4"/>
    </row>
    <row r="62" ht="13.65" customHeight="1">
      <c r="A62" s="4"/>
      <c r="B62" s="4"/>
      <c r="C62" s="4"/>
      <c r="D62" s="4"/>
      <c r="E62" s="6"/>
      <c r="F62" s="3">
        <v>4</v>
      </c>
      <c r="G62" s="4"/>
      <c r="H62" s="4"/>
      <c r="I62" s="4"/>
      <c r="J62" s="4"/>
      <c r="K62" s="4"/>
      <c r="L62" s="4"/>
      <c r="M62" s="4"/>
      <c r="N62" s="4"/>
    </row>
    <row r="63" ht="13.65" customHeight="1">
      <c r="A63" s="4"/>
      <c r="B63" s="4"/>
      <c r="C63" s="4"/>
      <c r="D63" s="4"/>
      <c r="E63" s="4"/>
      <c r="F63" s="3">
        <v>5</v>
      </c>
      <c r="G63" s="4"/>
      <c r="H63" s="4"/>
      <c r="I63" s="4"/>
      <c r="J63" s="4"/>
      <c r="K63" s="4"/>
      <c r="L63" s="4"/>
      <c r="M63" s="4"/>
      <c r="N63" s="4"/>
    </row>
  </sheetData>
  <mergeCells count="10">
    <mergeCell ref="E20:E22"/>
    <mergeCell ref="E52:E54"/>
    <mergeCell ref="E43:E45"/>
    <mergeCell ref="E5:E7"/>
    <mergeCell ref="E60:E62"/>
    <mergeCell ref="L42:N52"/>
    <mergeCell ref="E13:E15"/>
    <mergeCell ref="E35:E37"/>
    <mergeCell ref="E28:E30"/>
    <mergeCell ref="L11:N22"/>
  </mergeCell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