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Users\AZA\Documents\Solomas Ebenisterie\GitHub\"/>
    </mc:Choice>
  </mc:AlternateContent>
  <xr:revisionPtr revIDLastSave="0" documentId="13_ncr:1_{4A9C9465-E75F-4E1B-A055-6ACF42DA818A}" xr6:coauthVersionLast="46" xr6:coauthVersionMax="46" xr10:uidLastSave="{00000000-0000-0000-0000-000000000000}"/>
  <bookViews>
    <workbookView xWindow="40350" yWindow="5340" windowWidth="17280" windowHeight="10050" xr2:uid="{5420C4B1-4F87-4C7E-AB53-3A2EFC62172F}"/>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24" i="1" l="1"/>
  <c r="L118" i="1" l="1"/>
  <c r="J124" i="1" l="1"/>
  <c r="J90" i="1"/>
  <c r="J96" i="1" s="1"/>
  <c r="J102" i="1" s="1"/>
  <c r="J109" i="1" s="1"/>
  <c r="J118" i="1" s="1"/>
  <c r="L109" i="1"/>
  <c r="L102" i="1"/>
  <c r="L96" i="1"/>
  <c r="L90" i="1"/>
  <c r="L74" i="1"/>
  <c r="L80" i="1" l="1"/>
  <c r="J57" i="1" l="1"/>
  <c r="J60" i="1" s="1"/>
  <c r="J64" i="1" s="1"/>
  <c r="J70" i="1" s="1"/>
  <c r="J74" i="1" s="1"/>
  <c r="L64" i="1"/>
  <c r="L60" i="1"/>
  <c r="L57" i="1"/>
  <c r="L53" i="1"/>
  <c r="L31" i="1"/>
  <c r="L47" i="1" l="1"/>
  <c r="L3" i="1"/>
  <c r="L24" i="1"/>
  <c r="L18" i="1"/>
  <c r="L12" i="1"/>
  <c r="D1" i="1"/>
  <c r="L2" i="1" l="1"/>
</calcChain>
</file>

<file path=xl/sharedStrings.xml><?xml version="1.0" encoding="utf-8"?>
<sst xmlns="http://schemas.openxmlformats.org/spreadsheetml/2006/main" count="103" uniqueCount="88">
  <si>
    <t>Mercredi 10/03</t>
  </si>
  <si>
    <t>Jeudi 11/03</t>
  </si>
  <si>
    <t>Choix des couleurs dégradés pour la mise en forme de la facture</t>
  </si>
  <si>
    <t>Picking de la police de la charte solomas</t>
  </si>
  <si>
    <t>Début de mise en place de la nouvelle feuille(#F5D6D8, #DCD2BC)</t>
  </si>
  <si>
    <t>Création du tableau principal</t>
  </si>
  <si>
    <t>Création de l'entete</t>
  </si>
  <si>
    <t>Mise en place des calculs de TVA</t>
  </si>
  <si>
    <t xml:space="preserve">Total </t>
  </si>
  <si>
    <t>Vendredi 12/3</t>
  </si>
  <si>
    <t>Mise en forme</t>
  </si>
  <si>
    <t>Aide Nadine sur le calcul de la TVA réduite</t>
  </si>
  <si>
    <t>Mise en place de la facture et du récap</t>
  </si>
  <si>
    <t>Samedi 13/03</t>
  </si>
  <si>
    <t>Session de réflexion sur les 5 factures du mois de Mars</t>
  </si>
  <si>
    <t>Lundi 15/03</t>
  </si>
  <si>
    <t>Implémentation des macros d'ajout de lignes</t>
  </si>
  <si>
    <t>Mercredi 17/03</t>
  </si>
  <si>
    <t>Mise en place du tableau d'appel de fond</t>
  </si>
  <si>
    <t>Jeudi 18/03</t>
  </si>
  <si>
    <t>Macros</t>
  </si>
  <si>
    <t>Vendredi</t>
  </si>
  <si>
    <t xml:space="preserve">Lundi </t>
  </si>
  <si>
    <t>Fichier stagiaires</t>
  </si>
  <si>
    <t>Formation</t>
  </si>
  <si>
    <t>Création de la range nommée DevisEtDMPs</t>
  </si>
  <si>
    <t>Mise en place du lien dynamique permettant de choisir la référence du devis ou du DMP à partir de la range nommée DevisEtDMP</t>
  </si>
  <si>
    <t>Mise en place de la range nommée DevisEtDMPsRecap</t>
  </si>
  <si>
    <t>Mise à jour de la range nommée DevisEtDMPsRecap lors de toute mise à jour de celle DevisEtDMPs</t>
  </si>
  <si>
    <t>Mise à jour du code VBA pour rechercher le début et la fin des devis déclarés en utilisant la range nommée DevisEtDMPs</t>
  </si>
  <si>
    <t xml:space="preserve">Création des ranges nommées  relatives à la table des articles </t>
  </si>
  <si>
    <t>Mise à jour de toutes les formules pour qu'elles référencent les ranges nommées nouvellement créées au lien des références en dûr</t>
  </si>
  <si>
    <t>Mise à jour du code VBA pour rafraichir les plages nommées en cas d'ajout d'un nouvel article</t>
  </si>
  <si>
    <t>Mise en place des plages nommées de la table d'appel de fond</t>
  </si>
  <si>
    <t xml:space="preserve">Mise à jour du code VBA pour rafraichir les plages nommées lors de l'ajout d'un nouvel appel de fond </t>
  </si>
  <si>
    <t>Mise en place d'une subroutine VBA me permettant de vérifier que l'ensemble des ranges nommées sont bien défnies</t>
  </si>
  <si>
    <t>Mise en place de plages nommées relatives à la table des factures d'acompte</t>
  </si>
  <si>
    <t xml:space="preserve">Mise à jour des formules pour qu'elles référenceet les plages nommées nouvellement créées </t>
  </si>
  <si>
    <t xml:space="preserve">Mise à jour des formules utilisant la table des factures d'acompte conformément aux plages nommées nouvellement créées </t>
  </si>
  <si>
    <t>Poursuite de la subroutine me permettant de vérifier que l'ensemble des ranges nommées sont bien définies</t>
  </si>
  <si>
    <t xml:space="preserve">Amélioration de la subroutine permettant de chercher de nouveaux devis </t>
  </si>
  <si>
    <t>Mise à jour de la subroutine permettant d'ajouter une entête intermédiaire au tableau</t>
  </si>
  <si>
    <t>Mise en place de ranges nommées relatives à la table d'aggrégation de la taxe d'ameublement</t>
  </si>
  <si>
    <t xml:space="preserve">Mise à jour du code permettant de rajouter des lignes de devis à la taxe d'ameublement </t>
  </si>
  <si>
    <t>Mise à jour des calculs permettant de construire le graphique présentant les divers montants et taxe</t>
  </si>
  <si>
    <t>Début de mise en place de la subroutine permettant de sauvegarder les infos utiles lorsqu'on valide la facture</t>
  </si>
  <si>
    <t>Mise à jour, à partir du VBA, de la range nommée lors du clic sur le bouton "Ajouter une ligne de devis ou de DMP"</t>
  </si>
  <si>
    <t>Mise à jour du code permettant de rajouter des lignes à l'identification du client ou des détails de la facture pour exploiter les ranges nommées</t>
  </si>
  <si>
    <t>Mise en place des ranges nommées ClientDetails et InvoiceDetails</t>
  </si>
  <si>
    <t xml:space="preserve">Update du VBA </t>
  </si>
  <si>
    <t>Point avec Nadine</t>
  </si>
  <si>
    <t>Semaine du 05 au 11 Avril 2021</t>
  </si>
  <si>
    <t>Validation de facture: sauvegarde des infos du client en gérant les cas où le formulaire serait modifié, enrichi ou appauvri</t>
  </si>
  <si>
    <t>Gestion du cas ou l'on voudrait ajouter des infos à l'identification du client ou aux détails de la facture alors que les deux blocs ne sont pas de la même taille</t>
  </si>
  <si>
    <t>Affectation d'un bouton dédié pour mettre à jour le calcul de la taxe d'ameublement si besoin</t>
  </si>
  <si>
    <t>Export différenciée des devis et DMPs en titrant la colonne "Devis XX" ou "DMP XX"</t>
  </si>
  <si>
    <t>Ecrasement du numéro de facture lorsque l'utilisateur clique sur le bouton d'impression</t>
  </si>
  <si>
    <t>Semaine du 12 au 18 Avril 2021</t>
  </si>
  <si>
    <t>Montant facture HT</t>
  </si>
  <si>
    <t>Montants TVA N, R, A</t>
  </si>
  <si>
    <t>Factures d'acompte</t>
  </si>
  <si>
    <t>Montant restant dû</t>
  </si>
  <si>
    <t>Montant du marché non encore appelé</t>
  </si>
  <si>
    <t>Contrat CDI, autre contrat (consultant par exemple)</t>
  </si>
  <si>
    <t>Apporteur d'affaire (chèques de garanties pontuels à ne pas encaisser)</t>
  </si>
  <si>
    <t>Adresse de facturation et d'installation</t>
  </si>
  <si>
    <t>Adresse de facturation =&gt; adresse d'installation différente requise</t>
  </si>
  <si>
    <t>Montant HT par typologie de client</t>
  </si>
  <si>
    <t>Semaine du 19 au 25 Avril 2021</t>
  </si>
  <si>
    <t>Créer une fonction prenant en entrée rangeIn et qui va écrire dans l'export</t>
  </si>
  <si>
    <t>Affichage de l'apercu avant impression au clic sur le bouton prévu à cet effet</t>
  </si>
  <si>
    <t>Eléments de la facture à sauvegader</t>
  </si>
  <si>
    <t>Faire une structure pour ClientDetails pour s'adapter à la structure de rangeIn</t>
  </si>
  <si>
    <t>Export des Devis et DMPs: construction des structures de type rangeIn</t>
  </si>
  <si>
    <t>Export des Devis et DMPs: appel à la méthode générique exportReferencesFromRange</t>
  </si>
  <si>
    <t>Export des Devis et DMPs: adaptation de la méthode exportReferencesFromRange pour la faire marcher avec l'input</t>
  </si>
  <si>
    <t>Client and invoice identification: adapter l'algo pour reproduire la mise en forme ligne - 2</t>
  </si>
  <si>
    <t>Ajout de la typologie client</t>
  </si>
  <si>
    <t>Typologie Client</t>
  </si>
  <si>
    <t>Ajout d'un encart réseaux sociaux en page de récap</t>
  </si>
  <si>
    <t>Mise en place de "Votre avis compte"</t>
  </si>
  <si>
    <t>Mise en place du check que le montant TTC d'un devis correspond à ce qui est annoncé</t>
  </si>
  <si>
    <t>Ajout d'une ligne à l'impression des titres (esthétique)</t>
  </si>
  <si>
    <t>Suppression de toutes les références à template en trop dans le code</t>
  </si>
  <si>
    <t>Bouton nouvelle facture et implémentation de l'algo chargé de figer le numéro de la facture sur laquelle on travaille si ce n'est pas le template et de créer avant la feuille informations enregistrées une nouvelle facture dont le nom est choisi par l'utilisateur</t>
  </si>
  <si>
    <t>Bouton nouveau facturier avec nom du mois pré-rempli et check global qui regarde si on travaille avec le bon facturier</t>
  </si>
  <si>
    <t>Mettre le template d'équere + simulation de création d'une facture</t>
  </si>
  <si>
    <t>Correctif: recherche des bornes des différents ranges pour la vérification globale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</si>
</sst>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6" x14ac:knownFonts="1">
    <font>
      <sz val="11"/>
      <color theme="1"/>
      <name val="Calibri"/>
      <family val="2"/>
      <scheme val="minor"/>
    </font>
    <font>
      <b/>
      <sz val="11"/>
      <color theme="1"/>
      <name val="Calibri"/>
      <family val="2"/>
      <scheme val="minor"/>
    </font>
    <font>
      <sz val="8"/>
      <name val="Calibri"/>
      <family val="2"/>
      <scheme val="minor"/>
    </font>
    <font>
      <b/>
      <sz val="12"/>
      <color theme="1"/>
      <name val="Calibri"/>
      <family val="2"/>
      <scheme val="minor"/>
    </font>
    <font>
      <b/>
      <sz val="18"/>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2">
    <xf numFmtId="0" fontId="0" fillId="0" borderId="0" xfId="0"/>
    <xf numFmtId="1" fontId="0" fillId="0" borderId="0" xfId="0" applyNumberFormat="1"/>
    <xf numFmtId="0" fontId="4" fillId="2" borderId="0" xfId="0" applyFont="1" applyFill="1" applyAlignment="1">
      <alignment horizontal="center"/>
    </xf>
    <xf numFmtId="0" fontId="0" fillId="0" borderId="0" xfId="0" applyAlignment="1">
      <alignment horizontal="center" vertical="center"/>
    </xf>
    <xf numFmtId="0" fontId="5" fillId="0" borderId="0" xfId="0" applyFont="1"/>
    <xf numFmtId="20" fontId="0" fillId="0" borderId="0" xfId="0" applyNumberFormat="1"/>
    <xf numFmtId="164" fontId="1" fillId="2" borderId="0" xfId="0" applyNumberFormat="1" applyFont="1" applyFill="1" applyAlignment="1">
      <alignment horizontal="center" textRotation="120"/>
    </xf>
    <xf numFmtId="164" fontId="1" fillId="2" borderId="0" xfId="0" applyNumberFormat="1" applyFont="1" applyFill="1" applyAlignment="1">
      <alignment horizontal="center" vertical="center" textRotation="105"/>
    </xf>
    <xf numFmtId="164" fontId="1" fillId="2" borderId="0" xfId="0" applyNumberFormat="1" applyFont="1" applyFill="1" applyAlignment="1">
      <alignment horizontal="center" vertical="center" textRotation="120"/>
    </xf>
    <xf numFmtId="164" fontId="3" fillId="2" borderId="0" xfId="0" applyNumberFormat="1" applyFont="1" applyFill="1" applyAlignment="1">
      <alignment horizontal="center" textRotation="120"/>
    </xf>
    <xf numFmtId="164" fontId="3" fillId="2" borderId="0" xfId="0" applyNumberFormat="1" applyFont="1" applyFill="1" applyAlignment="1">
      <alignment horizontal="center" vertical="center" textRotation="105"/>
    </xf>
    <xf numFmtId="164" fontId="3" fillId="2" borderId="0" xfId="0" applyNumberFormat="1" applyFont="1" applyFill="1" applyAlignment="1">
      <alignment horizontal="center" vertical="center" textRotation="9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B82E3-EF02-4AF5-BC7B-4E3EB2A167A6}">
  <sheetPr codeName="Feuil1">
    <pageSetUpPr autoPageBreaks="0" fitToPage="1"/>
  </sheetPr>
  <dimension ref="C1:L161"/>
  <sheetViews>
    <sheetView tabSelected="1" topLeftCell="A95" workbookViewId="0">
      <selection activeCell="L130" sqref="L130"/>
    </sheetView>
  </sheetViews>
  <sheetFormatPr baseColWidth="10" defaultRowHeight="14.4" x14ac:dyDescent="0.3"/>
  <cols>
    <col min="10" max="10" width="21.88671875" customWidth="1"/>
    <col min="11" max="11" width="107.33203125" bestFit="1" customWidth="1"/>
  </cols>
  <sheetData>
    <row r="1" spans="3:12" x14ac:dyDescent="0.3">
      <c r="C1" t="s">
        <v>8</v>
      </c>
      <c r="D1" s="1">
        <f>SUM(D3:D1482)</f>
        <v>36.375</v>
      </c>
    </row>
    <row r="2" spans="3:12" ht="23.4" x14ac:dyDescent="0.45">
      <c r="K2" s="2" t="s">
        <v>51</v>
      </c>
      <c r="L2">
        <f>L3+L12+L18+L24+L31+L41</f>
        <v>38.5</v>
      </c>
    </row>
    <row r="3" spans="3:12" x14ac:dyDescent="0.3">
      <c r="C3" t="s">
        <v>0</v>
      </c>
      <c r="D3">
        <v>0.5</v>
      </c>
      <c r="E3" t="s">
        <v>4</v>
      </c>
      <c r="J3" s="8">
        <v>44292</v>
      </c>
      <c r="L3">
        <f>SUM(L4:L10)</f>
        <v>6.5</v>
      </c>
    </row>
    <row r="4" spans="3:12" x14ac:dyDescent="0.3">
      <c r="C4" t="s">
        <v>1</v>
      </c>
      <c r="D4">
        <v>0.125</v>
      </c>
      <c r="E4" t="s">
        <v>2</v>
      </c>
      <c r="J4" s="8"/>
      <c r="K4" t="s">
        <v>25</v>
      </c>
      <c r="L4">
        <v>0.5</v>
      </c>
    </row>
    <row r="5" spans="3:12" x14ac:dyDescent="0.3">
      <c r="D5">
        <v>0.125</v>
      </c>
      <c r="E5" t="s">
        <v>3</v>
      </c>
      <c r="J5" s="8"/>
      <c r="K5" t="s">
        <v>26</v>
      </c>
      <c r="L5">
        <v>1</v>
      </c>
    </row>
    <row r="6" spans="3:12" x14ac:dyDescent="0.3">
      <c r="D6">
        <v>1</v>
      </c>
      <c r="E6" t="s">
        <v>6</v>
      </c>
      <c r="J6" s="8"/>
      <c r="K6" t="s">
        <v>46</v>
      </c>
      <c r="L6">
        <v>1</v>
      </c>
    </row>
    <row r="7" spans="3:12" x14ac:dyDescent="0.3">
      <c r="D7">
        <v>2</v>
      </c>
      <c r="E7" t="s">
        <v>5</v>
      </c>
      <c r="J7" s="8"/>
      <c r="K7" t="s">
        <v>27</v>
      </c>
      <c r="L7">
        <v>0.5</v>
      </c>
    </row>
    <row r="8" spans="3:12" x14ac:dyDescent="0.3">
      <c r="D8">
        <v>2</v>
      </c>
      <c r="E8" t="s">
        <v>7</v>
      </c>
      <c r="J8" s="8"/>
      <c r="K8" t="s">
        <v>28</v>
      </c>
      <c r="L8">
        <v>1</v>
      </c>
    </row>
    <row r="9" spans="3:12" x14ac:dyDescent="0.3">
      <c r="C9" t="s">
        <v>9</v>
      </c>
      <c r="D9">
        <v>1</v>
      </c>
      <c r="E9" t="s">
        <v>7</v>
      </c>
      <c r="J9" s="8"/>
      <c r="K9" t="s">
        <v>48</v>
      </c>
      <c r="L9">
        <v>0.5</v>
      </c>
    </row>
    <row r="10" spans="3:12" x14ac:dyDescent="0.3">
      <c r="D10">
        <v>0.125</v>
      </c>
      <c r="E10" t="s">
        <v>10</v>
      </c>
      <c r="J10" s="8"/>
      <c r="K10" t="s">
        <v>47</v>
      </c>
      <c r="L10">
        <v>2</v>
      </c>
    </row>
    <row r="11" spans="3:12" x14ac:dyDescent="0.3">
      <c r="D11">
        <v>1.5</v>
      </c>
      <c r="E11" t="s">
        <v>11</v>
      </c>
    </row>
    <row r="12" spans="3:12" x14ac:dyDescent="0.3">
      <c r="D12">
        <v>2</v>
      </c>
      <c r="E12" t="s">
        <v>12</v>
      </c>
      <c r="J12" s="9">
        <v>44293</v>
      </c>
      <c r="L12">
        <f>SUM(L13:L16)</f>
        <v>8</v>
      </c>
    </row>
    <row r="13" spans="3:12" x14ac:dyDescent="0.3">
      <c r="J13" s="9"/>
      <c r="K13" t="s">
        <v>29</v>
      </c>
      <c r="L13">
        <v>1</v>
      </c>
    </row>
    <row r="14" spans="3:12" x14ac:dyDescent="0.3">
      <c r="C14" t="s">
        <v>13</v>
      </c>
      <c r="D14">
        <v>3</v>
      </c>
      <c r="E14" t="s">
        <v>14</v>
      </c>
      <c r="J14" s="9"/>
      <c r="K14" t="s">
        <v>30</v>
      </c>
      <c r="L14">
        <v>2</v>
      </c>
    </row>
    <row r="15" spans="3:12" x14ac:dyDescent="0.3">
      <c r="J15" s="9"/>
      <c r="K15" t="s">
        <v>31</v>
      </c>
      <c r="L15">
        <v>3</v>
      </c>
    </row>
    <row r="16" spans="3:12" x14ac:dyDescent="0.3">
      <c r="C16" t="s">
        <v>15</v>
      </c>
      <c r="D16">
        <v>3</v>
      </c>
      <c r="E16" t="s">
        <v>16</v>
      </c>
      <c r="J16" s="9"/>
      <c r="K16" t="s">
        <v>32</v>
      </c>
      <c r="L16">
        <v>2</v>
      </c>
    </row>
    <row r="18" spans="3:12" ht="14.4" customHeight="1" x14ac:dyDescent="0.3">
      <c r="C18" t="s">
        <v>17</v>
      </c>
      <c r="D18">
        <v>4</v>
      </c>
      <c r="E18" t="s">
        <v>18</v>
      </c>
      <c r="J18" s="9">
        <v>44294</v>
      </c>
      <c r="L18">
        <f>SUM(L19:L22)</f>
        <v>8</v>
      </c>
    </row>
    <row r="19" spans="3:12" x14ac:dyDescent="0.3">
      <c r="D19">
        <v>2</v>
      </c>
      <c r="E19" t="s">
        <v>20</v>
      </c>
      <c r="J19" s="9"/>
      <c r="K19" t="s">
        <v>33</v>
      </c>
      <c r="L19">
        <v>1</v>
      </c>
    </row>
    <row r="20" spans="3:12" x14ac:dyDescent="0.3">
      <c r="C20" t="s">
        <v>19</v>
      </c>
      <c r="D20">
        <v>4</v>
      </c>
      <c r="E20" t="s">
        <v>18</v>
      </c>
      <c r="J20" s="9"/>
      <c r="K20" t="s">
        <v>37</v>
      </c>
      <c r="L20">
        <v>3</v>
      </c>
    </row>
    <row r="21" spans="3:12" x14ac:dyDescent="0.3">
      <c r="D21">
        <v>2</v>
      </c>
      <c r="E21" t="s">
        <v>20</v>
      </c>
      <c r="J21" s="9"/>
      <c r="K21" t="s">
        <v>34</v>
      </c>
      <c r="L21">
        <v>2</v>
      </c>
    </row>
    <row r="22" spans="3:12" x14ac:dyDescent="0.3">
      <c r="J22" s="9"/>
      <c r="K22" t="s">
        <v>35</v>
      </c>
      <c r="L22">
        <v>2</v>
      </c>
    </row>
    <row r="23" spans="3:12" x14ac:dyDescent="0.3">
      <c r="C23" t="s">
        <v>21</v>
      </c>
      <c r="D23">
        <v>4</v>
      </c>
      <c r="E23" t="s">
        <v>18</v>
      </c>
    </row>
    <row r="24" spans="3:12" x14ac:dyDescent="0.3">
      <c r="E24" t="s">
        <v>20</v>
      </c>
      <c r="J24" s="6">
        <v>44295</v>
      </c>
      <c r="L24">
        <f>SUM(L25:L27)</f>
        <v>5</v>
      </c>
    </row>
    <row r="25" spans="3:12" x14ac:dyDescent="0.3">
      <c r="J25" s="6"/>
      <c r="K25" t="s">
        <v>39</v>
      </c>
      <c r="L25">
        <v>2</v>
      </c>
    </row>
    <row r="26" spans="3:12" x14ac:dyDescent="0.3">
      <c r="C26" t="s">
        <v>22</v>
      </c>
      <c r="D26">
        <v>2</v>
      </c>
      <c r="E26" t="s">
        <v>23</v>
      </c>
      <c r="J26" s="6"/>
      <c r="K26" t="s">
        <v>36</v>
      </c>
      <c r="L26">
        <v>1</v>
      </c>
    </row>
    <row r="27" spans="3:12" x14ac:dyDescent="0.3">
      <c r="D27">
        <v>2</v>
      </c>
      <c r="E27" t="s">
        <v>24</v>
      </c>
      <c r="J27" s="6"/>
      <c r="K27" t="s">
        <v>38</v>
      </c>
      <c r="L27">
        <v>2</v>
      </c>
    </row>
    <row r="28" spans="3:12" x14ac:dyDescent="0.3">
      <c r="J28" s="6"/>
      <c r="K28" t="s">
        <v>49</v>
      </c>
    </row>
    <row r="31" spans="3:12" x14ac:dyDescent="0.3">
      <c r="J31" s="6">
        <v>44296</v>
      </c>
      <c r="L31">
        <f>SUM(L32:L38)</f>
        <v>9</v>
      </c>
    </row>
    <row r="32" spans="3:12" x14ac:dyDescent="0.3">
      <c r="J32" s="6"/>
      <c r="K32" t="s">
        <v>39</v>
      </c>
      <c r="L32">
        <v>3</v>
      </c>
    </row>
    <row r="33" spans="10:12" x14ac:dyDescent="0.3">
      <c r="J33" s="6"/>
      <c r="K33" t="s">
        <v>40</v>
      </c>
      <c r="L33">
        <v>2</v>
      </c>
    </row>
    <row r="34" spans="10:12" x14ac:dyDescent="0.3">
      <c r="J34" s="6"/>
      <c r="K34" t="s">
        <v>41</v>
      </c>
      <c r="L34">
        <v>0.5</v>
      </c>
    </row>
    <row r="35" spans="10:12" x14ac:dyDescent="0.3">
      <c r="J35" s="6"/>
      <c r="K35" t="s">
        <v>42</v>
      </c>
      <c r="L35">
        <v>1</v>
      </c>
    </row>
    <row r="36" spans="10:12" x14ac:dyDescent="0.3">
      <c r="J36" s="6"/>
      <c r="K36" t="s">
        <v>43</v>
      </c>
      <c r="L36">
        <v>1</v>
      </c>
    </row>
    <row r="37" spans="10:12" x14ac:dyDescent="0.3">
      <c r="J37" s="6"/>
      <c r="K37" t="s">
        <v>44</v>
      </c>
      <c r="L37">
        <v>1</v>
      </c>
    </row>
    <row r="38" spans="10:12" x14ac:dyDescent="0.3">
      <c r="J38" s="6"/>
      <c r="K38" t="s">
        <v>45</v>
      </c>
      <c r="L38">
        <v>0.5</v>
      </c>
    </row>
    <row r="40" spans="10:12" ht="14.4" customHeight="1" x14ac:dyDescent="0.3">
      <c r="J40" s="6">
        <v>44297</v>
      </c>
    </row>
    <row r="41" spans="10:12" x14ac:dyDescent="0.3">
      <c r="J41" s="6"/>
      <c r="K41" t="s">
        <v>50</v>
      </c>
      <c r="L41">
        <v>2</v>
      </c>
    </row>
    <row r="42" spans="10:12" x14ac:dyDescent="0.3">
      <c r="J42" s="6"/>
    </row>
    <row r="43" spans="10:12" x14ac:dyDescent="0.3">
      <c r="J43" s="6"/>
    </row>
    <row r="44" spans="10:12" x14ac:dyDescent="0.3">
      <c r="J44" s="6"/>
    </row>
    <row r="47" spans="10:12" ht="23.4" x14ac:dyDescent="0.45">
      <c r="K47" s="2" t="s">
        <v>57</v>
      </c>
      <c r="L47">
        <f>L49+L53+L57+L60+L64+L71+L74</f>
        <v>20.5</v>
      </c>
    </row>
    <row r="48" spans="10:12" x14ac:dyDescent="0.3">
      <c r="J48" s="7">
        <v>44298</v>
      </c>
    </row>
    <row r="49" spans="10:12" x14ac:dyDescent="0.3">
      <c r="J49" s="7"/>
      <c r="K49" t="s">
        <v>52</v>
      </c>
      <c r="L49">
        <v>4</v>
      </c>
    </row>
    <row r="50" spans="10:12" x14ac:dyDescent="0.3">
      <c r="J50" s="7"/>
      <c r="K50" t="s">
        <v>56</v>
      </c>
      <c r="L50">
        <v>0.5</v>
      </c>
    </row>
    <row r="51" spans="10:12" x14ac:dyDescent="0.3">
      <c r="J51" s="7"/>
    </row>
    <row r="52" spans="10:12" x14ac:dyDescent="0.3">
      <c r="J52" s="3"/>
    </row>
    <row r="53" spans="10:12" x14ac:dyDescent="0.3">
      <c r="J53" s="10">
        <v>44299</v>
      </c>
      <c r="L53">
        <f>SUM(L54:L55)</f>
        <v>4</v>
      </c>
    </row>
    <row r="54" spans="10:12" x14ac:dyDescent="0.3">
      <c r="J54" s="10"/>
      <c r="K54" t="s">
        <v>52</v>
      </c>
      <c r="L54">
        <v>4</v>
      </c>
    </row>
    <row r="55" spans="10:12" x14ac:dyDescent="0.3">
      <c r="J55" s="10"/>
    </row>
    <row r="56" spans="10:12" x14ac:dyDescent="0.3">
      <c r="J56" s="3"/>
    </row>
    <row r="57" spans="10:12" x14ac:dyDescent="0.3">
      <c r="J57" s="11">
        <f>J53+1</f>
        <v>44300</v>
      </c>
      <c r="L57">
        <f>SUM(L58:L58)</f>
        <v>0</v>
      </c>
    </row>
    <row r="58" spans="10:12" x14ac:dyDescent="0.3">
      <c r="J58" s="11"/>
    </row>
    <row r="59" spans="10:12" x14ac:dyDescent="0.3">
      <c r="J59" s="3"/>
    </row>
    <row r="60" spans="10:12" ht="14.4" customHeight="1" x14ac:dyDescent="0.3">
      <c r="J60" s="11">
        <f>J57+1</f>
        <v>44301</v>
      </c>
      <c r="L60">
        <f>SUM(L61:L61)</f>
        <v>0</v>
      </c>
    </row>
    <row r="61" spans="10:12" x14ac:dyDescent="0.3">
      <c r="J61" s="11"/>
    </row>
    <row r="62" spans="10:12" x14ac:dyDescent="0.3">
      <c r="J62" s="3"/>
    </row>
    <row r="63" spans="10:12" x14ac:dyDescent="0.3">
      <c r="J63" s="3"/>
    </row>
    <row r="64" spans="10:12" x14ac:dyDescent="0.3">
      <c r="J64" s="7">
        <f>J60+1</f>
        <v>44302</v>
      </c>
      <c r="L64">
        <f>SUM(L65:L68)</f>
        <v>5.5</v>
      </c>
    </row>
    <row r="65" spans="10:12" x14ac:dyDescent="0.3">
      <c r="J65" s="7"/>
      <c r="K65" t="s">
        <v>53</v>
      </c>
      <c r="L65">
        <v>1</v>
      </c>
    </row>
    <row r="66" spans="10:12" x14ac:dyDescent="0.3">
      <c r="J66" s="7"/>
      <c r="K66" t="s">
        <v>54</v>
      </c>
      <c r="L66">
        <v>0.5</v>
      </c>
    </row>
    <row r="67" spans="10:12" x14ac:dyDescent="0.3">
      <c r="J67" s="7"/>
      <c r="K67" t="s">
        <v>55</v>
      </c>
      <c r="L67">
        <v>4</v>
      </c>
    </row>
    <row r="68" spans="10:12" x14ac:dyDescent="0.3">
      <c r="J68" s="7"/>
    </row>
    <row r="69" spans="10:12" x14ac:dyDescent="0.3">
      <c r="J69" s="3"/>
    </row>
    <row r="70" spans="10:12" ht="14.4" customHeight="1" x14ac:dyDescent="0.3">
      <c r="J70" s="10">
        <f>J64+1</f>
        <v>44303</v>
      </c>
    </row>
    <row r="71" spans="10:12" x14ac:dyDescent="0.3">
      <c r="J71" s="10"/>
      <c r="K71" t="s">
        <v>55</v>
      </c>
      <c r="L71">
        <v>2</v>
      </c>
    </row>
    <row r="72" spans="10:12" x14ac:dyDescent="0.3">
      <c r="J72" s="10"/>
    </row>
    <row r="73" spans="10:12" x14ac:dyDescent="0.3">
      <c r="J73" s="3"/>
    </row>
    <row r="74" spans="10:12" ht="14.4" customHeight="1" x14ac:dyDescent="0.3">
      <c r="J74" s="7">
        <f>J70+1</f>
        <v>44304</v>
      </c>
      <c r="L74">
        <f>SUM(L75:L77)</f>
        <v>5</v>
      </c>
    </row>
    <row r="75" spans="10:12" x14ac:dyDescent="0.3">
      <c r="J75" s="7"/>
      <c r="K75" t="s">
        <v>55</v>
      </c>
      <c r="L75">
        <v>2</v>
      </c>
    </row>
    <row r="76" spans="10:12" x14ac:dyDescent="0.3">
      <c r="J76" s="7"/>
      <c r="K76" t="s">
        <v>50</v>
      </c>
      <c r="L76">
        <v>3</v>
      </c>
    </row>
    <row r="77" spans="10:12" x14ac:dyDescent="0.3">
      <c r="J77" s="7"/>
    </row>
    <row r="80" spans="10:12" ht="23.4" x14ac:dyDescent="0.45">
      <c r="K80" s="2" t="s">
        <v>68</v>
      </c>
      <c r="L80">
        <f>L81+L90+L96+L102+L109+L119+L124</f>
        <v>22.75</v>
      </c>
    </row>
    <row r="81" spans="10:12" x14ac:dyDescent="0.3">
      <c r="J81" s="8">
        <v>44305</v>
      </c>
      <c r="K81" t="s">
        <v>70</v>
      </c>
      <c r="L81">
        <v>1</v>
      </c>
    </row>
    <row r="82" spans="10:12" x14ac:dyDescent="0.3">
      <c r="J82" s="8"/>
      <c r="K82" t="s">
        <v>69</v>
      </c>
      <c r="L82">
        <v>1</v>
      </c>
    </row>
    <row r="83" spans="10:12" x14ac:dyDescent="0.3">
      <c r="J83" s="8"/>
    </row>
    <row r="84" spans="10:12" x14ac:dyDescent="0.3">
      <c r="J84" s="8"/>
    </row>
    <row r="85" spans="10:12" x14ac:dyDescent="0.3">
      <c r="J85" s="8"/>
    </row>
    <row r="86" spans="10:12" x14ac:dyDescent="0.3">
      <c r="J86" s="8"/>
    </row>
    <row r="87" spans="10:12" x14ac:dyDescent="0.3">
      <c r="J87" s="8"/>
    </row>
    <row r="88" spans="10:12" x14ac:dyDescent="0.3">
      <c r="J88" s="8"/>
    </row>
    <row r="90" spans="10:12" x14ac:dyDescent="0.3">
      <c r="J90" s="9">
        <f>J81+1</f>
        <v>44306</v>
      </c>
      <c r="L90">
        <f>SUM(L91:L94)</f>
        <v>1</v>
      </c>
    </row>
    <row r="91" spans="10:12" x14ac:dyDescent="0.3">
      <c r="J91" s="9"/>
      <c r="K91" t="s">
        <v>69</v>
      </c>
      <c r="L91">
        <v>1</v>
      </c>
    </row>
    <row r="92" spans="10:12" x14ac:dyDescent="0.3">
      <c r="J92" s="9"/>
    </row>
    <row r="93" spans="10:12" x14ac:dyDescent="0.3">
      <c r="J93" s="9"/>
    </row>
    <row r="94" spans="10:12" x14ac:dyDescent="0.3">
      <c r="J94" s="9"/>
    </row>
    <row r="96" spans="10:12" x14ac:dyDescent="0.3">
      <c r="J96" s="9">
        <f>J90+1</f>
        <v>44307</v>
      </c>
      <c r="L96">
        <f>SUM(L97:L100)</f>
        <v>0.25</v>
      </c>
    </row>
    <row r="97" spans="6:12" x14ac:dyDescent="0.3">
      <c r="J97" s="9"/>
      <c r="K97" t="s">
        <v>69</v>
      </c>
    </row>
    <row r="98" spans="6:12" x14ac:dyDescent="0.3">
      <c r="J98" s="9"/>
      <c r="K98" t="s">
        <v>82</v>
      </c>
      <c r="L98">
        <v>0.25</v>
      </c>
    </row>
    <row r="99" spans="6:12" x14ac:dyDescent="0.3">
      <c r="J99" s="9"/>
    </row>
    <row r="100" spans="6:12" x14ac:dyDescent="0.3">
      <c r="J100" s="9"/>
    </row>
    <row r="102" spans="6:12" x14ac:dyDescent="0.3">
      <c r="J102" s="6">
        <f>J96+1</f>
        <v>44308</v>
      </c>
      <c r="L102">
        <f>SUM(L103:L105)</f>
        <v>5</v>
      </c>
    </row>
    <row r="103" spans="6:12" x14ac:dyDescent="0.3">
      <c r="J103" s="6"/>
      <c r="L103">
        <v>2</v>
      </c>
    </row>
    <row r="104" spans="6:12" x14ac:dyDescent="0.3">
      <c r="J104" s="6"/>
      <c r="L104">
        <v>1</v>
      </c>
    </row>
    <row r="105" spans="6:12" x14ac:dyDescent="0.3">
      <c r="J105" s="6"/>
      <c r="L105">
        <v>2</v>
      </c>
    </row>
    <row r="106" spans="6:12" ht="14.4" customHeight="1" x14ac:dyDescent="0.3">
      <c r="F106" s="5"/>
      <c r="J106" s="6"/>
    </row>
    <row r="107" spans="6:12" ht="14.4" customHeight="1" x14ac:dyDescent="0.3">
      <c r="F107" t="s">
        <v>87</v>
      </c>
    </row>
    <row r="108" spans="6:12" ht="14.4" customHeight="1" x14ac:dyDescent="0.3">
      <c r="F108" s="5">
        <v>4.1666666666666664E-2</v>
      </c>
      <c r="G108" s="5">
        <v>9.375E-2</v>
      </c>
    </row>
    <row r="109" spans="6:12" ht="14.4" customHeight="1" x14ac:dyDescent="0.3">
      <c r="J109" s="6">
        <f>J102+1</f>
        <v>44309</v>
      </c>
      <c r="L109">
        <f>SUM(L110:L116)</f>
        <v>9</v>
      </c>
    </row>
    <row r="110" spans="6:12" x14ac:dyDescent="0.3">
      <c r="H110" s="5"/>
      <c r="J110" s="6"/>
      <c r="K110" t="s">
        <v>72</v>
      </c>
      <c r="L110">
        <v>2</v>
      </c>
    </row>
    <row r="111" spans="6:12" x14ac:dyDescent="0.3">
      <c r="J111" s="6"/>
      <c r="K111" t="s">
        <v>73</v>
      </c>
      <c r="L111">
        <v>2</v>
      </c>
    </row>
    <row r="112" spans="6:12" x14ac:dyDescent="0.3">
      <c r="J112" s="6"/>
      <c r="K112" t="s">
        <v>74</v>
      </c>
      <c r="L112">
        <v>1</v>
      </c>
    </row>
    <row r="113" spans="10:12" x14ac:dyDescent="0.3">
      <c r="J113" s="6"/>
      <c r="K113" t="s">
        <v>75</v>
      </c>
      <c r="L113">
        <v>4</v>
      </c>
    </row>
    <row r="114" spans="10:12" x14ac:dyDescent="0.3">
      <c r="J114" s="6"/>
    </row>
    <row r="115" spans="10:12" x14ac:dyDescent="0.3">
      <c r="J115" s="6"/>
    </row>
    <row r="116" spans="10:12" x14ac:dyDescent="0.3">
      <c r="J116" s="6"/>
    </row>
    <row r="118" spans="10:12" x14ac:dyDescent="0.3">
      <c r="J118" s="6">
        <f>J109+1</f>
        <v>44310</v>
      </c>
      <c r="L118">
        <f>SUM(L119:L123)</f>
        <v>3.25</v>
      </c>
    </row>
    <row r="119" spans="10:12" x14ac:dyDescent="0.3">
      <c r="J119" s="6"/>
      <c r="K119" t="s">
        <v>76</v>
      </c>
      <c r="L119">
        <v>0.5</v>
      </c>
    </row>
    <row r="120" spans="10:12" x14ac:dyDescent="0.3">
      <c r="J120" s="6"/>
      <c r="K120" t="s">
        <v>77</v>
      </c>
      <c r="L120">
        <v>0.25</v>
      </c>
    </row>
    <row r="121" spans="10:12" x14ac:dyDescent="0.3">
      <c r="J121" s="6"/>
      <c r="K121" t="s">
        <v>79</v>
      </c>
      <c r="L121">
        <v>0.25</v>
      </c>
    </row>
    <row r="122" spans="10:12" x14ac:dyDescent="0.3">
      <c r="J122" s="6"/>
      <c r="K122" t="s">
        <v>80</v>
      </c>
      <c r="L122">
        <v>0.25</v>
      </c>
    </row>
    <row r="123" spans="10:12" x14ac:dyDescent="0.3">
      <c r="K123" t="s">
        <v>81</v>
      </c>
      <c r="L123">
        <v>2</v>
      </c>
    </row>
    <row r="124" spans="10:12" x14ac:dyDescent="0.3">
      <c r="J124" s="6">
        <f>J118+1</f>
        <v>44311</v>
      </c>
      <c r="L124">
        <f>SUM(L125:L130)</f>
        <v>6</v>
      </c>
    </row>
    <row r="125" spans="10:12" x14ac:dyDescent="0.3">
      <c r="J125" s="6"/>
      <c r="K125" t="s">
        <v>83</v>
      </c>
      <c r="L125">
        <v>1</v>
      </c>
    </row>
    <row r="126" spans="10:12" x14ac:dyDescent="0.3">
      <c r="J126" s="6"/>
      <c r="K126" t="s">
        <v>84</v>
      </c>
      <c r="L126">
        <v>1</v>
      </c>
    </row>
    <row r="127" spans="10:12" x14ac:dyDescent="0.3">
      <c r="J127" s="6"/>
      <c r="K127" t="s">
        <v>85</v>
      </c>
      <c r="L127">
        <v>1</v>
      </c>
    </row>
    <row r="128" spans="10:12" x14ac:dyDescent="0.3">
      <c r="J128" s="6"/>
      <c r="K128" t="s">
        <v>86</v>
      </c>
      <c r="L128">
        <v>1</v>
      </c>
    </row>
    <row r="129" spans="11:12" x14ac:dyDescent="0.3">
      <c r="K129" t="s">
        <v>87</v>
      </c>
      <c r="L129">
        <v>2</v>
      </c>
    </row>
    <row r="135" spans="11:12" x14ac:dyDescent="0.3">
      <c r="K135" t="s">
        <v>70</v>
      </c>
      <c r="L135">
        <v>1</v>
      </c>
    </row>
    <row r="136" spans="11:12" x14ac:dyDescent="0.3">
      <c r="K136" t="s">
        <v>69</v>
      </c>
      <c r="L136">
        <v>3</v>
      </c>
    </row>
    <row r="137" spans="11:12" x14ac:dyDescent="0.3">
      <c r="L137" t="s">
        <v>71</v>
      </c>
    </row>
    <row r="138" spans="11:12" x14ac:dyDescent="0.3">
      <c r="L138" t="s">
        <v>58</v>
      </c>
    </row>
    <row r="139" spans="11:12" x14ac:dyDescent="0.3">
      <c r="L139" t="s">
        <v>59</v>
      </c>
    </row>
    <row r="140" spans="11:12" x14ac:dyDescent="0.3">
      <c r="L140" t="s">
        <v>60</v>
      </c>
    </row>
    <row r="141" spans="11:12" x14ac:dyDescent="0.3">
      <c r="L141" t="s">
        <v>61</v>
      </c>
    </row>
    <row r="142" spans="11:12" x14ac:dyDescent="0.3">
      <c r="L142" t="s">
        <v>62</v>
      </c>
    </row>
    <row r="143" spans="11:12" x14ac:dyDescent="0.3">
      <c r="L143" s="4" t="s">
        <v>67</v>
      </c>
    </row>
    <row r="144" spans="11:12" x14ac:dyDescent="0.3">
      <c r="K144" s="4"/>
      <c r="L144" t="s">
        <v>78</v>
      </c>
    </row>
    <row r="156" spans="11:11" x14ac:dyDescent="0.3">
      <c r="K156" t="s">
        <v>64</v>
      </c>
    </row>
    <row r="157" spans="11:11" x14ac:dyDescent="0.3">
      <c r="K157" t="s">
        <v>63</v>
      </c>
    </row>
    <row r="160" spans="11:11" x14ac:dyDescent="0.3">
      <c r="K160" t="s">
        <v>65</v>
      </c>
    </row>
    <row r="161" spans="11:11" x14ac:dyDescent="0.3">
      <c r="K161" t="s">
        <v>66</v>
      </c>
    </row>
  </sheetData>
  <mergeCells count="20">
    <mergeCell ref="J90:J94"/>
    <mergeCell ref="J96:J100"/>
    <mergeCell ref="J102:J106"/>
    <mergeCell ref="J109:J116"/>
    <mergeCell ref="J118:J122"/>
    <mergeCell ref="J124:J128"/>
    <mergeCell ref="J74:J77"/>
    <mergeCell ref="J3:J10"/>
    <mergeCell ref="J12:J16"/>
    <mergeCell ref="J18:J22"/>
    <mergeCell ref="J24:J28"/>
    <mergeCell ref="J31:J38"/>
    <mergeCell ref="J64:J68"/>
    <mergeCell ref="J70:J72"/>
    <mergeCell ref="J40:J44"/>
    <mergeCell ref="J48:J51"/>
    <mergeCell ref="J53:J55"/>
    <mergeCell ref="J57:J58"/>
    <mergeCell ref="J60:J61"/>
    <mergeCell ref="J81:J88"/>
  </mergeCells>
  <phoneticPr fontId="2" type="noConversion"/>
  <printOptions horizontalCentered="1" verticalCentered="1"/>
  <pageMargins left="0" right="0" top="0" bottom="0" header="0.8" footer="0.8"/>
  <pageSetup paperSize="9" scale="53" fitToHeight="0" orientation="landscape" r:id="rId1"/>
  <headerFooter>
    <oddFooter xml:space="preserve">&amp;C&amp;"Raleway,Normal"
SAS Technipose Solomas France ZI La Vallière - 06730 SAINT ANDRE DE LA ROCHE - SIRET 421 611 096 00023
N° de T.V.A FR 54421611096&amp;R&amp;"Raleway,Gras"Page &amp;P de &amp;N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AZA</dc:creator>
  <cp:lastModifiedBy>AZA</cp:lastModifiedBy>
  <cp:lastPrinted>2021-04-19T15:30:45Z</cp:lastPrinted>
  <dcterms:created xsi:type="dcterms:W3CDTF">2021-03-11T11:43:31Z</dcterms:created>
  <dcterms:modified xsi:type="dcterms:W3CDTF">2021-04-25T02:06:28Z</dcterms:modified>
</cp:coreProperties>
</file>