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Project\Excel Dashboard\"/>
    </mc:Choice>
  </mc:AlternateContent>
  <xr:revisionPtr revIDLastSave="0" documentId="13_ncr:1_{4571C906-2024-4749-831C-8B29C3E47632}" xr6:coauthVersionLast="47" xr6:coauthVersionMax="47" xr10:uidLastSave="{00000000-0000-0000-0000-000000000000}"/>
  <bookViews>
    <workbookView xWindow="-120" yWindow="-120" windowWidth="24240" windowHeight="13740" activeTab="3" xr2:uid="{716179CD-2829-435D-9490-FAB184B75CDE}"/>
  </bookViews>
  <sheets>
    <sheet name="flight_passenger" sheetId="1" r:id="rId1"/>
    <sheet name="Pivot Table" sheetId="2" r:id="rId2"/>
    <sheet name="pivot table 2" sheetId="3" r:id="rId3"/>
    <sheet name="Dashboard" sheetId="4" r:id="rId4"/>
  </sheets>
  <definedNames>
    <definedName name="_xlnm._FilterDatabase" localSheetId="0" hidden="1">flight_passenger!$A$1:$G$1</definedName>
    <definedName name="Slicer_Flight">#N/A</definedName>
    <definedName name="Slicer_Month">#N/A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45" i="1" l="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1" i="1"/>
  <c r="G81" i="1"/>
  <c r="G71" i="1"/>
  <c r="G61" i="1"/>
  <c r="G51" i="1"/>
  <c r="G41" i="1"/>
  <c r="G31" i="1"/>
  <c r="G21" i="1"/>
  <c r="G19" i="1"/>
  <c r="G18" i="1"/>
  <c r="G17" i="1"/>
  <c r="G16" i="1"/>
  <c r="G15" i="1"/>
  <c r="G14" i="1"/>
  <c r="G13" i="1"/>
  <c r="G12" i="1"/>
  <c r="G11" i="1"/>
  <c r="G10" i="1"/>
  <c r="G99" i="1"/>
  <c r="G98" i="1"/>
  <c r="G97" i="1"/>
  <c r="G96" i="1"/>
  <c r="G95" i="1"/>
  <c r="G94" i="1"/>
  <c r="G93" i="1"/>
  <c r="G92" i="1"/>
  <c r="G90" i="1"/>
  <c r="G89" i="1"/>
  <c r="G88" i="1"/>
  <c r="G87" i="1"/>
  <c r="G86" i="1"/>
  <c r="G85" i="1"/>
  <c r="G84" i="1"/>
  <c r="G83" i="1"/>
  <c r="G82" i="1"/>
  <c r="G80" i="1"/>
  <c r="G79" i="1"/>
  <c r="G78" i="1"/>
  <c r="G77" i="1"/>
  <c r="G76" i="1"/>
  <c r="G75" i="1"/>
  <c r="G74" i="1"/>
  <c r="G73" i="1"/>
  <c r="G72" i="1"/>
  <c r="G70" i="1"/>
  <c r="G69" i="1"/>
  <c r="G68" i="1"/>
  <c r="G67" i="1"/>
  <c r="G66" i="1"/>
  <c r="G65" i="1"/>
  <c r="G64" i="1"/>
  <c r="G63" i="1"/>
  <c r="G62" i="1"/>
  <c r="G60" i="1"/>
  <c r="G59" i="1"/>
  <c r="G58" i="1"/>
  <c r="G57" i="1"/>
  <c r="G56" i="1"/>
  <c r="G55" i="1"/>
  <c r="G54" i="1"/>
  <c r="G53" i="1"/>
  <c r="G52" i="1"/>
  <c r="G50" i="1"/>
  <c r="G49" i="1"/>
  <c r="G48" i="1"/>
  <c r="G47" i="1"/>
  <c r="G46" i="1"/>
  <c r="G45" i="1"/>
  <c r="G44" i="1"/>
  <c r="G43" i="1"/>
  <c r="G42" i="1"/>
  <c r="G40" i="1"/>
  <c r="G39" i="1"/>
  <c r="G38" i="1"/>
  <c r="G37" i="1"/>
  <c r="G36" i="1"/>
  <c r="G35" i="1"/>
  <c r="G34" i="1"/>
  <c r="G33" i="1"/>
  <c r="G32" i="1"/>
  <c r="G30" i="1"/>
  <c r="G29" i="1"/>
  <c r="G28" i="1"/>
  <c r="G27" i="1"/>
  <c r="G26" i="1"/>
  <c r="G25" i="1"/>
  <c r="G24" i="1"/>
  <c r="G23" i="1"/>
  <c r="G22" i="1"/>
  <c r="G20" i="1"/>
  <c r="G9" i="1"/>
  <c r="G8" i="1"/>
  <c r="G7" i="1"/>
  <c r="G6" i="1"/>
  <c r="G5" i="1"/>
  <c r="G4" i="1"/>
  <c r="G3" i="1"/>
  <c r="G2" i="1"/>
</calcChain>
</file>

<file path=xl/sharedStrings.xml><?xml version="1.0" encoding="utf-8"?>
<sst xmlns="http://schemas.openxmlformats.org/spreadsheetml/2006/main" count="328" uniqueCount="30">
  <si>
    <t>Month</t>
  </si>
  <si>
    <t>Year</t>
  </si>
  <si>
    <t>Flight</t>
  </si>
  <si>
    <t>Domestik</t>
  </si>
  <si>
    <t>Arrival</t>
  </si>
  <si>
    <t>Departure</t>
  </si>
  <si>
    <t>Transit</t>
  </si>
  <si>
    <t>Total</t>
  </si>
  <si>
    <t>Internasional</t>
  </si>
  <si>
    <t>Row Labels</t>
  </si>
  <si>
    <t>Grand Total</t>
  </si>
  <si>
    <t>Sum of Total</t>
  </si>
  <si>
    <t xml:space="preserve">Januari </t>
  </si>
  <si>
    <t>Februari</t>
  </si>
  <si>
    <t>Maret</t>
  </si>
  <si>
    <t>April</t>
  </si>
  <si>
    <t>Mei</t>
  </si>
  <si>
    <t>Juni</t>
  </si>
  <si>
    <t>Juli</t>
  </si>
  <si>
    <t>Agustus</t>
  </si>
  <si>
    <t>September</t>
  </si>
  <si>
    <t xml:space="preserve">Oktober </t>
  </si>
  <si>
    <t xml:space="preserve">November </t>
  </si>
  <si>
    <t>Desember</t>
  </si>
  <si>
    <t>Column Labels</t>
  </si>
  <si>
    <t>Sum of Arrival</t>
  </si>
  <si>
    <t>Sum of Departure</t>
  </si>
  <si>
    <t>Sum of Transit</t>
  </si>
  <si>
    <t>Average of Total</t>
  </si>
  <si>
    <t>Flight Passenger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</si>
</sst>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409]mmmmm;@"/>
  </numFmts>
  <fonts count="2" x14ac:knownFonts="1">
    <font>
      <sz val="11"/>
      <color theme="1"/>
      <name val="Calibri"/>
      <family val="2"/>
      <scheme val="minor"/>
    </font>
    <font>
      <b/>
      <sz val="36"/>
      <color theme="0"/>
      <name val="Times New Roman"/>
      <family val="1"/>
    </font>
  </fonts>
  <fills count="3">
    <fill>
      <patternFill patternType="none"/>
    </fill>
    <fill>
      <patternFill patternType="gray125"/>
    </fill>
    <fill>
      <patternFill patternType="solid">
        <fgColor theme="8"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 fillId="2" borderId="0" xfId="0" applyFont="1" applyFill="1" applyAlignment="1">
      <alignment horizontal="center" vertic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Number Of Passenger By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Domestik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Table'!$A$4:$A$10</c:f>
              <c:strCache>
                <c:ptCount val="6"/>
                <c:pt idx="0">
                  <c:v>2017</c:v>
                </c:pt>
                <c:pt idx="1">
                  <c:v>2018</c:v>
                </c:pt>
                <c:pt idx="2">
                  <c:v>2019</c:v>
                </c:pt>
                <c:pt idx="3">
                  <c:v>2020</c:v>
                </c:pt>
                <c:pt idx="4">
                  <c:v>2021</c:v>
                </c:pt>
                <c:pt idx="5">
                  <c:v>2022</c:v>
                </c:pt>
              </c:strCache>
            </c:strRef>
          </c:cat>
          <c:val>
            <c:numRef>
              <c:f>'Pivot Table'!$B$4:$B$10</c:f>
              <c:numCache>
                <c:formatCode>General</c:formatCode>
                <c:ptCount val="6"/>
                <c:pt idx="0">
                  <c:v>3343775</c:v>
                </c:pt>
                <c:pt idx="1">
                  <c:v>3419502</c:v>
                </c:pt>
                <c:pt idx="2">
                  <c:v>2664679</c:v>
                </c:pt>
                <c:pt idx="3">
                  <c:v>1222028</c:v>
                </c:pt>
                <c:pt idx="4">
                  <c:v>1070978</c:v>
                </c:pt>
                <c:pt idx="5">
                  <c:v>1908434</c:v>
                </c:pt>
              </c:numCache>
            </c:numRef>
          </c:val>
          <c:smooth val="0"/>
          <c:extLst>
            <c:ext xmlns:c16="http://schemas.microsoft.com/office/drawing/2014/chart" uri="{C3380CC4-5D6E-409C-BE32-E72D297353CC}">
              <c16:uniqueId val="{00000000-703D-4EBD-999D-90CBB0687EE1}"/>
            </c:ext>
          </c:extLst>
        </c:ser>
        <c:dLbls>
          <c:showLegendKey val="0"/>
          <c:showVal val="0"/>
          <c:showCatName val="0"/>
          <c:showSerName val="0"/>
          <c:showPercent val="0"/>
          <c:showBubbleSize val="0"/>
        </c:dLbls>
        <c:marker val="1"/>
        <c:smooth val="0"/>
        <c:axId val="118534944"/>
        <c:axId val="118537440"/>
      </c:lineChart>
      <c:catAx>
        <c:axId val="1185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7440"/>
        <c:crosses val="autoZero"/>
        <c:auto val="1"/>
        <c:lblAlgn val="ctr"/>
        <c:lblOffset val="100"/>
        <c:noMultiLvlLbl val="0"/>
      </c:catAx>
      <c:valAx>
        <c:axId val="11853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Number</a:t>
                </a:r>
                <a:r>
                  <a:rPr lang="id-ID" baseline="0"/>
                  <a:t> of Passenger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Number Of Arrival, Deperture adn Transit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c:f>
              <c:strCache>
                <c:ptCount val="1"/>
                <c:pt idx="0">
                  <c:v>Sum of Arrival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2'!$A$2:$A$8</c:f>
              <c:strCache>
                <c:ptCount val="6"/>
                <c:pt idx="0">
                  <c:v>2017</c:v>
                </c:pt>
                <c:pt idx="1">
                  <c:v>2018</c:v>
                </c:pt>
                <c:pt idx="2">
                  <c:v>2019</c:v>
                </c:pt>
                <c:pt idx="3">
                  <c:v>2020</c:v>
                </c:pt>
                <c:pt idx="4">
                  <c:v>2021</c:v>
                </c:pt>
                <c:pt idx="5">
                  <c:v>2022</c:v>
                </c:pt>
              </c:strCache>
            </c:strRef>
          </c:cat>
          <c:val>
            <c:numRef>
              <c:f>'pivot table 2'!$B$2:$B$8</c:f>
              <c:numCache>
                <c:formatCode>General</c:formatCode>
                <c:ptCount val="6"/>
                <c:pt idx="0">
                  <c:v>1640925</c:v>
                </c:pt>
                <c:pt idx="1">
                  <c:v>1684173</c:v>
                </c:pt>
                <c:pt idx="2">
                  <c:v>1312030</c:v>
                </c:pt>
                <c:pt idx="3">
                  <c:v>613447</c:v>
                </c:pt>
                <c:pt idx="4">
                  <c:v>539010</c:v>
                </c:pt>
                <c:pt idx="5">
                  <c:v>931773</c:v>
                </c:pt>
              </c:numCache>
            </c:numRef>
          </c:val>
          <c:smooth val="0"/>
          <c:extLst>
            <c:ext xmlns:c16="http://schemas.microsoft.com/office/drawing/2014/chart" uri="{C3380CC4-5D6E-409C-BE32-E72D297353CC}">
              <c16:uniqueId val="{00000000-DACD-43ED-BA02-7B0CFA2D5DAD}"/>
            </c:ext>
          </c:extLst>
        </c:ser>
        <c:ser>
          <c:idx val="1"/>
          <c:order val="1"/>
          <c:tx>
            <c:strRef>
              <c:f>'pivot table 2'!$C$1</c:f>
              <c:strCache>
                <c:ptCount val="1"/>
                <c:pt idx="0">
                  <c:v>Sum of Departure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2'!$A$2:$A$8</c:f>
              <c:strCache>
                <c:ptCount val="6"/>
                <c:pt idx="0">
                  <c:v>2017</c:v>
                </c:pt>
                <c:pt idx="1">
                  <c:v>2018</c:v>
                </c:pt>
                <c:pt idx="2">
                  <c:v>2019</c:v>
                </c:pt>
                <c:pt idx="3">
                  <c:v>2020</c:v>
                </c:pt>
                <c:pt idx="4">
                  <c:v>2021</c:v>
                </c:pt>
                <c:pt idx="5">
                  <c:v>2022</c:v>
                </c:pt>
              </c:strCache>
            </c:strRef>
          </c:cat>
          <c:val>
            <c:numRef>
              <c:f>'pivot table 2'!$C$2:$C$8</c:f>
              <c:numCache>
                <c:formatCode>General</c:formatCode>
                <c:ptCount val="6"/>
                <c:pt idx="0">
                  <c:v>1566796</c:v>
                </c:pt>
                <c:pt idx="1">
                  <c:v>1596843</c:v>
                </c:pt>
                <c:pt idx="2">
                  <c:v>1217517</c:v>
                </c:pt>
                <c:pt idx="3">
                  <c:v>537005</c:v>
                </c:pt>
                <c:pt idx="4">
                  <c:v>468764</c:v>
                </c:pt>
                <c:pt idx="5">
                  <c:v>870758</c:v>
                </c:pt>
              </c:numCache>
            </c:numRef>
          </c:val>
          <c:smooth val="0"/>
          <c:extLst>
            <c:ext xmlns:c16="http://schemas.microsoft.com/office/drawing/2014/chart" uri="{C3380CC4-5D6E-409C-BE32-E72D297353CC}">
              <c16:uniqueId val="{00000001-DACD-43ED-BA02-7B0CFA2D5DAD}"/>
            </c:ext>
          </c:extLst>
        </c:ser>
        <c:ser>
          <c:idx val="2"/>
          <c:order val="2"/>
          <c:tx>
            <c:strRef>
              <c:f>'pivot table 2'!$D$1</c:f>
              <c:strCache>
                <c:ptCount val="1"/>
                <c:pt idx="0">
                  <c:v>Sum of Transit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2'!$A$2:$A$8</c:f>
              <c:strCache>
                <c:ptCount val="6"/>
                <c:pt idx="0">
                  <c:v>2017</c:v>
                </c:pt>
                <c:pt idx="1">
                  <c:v>2018</c:v>
                </c:pt>
                <c:pt idx="2">
                  <c:v>2019</c:v>
                </c:pt>
                <c:pt idx="3">
                  <c:v>2020</c:v>
                </c:pt>
                <c:pt idx="4">
                  <c:v>2021</c:v>
                </c:pt>
                <c:pt idx="5">
                  <c:v>2022</c:v>
                </c:pt>
              </c:strCache>
            </c:strRef>
          </c:cat>
          <c:val>
            <c:numRef>
              <c:f>'pivot table 2'!$D$2:$D$8</c:f>
              <c:numCache>
                <c:formatCode>General</c:formatCode>
                <c:ptCount val="6"/>
                <c:pt idx="0">
                  <c:v>136054</c:v>
                </c:pt>
                <c:pt idx="1">
                  <c:v>138486</c:v>
                </c:pt>
                <c:pt idx="2">
                  <c:v>135132</c:v>
                </c:pt>
                <c:pt idx="3">
                  <c:v>71576</c:v>
                </c:pt>
                <c:pt idx="4">
                  <c:v>63204</c:v>
                </c:pt>
                <c:pt idx="5">
                  <c:v>105903</c:v>
                </c:pt>
              </c:numCache>
            </c:numRef>
          </c:val>
          <c:smooth val="0"/>
          <c:extLst>
            <c:ext xmlns:c16="http://schemas.microsoft.com/office/drawing/2014/chart" uri="{C3380CC4-5D6E-409C-BE32-E72D297353CC}">
              <c16:uniqueId val="{00000002-DACD-43ED-BA02-7B0CFA2D5DAD}"/>
            </c:ext>
          </c:extLst>
        </c:ser>
        <c:dLbls>
          <c:showLegendKey val="0"/>
          <c:showVal val="0"/>
          <c:showCatName val="0"/>
          <c:showSerName val="0"/>
          <c:showPercent val="0"/>
          <c:showBubbleSize val="0"/>
        </c:dLbls>
        <c:marker val="1"/>
        <c:smooth val="0"/>
        <c:axId val="210479488"/>
        <c:axId val="210483648"/>
      </c:lineChart>
      <c:catAx>
        <c:axId val="21047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3648"/>
        <c:crosses val="autoZero"/>
        <c:auto val="1"/>
        <c:lblAlgn val="ctr"/>
        <c:lblOffset val="100"/>
        <c:noMultiLvlLbl val="0"/>
      </c:catAx>
      <c:valAx>
        <c:axId val="21048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 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 Number of Passenger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2'!$B$23:$B$24</c:f>
              <c:strCache>
                <c:ptCount val="1"/>
                <c:pt idx="0">
                  <c:v>April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2'!$B$25:$B$31</c:f>
              <c:numCache>
                <c:formatCode>General</c:formatCode>
                <c:ptCount val="6"/>
                <c:pt idx="0">
                  <c:v>270727</c:v>
                </c:pt>
                <c:pt idx="1">
                  <c:v>305984</c:v>
                </c:pt>
                <c:pt idx="2">
                  <c:v>188453</c:v>
                </c:pt>
                <c:pt idx="3">
                  <c:v>35647</c:v>
                </c:pt>
                <c:pt idx="4">
                  <c:v>97865</c:v>
                </c:pt>
                <c:pt idx="5">
                  <c:v>125241</c:v>
                </c:pt>
              </c:numCache>
            </c:numRef>
          </c:val>
          <c:smooth val="0"/>
          <c:extLst>
            <c:ext xmlns:c16="http://schemas.microsoft.com/office/drawing/2014/chart" uri="{C3380CC4-5D6E-409C-BE32-E72D297353CC}">
              <c16:uniqueId val="{00000000-CB78-43E5-809E-62F70BEDE9CF}"/>
            </c:ext>
          </c:extLst>
        </c:ser>
        <c:ser>
          <c:idx val="1"/>
          <c:order val="1"/>
          <c:tx>
            <c:strRef>
              <c:f>'pivot table 2'!$C$23:$C$24</c:f>
              <c:strCache>
                <c:ptCount val="1"/>
                <c:pt idx="0">
                  <c:v>September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2'!$C$25:$C$31</c:f>
              <c:numCache>
                <c:formatCode>General</c:formatCode>
                <c:ptCount val="6"/>
                <c:pt idx="0">
                  <c:v>284297</c:v>
                </c:pt>
                <c:pt idx="1">
                  <c:v>313894</c:v>
                </c:pt>
                <c:pt idx="2">
                  <c:v>238281</c:v>
                </c:pt>
                <c:pt idx="3">
                  <c:v>73477</c:v>
                </c:pt>
                <c:pt idx="4">
                  <c:v>72428</c:v>
                </c:pt>
                <c:pt idx="5">
                  <c:v>149811</c:v>
                </c:pt>
              </c:numCache>
            </c:numRef>
          </c:val>
          <c:smooth val="0"/>
          <c:extLst>
            <c:ext xmlns:c16="http://schemas.microsoft.com/office/drawing/2014/chart" uri="{C3380CC4-5D6E-409C-BE32-E72D297353CC}">
              <c16:uniqueId val="{00000018-CB78-43E5-809E-62F70BEDE9CF}"/>
            </c:ext>
          </c:extLst>
        </c:ser>
        <c:ser>
          <c:idx val="2"/>
          <c:order val="2"/>
          <c:tx>
            <c:strRef>
              <c:f>'pivot table 2'!$D$23:$D$24</c:f>
              <c:strCache>
                <c:ptCount val="1"/>
                <c:pt idx="0">
                  <c:v>Agustus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2'!$D$25:$D$31</c:f>
              <c:numCache>
                <c:formatCode>General</c:formatCode>
                <c:ptCount val="6"/>
                <c:pt idx="0">
                  <c:v>305243</c:v>
                </c:pt>
                <c:pt idx="1">
                  <c:v>361278</c:v>
                </c:pt>
                <c:pt idx="2">
                  <c:v>255894</c:v>
                </c:pt>
                <c:pt idx="3">
                  <c:v>72287</c:v>
                </c:pt>
                <c:pt idx="4">
                  <c:v>38238</c:v>
                </c:pt>
                <c:pt idx="5">
                  <c:v>164077</c:v>
                </c:pt>
              </c:numCache>
            </c:numRef>
          </c:val>
          <c:smooth val="0"/>
          <c:extLst>
            <c:ext xmlns:c16="http://schemas.microsoft.com/office/drawing/2014/chart" uri="{C3380CC4-5D6E-409C-BE32-E72D297353CC}">
              <c16:uniqueId val="{00000019-CB78-43E5-809E-62F70BEDE9CF}"/>
            </c:ext>
          </c:extLst>
        </c:ser>
        <c:ser>
          <c:idx val="3"/>
          <c:order val="3"/>
          <c:tx>
            <c:strRef>
              <c:f>'pivot table 2'!$E$23:$E$24</c:f>
              <c:strCache>
                <c:ptCount val="1"/>
                <c:pt idx="0">
                  <c:v>Desember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2'!$E$25:$E$31</c:f>
              <c:numCache>
                <c:formatCode>General</c:formatCode>
                <c:ptCount val="6"/>
                <c:pt idx="0">
                  <c:v>303225</c:v>
                </c:pt>
                <c:pt idx="1">
                  <c:v>252033</c:v>
                </c:pt>
                <c:pt idx="2">
                  <c:v>262710</c:v>
                </c:pt>
                <c:pt idx="3">
                  <c:v>137429</c:v>
                </c:pt>
                <c:pt idx="4">
                  <c:v>132429</c:v>
                </c:pt>
                <c:pt idx="5">
                  <c:v>178619</c:v>
                </c:pt>
              </c:numCache>
            </c:numRef>
          </c:val>
          <c:smooth val="0"/>
          <c:extLst>
            <c:ext xmlns:c16="http://schemas.microsoft.com/office/drawing/2014/chart" uri="{C3380CC4-5D6E-409C-BE32-E72D297353CC}">
              <c16:uniqueId val="{0000001A-CB78-43E5-809E-62F70BEDE9CF}"/>
            </c:ext>
          </c:extLst>
        </c:ser>
        <c:ser>
          <c:idx val="4"/>
          <c:order val="4"/>
          <c:tx>
            <c:strRef>
              <c:f>'pivot table 2'!$F$23:$F$24</c:f>
              <c:strCache>
                <c:ptCount val="1"/>
                <c:pt idx="0">
                  <c:v>Februari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2'!$F$25:$F$31</c:f>
              <c:numCache>
                <c:formatCode>General</c:formatCode>
                <c:ptCount val="6"/>
                <c:pt idx="0">
                  <c:v>218614</c:v>
                </c:pt>
                <c:pt idx="1">
                  <c:v>247634</c:v>
                </c:pt>
                <c:pt idx="2">
                  <c:v>170810</c:v>
                </c:pt>
                <c:pt idx="3">
                  <c:v>215146</c:v>
                </c:pt>
                <c:pt idx="4">
                  <c:v>64475</c:v>
                </c:pt>
                <c:pt idx="5">
                  <c:v>102853</c:v>
                </c:pt>
              </c:numCache>
            </c:numRef>
          </c:val>
          <c:smooth val="0"/>
          <c:extLst>
            <c:ext xmlns:c16="http://schemas.microsoft.com/office/drawing/2014/chart" uri="{C3380CC4-5D6E-409C-BE32-E72D297353CC}">
              <c16:uniqueId val="{0000001B-CB78-43E5-809E-62F70BEDE9CF}"/>
            </c:ext>
          </c:extLst>
        </c:ser>
        <c:ser>
          <c:idx val="5"/>
          <c:order val="5"/>
          <c:tx>
            <c:strRef>
              <c:f>'pivot table 2'!$G$23:$G$24</c:f>
              <c:strCache>
                <c:ptCount val="1"/>
                <c:pt idx="0">
                  <c:v>Januari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2'!$G$25:$G$31</c:f>
              <c:numCache>
                <c:formatCode>General</c:formatCode>
                <c:ptCount val="6"/>
                <c:pt idx="0">
                  <c:v>263527</c:v>
                </c:pt>
                <c:pt idx="1">
                  <c:v>259346</c:v>
                </c:pt>
                <c:pt idx="2">
                  <c:v>200359</c:v>
                </c:pt>
                <c:pt idx="3">
                  <c:v>238456</c:v>
                </c:pt>
                <c:pt idx="4">
                  <c:v>82948</c:v>
                </c:pt>
                <c:pt idx="5">
                  <c:v>126227</c:v>
                </c:pt>
              </c:numCache>
            </c:numRef>
          </c:val>
          <c:smooth val="0"/>
          <c:extLst>
            <c:ext xmlns:c16="http://schemas.microsoft.com/office/drawing/2014/chart" uri="{C3380CC4-5D6E-409C-BE32-E72D297353CC}">
              <c16:uniqueId val="{0000001C-CB78-43E5-809E-62F70BEDE9CF}"/>
            </c:ext>
          </c:extLst>
        </c:ser>
        <c:ser>
          <c:idx val="6"/>
          <c:order val="6"/>
          <c:tx>
            <c:strRef>
              <c:f>'pivot table 2'!$H$23:$H$24</c:f>
              <c:strCache>
                <c:ptCount val="1"/>
                <c:pt idx="0">
                  <c:v>Juli</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2'!$H$25:$H$31</c:f>
              <c:numCache>
                <c:formatCode>General</c:formatCode>
                <c:ptCount val="6"/>
                <c:pt idx="0">
                  <c:v>338088</c:v>
                </c:pt>
                <c:pt idx="1">
                  <c:v>367245</c:v>
                </c:pt>
                <c:pt idx="2">
                  <c:v>242990</c:v>
                </c:pt>
                <c:pt idx="3">
                  <c:v>38292</c:v>
                </c:pt>
                <c:pt idx="4">
                  <c:v>33252</c:v>
                </c:pt>
                <c:pt idx="5">
                  <c:v>174163</c:v>
                </c:pt>
              </c:numCache>
            </c:numRef>
          </c:val>
          <c:smooth val="0"/>
          <c:extLst>
            <c:ext xmlns:c16="http://schemas.microsoft.com/office/drawing/2014/chart" uri="{C3380CC4-5D6E-409C-BE32-E72D297353CC}">
              <c16:uniqueId val="{0000001D-CB78-43E5-809E-62F70BEDE9CF}"/>
            </c:ext>
          </c:extLst>
        </c:ser>
        <c:ser>
          <c:idx val="7"/>
          <c:order val="7"/>
          <c:tx>
            <c:strRef>
              <c:f>'pivot table 2'!$I$23:$I$24</c:f>
              <c:strCache>
                <c:ptCount val="1"/>
                <c:pt idx="0">
                  <c:v>Juni</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2'!$I$25:$I$31</c:f>
              <c:numCache>
                <c:formatCode>General</c:formatCode>
                <c:ptCount val="6"/>
                <c:pt idx="0">
                  <c:v>251218</c:v>
                </c:pt>
                <c:pt idx="1">
                  <c:v>315827</c:v>
                </c:pt>
                <c:pt idx="2">
                  <c:v>246138</c:v>
                </c:pt>
                <c:pt idx="3">
                  <c:v>17314</c:v>
                </c:pt>
                <c:pt idx="4">
                  <c:v>130062</c:v>
                </c:pt>
                <c:pt idx="5">
                  <c:v>175240</c:v>
                </c:pt>
              </c:numCache>
            </c:numRef>
          </c:val>
          <c:smooth val="0"/>
          <c:extLst>
            <c:ext xmlns:c16="http://schemas.microsoft.com/office/drawing/2014/chart" uri="{C3380CC4-5D6E-409C-BE32-E72D297353CC}">
              <c16:uniqueId val="{0000001E-CB78-43E5-809E-62F70BEDE9CF}"/>
            </c:ext>
          </c:extLst>
        </c:ser>
        <c:ser>
          <c:idx val="8"/>
          <c:order val="8"/>
          <c:tx>
            <c:strRef>
              <c:f>'pivot table 2'!$J$23:$J$24</c:f>
              <c:strCache>
                <c:ptCount val="1"/>
                <c:pt idx="0">
                  <c:v>Maret</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2'!$J$25:$J$31</c:f>
              <c:numCache>
                <c:formatCode>General</c:formatCode>
                <c:ptCount val="6"/>
                <c:pt idx="0">
                  <c:v>252870</c:v>
                </c:pt>
                <c:pt idx="1">
                  <c:v>258462</c:v>
                </c:pt>
                <c:pt idx="2">
                  <c:v>190204</c:v>
                </c:pt>
                <c:pt idx="3">
                  <c:v>180109</c:v>
                </c:pt>
                <c:pt idx="4">
                  <c:v>94771</c:v>
                </c:pt>
                <c:pt idx="5">
                  <c:v>197574</c:v>
                </c:pt>
              </c:numCache>
            </c:numRef>
          </c:val>
          <c:smooth val="0"/>
          <c:extLst>
            <c:ext xmlns:c16="http://schemas.microsoft.com/office/drawing/2014/chart" uri="{C3380CC4-5D6E-409C-BE32-E72D297353CC}">
              <c16:uniqueId val="{0000001F-CB78-43E5-809E-62F70BEDE9CF}"/>
            </c:ext>
          </c:extLst>
        </c:ser>
        <c:ser>
          <c:idx val="9"/>
          <c:order val="9"/>
          <c:tx>
            <c:strRef>
              <c:f>'pivot table 2'!$K$23:$K$24</c:f>
              <c:strCache>
                <c:ptCount val="1"/>
                <c:pt idx="0">
                  <c:v>Mei</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2'!$K$25:$K$31</c:f>
              <c:numCache>
                <c:formatCode>General</c:formatCode>
                <c:ptCount val="6"/>
                <c:pt idx="0">
                  <c:v>301052</c:v>
                </c:pt>
                <c:pt idx="1">
                  <c:v>276737</c:v>
                </c:pt>
                <c:pt idx="2">
                  <c:v>180088</c:v>
                </c:pt>
                <c:pt idx="3">
                  <c:v>894</c:v>
                </c:pt>
                <c:pt idx="4">
                  <c:v>85253</c:v>
                </c:pt>
                <c:pt idx="5">
                  <c:v>185853</c:v>
                </c:pt>
              </c:numCache>
            </c:numRef>
          </c:val>
          <c:smooth val="0"/>
          <c:extLst>
            <c:ext xmlns:c16="http://schemas.microsoft.com/office/drawing/2014/chart" uri="{C3380CC4-5D6E-409C-BE32-E72D297353CC}">
              <c16:uniqueId val="{00000020-CB78-43E5-809E-62F70BEDE9CF}"/>
            </c:ext>
          </c:extLst>
        </c:ser>
        <c:ser>
          <c:idx val="10"/>
          <c:order val="10"/>
          <c:tx>
            <c:strRef>
              <c:f>'pivot table 2'!$L$23:$L$24</c:f>
              <c:strCache>
                <c:ptCount val="1"/>
                <c:pt idx="0">
                  <c:v>November </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2'!$L$25:$L$31</c:f>
              <c:numCache>
                <c:formatCode>General</c:formatCode>
                <c:ptCount val="6"/>
                <c:pt idx="0">
                  <c:v>238689</c:v>
                </c:pt>
                <c:pt idx="1">
                  <c:v>219128</c:v>
                </c:pt>
                <c:pt idx="2">
                  <c:v>242516</c:v>
                </c:pt>
                <c:pt idx="3">
                  <c:v>120569</c:v>
                </c:pt>
                <c:pt idx="4">
                  <c:v>135545</c:v>
                </c:pt>
                <c:pt idx="5">
                  <c:v>166768</c:v>
                </c:pt>
              </c:numCache>
            </c:numRef>
          </c:val>
          <c:smooth val="0"/>
          <c:extLst>
            <c:ext xmlns:c16="http://schemas.microsoft.com/office/drawing/2014/chart" uri="{C3380CC4-5D6E-409C-BE32-E72D297353CC}">
              <c16:uniqueId val="{00000021-CB78-43E5-809E-62F70BEDE9CF}"/>
            </c:ext>
          </c:extLst>
        </c:ser>
        <c:ser>
          <c:idx val="11"/>
          <c:order val="11"/>
          <c:tx>
            <c:strRef>
              <c:f>'pivot table 2'!$M$23:$M$24</c:f>
              <c:strCache>
                <c:ptCount val="1"/>
                <c:pt idx="0">
                  <c:v>Oktober </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2'!$M$25:$M$31</c:f>
              <c:numCache>
                <c:formatCode>General</c:formatCode>
                <c:ptCount val="6"/>
                <c:pt idx="0">
                  <c:v>316225</c:v>
                </c:pt>
                <c:pt idx="1">
                  <c:v>241934</c:v>
                </c:pt>
                <c:pt idx="2">
                  <c:v>246236</c:v>
                </c:pt>
                <c:pt idx="3">
                  <c:v>92408</c:v>
                </c:pt>
                <c:pt idx="4">
                  <c:v>103712</c:v>
                </c:pt>
                <c:pt idx="5">
                  <c:v>162008</c:v>
                </c:pt>
              </c:numCache>
            </c:numRef>
          </c:val>
          <c:smooth val="0"/>
          <c:extLst>
            <c:ext xmlns:c16="http://schemas.microsoft.com/office/drawing/2014/chart" uri="{C3380CC4-5D6E-409C-BE32-E72D297353CC}">
              <c16:uniqueId val="{00000022-CB78-43E5-809E-62F70BEDE9CF}"/>
            </c:ext>
          </c:extLst>
        </c:ser>
        <c:dLbls>
          <c:showLegendKey val="0"/>
          <c:showVal val="0"/>
          <c:showCatName val="0"/>
          <c:showSerName val="0"/>
          <c:showPercent val="0"/>
          <c:showBubbleSize val="0"/>
        </c:dLbls>
        <c:marker val="1"/>
        <c:smooth val="0"/>
        <c:axId val="210280352"/>
        <c:axId val="210281184"/>
      </c:lineChart>
      <c:catAx>
        <c:axId val="2102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184"/>
        <c:crosses val="autoZero"/>
        <c:auto val="1"/>
        <c:lblAlgn val="ctr"/>
        <c:lblOffset val="100"/>
        <c:noMultiLvlLbl val="0"/>
      </c:catAx>
      <c:valAx>
        <c:axId val="21028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 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Total Passenger Percentage</a:t>
            </a:r>
            <a:endParaRPr lang="en-US"/>
          </a:p>
        </c:rich>
      </c:tx>
      <c:layout>
        <c:manualLayout>
          <c:xMode val="edge"/>
          <c:yMode val="edge"/>
          <c:x val="0.45361111111111119"/>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 2'!$B$56</c:f>
              <c:strCache>
                <c:ptCount val="1"/>
                <c:pt idx="0">
                  <c:v>Total</c:v>
                </c:pt>
              </c:strCache>
            </c:strRef>
          </c:tx>
          <c:dPt>
            <c:idx val="0"/>
            <c:bubble3D val="0"/>
            <c:spPr>
              <a:solidFill>
                <a:schemeClr val="accent1"/>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2'!$A$57:$A$58</c:f>
              <c:strCache>
                <c:ptCount val="1"/>
                <c:pt idx="0">
                  <c:v>Domestik</c:v>
                </c:pt>
              </c:strCache>
            </c:strRef>
          </c:cat>
          <c:val>
            <c:numRef>
              <c:f>'pivot table 2'!$B$57:$B$58</c:f>
              <c:numCache>
                <c:formatCode>General</c:formatCode>
                <c:ptCount val="1"/>
                <c:pt idx="0">
                  <c:v>13629396</c:v>
                </c:pt>
              </c:numCache>
            </c:numRef>
          </c:val>
          <c:extLst>
            <c:ext xmlns:c16="http://schemas.microsoft.com/office/drawing/2014/chart" uri="{C3380CC4-5D6E-409C-BE32-E72D297353CC}">
              <c16:uniqueId val="{00000000-DCF3-4B85-A29F-CA1E29CFB3D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Number Of Passenger By Route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Domestik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Table'!$A$4:$A$10</c:f>
              <c:strCache>
                <c:ptCount val="6"/>
                <c:pt idx="0">
                  <c:v>2017</c:v>
                </c:pt>
                <c:pt idx="1">
                  <c:v>2018</c:v>
                </c:pt>
                <c:pt idx="2">
                  <c:v>2019</c:v>
                </c:pt>
                <c:pt idx="3">
                  <c:v>2020</c:v>
                </c:pt>
                <c:pt idx="4">
                  <c:v>2021</c:v>
                </c:pt>
                <c:pt idx="5">
                  <c:v>2022</c:v>
                </c:pt>
              </c:strCache>
            </c:strRef>
          </c:cat>
          <c:val>
            <c:numRef>
              <c:f>'Pivot Table'!$B$4:$B$10</c:f>
              <c:numCache>
                <c:formatCode>General</c:formatCode>
                <c:ptCount val="6"/>
                <c:pt idx="0">
                  <c:v>3343775</c:v>
                </c:pt>
                <c:pt idx="1">
                  <c:v>3419502</c:v>
                </c:pt>
                <c:pt idx="2">
                  <c:v>2664679</c:v>
                </c:pt>
                <c:pt idx="3">
                  <c:v>1222028</c:v>
                </c:pt>
                <c:pt idx="4">
                  <c:v>1070978</c:v>
                </c:pt>
                <c:pt idx="5">
                  <c:v>1908434</c:v>
                </c:pt>
              </c:numCache>
            </c:numRef>
          </c:val>
          <c:smooth val="0"/>
          <c:extLst>
            <c:ext xmlns:c16="http://schemas.microsoft.com/office/drawing/2014/chart" uri="{C3380CC4-5D6E-409C-BE32-E72D297353CC}">
              <c16:uniqueId val="{00000000-CF2F-478E-9DF2-F0393744C1AE}"/>
            </c:ext>
          </c:extLst>
        </c:ser>
        <c:dLbls>
          <c:showLegendKey val="0"/>
          <c:showVal val="0"/>
          <c:showCatName val="0"/>
          <c:showSerName val="0"/>
          <c:showPercent val="0"/>
          <c:showBubbleSize val="0"/>
        </c:dLbls>
        <c:marker val="1"/>
        <c:smooth val="0"/>
        <c:axId val="118534944"/>
        <c:axId val="118537440"/>
      </c:lineChart>
      <c:catAx>
        <c:axId val="1185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7440"/>
        <c:crosses val="autoZero"/>
        <c:auto val="1"/>
        <c:lblAlgn val="ctr"/>
        <c:lblOffset val="100"/>
        <c:noMultiLvlLbl val="0"/>
      </c:catAx>
      <c:valAx>
        <c:axId val="11853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Number</a:t>
                </a:r>
                <a:r>
                  <a:rPr lang="id-ID" baseline="0"/>
                  <a:t> of Passenger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 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Number Of Arrival, Deperture adn Transit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c:f>
              <c:strCache>
                <c:ptCount val="1"/>
                <c:pt idx="0">
                  <c:v>Sum of Arrival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2'!$A$2:$A$8</c:f>
              <c:strCache>
                <c:ptCount val="6"/>
                <c:pt idx="0">
                  <c:v>2017</c:v>
                </c:pt>
                <c:pt idx="1">
                  <c:v>2018</c:v>
                </c:pt>
                <c:pt idx="2">
                  <c:v>2019</c:v>
                </c:pt>
                <c:pt idx="3">
                  <c:v>2020</c:v>
                </c:pt>
                <c:pt idx="4">
                  <c:v>2021</c:v>
                </c:pt>
                <c:pt idx="5">
                  <c:v>2022</c:v>
                </c:pt>
              </c:strCache>
            </c:strRef>
          </c:cat>
          <c:val>
            <c:numRef>
              <c:f>'pivot table 2'!$B$2:$B$8</c:f>
              <c:numCache>
                <c:formatCode>General</c:formatCode>
                <c:ptCount val="6"/>
                <c:pt idx="0">
                  <c:v>1640925</c:v>
                </c:pt>
                <c:pt idx="1">
                  <c:v>1684173</c:v>
                </c:pt>
                <c:pt idx="2">
                  <c:v>1312030</c:v>
                </c:pt>
                <c:pt idx="3">
                  <c:v>613447</c:v>
                </c:pt>
                <c:pt idx="4">
                  <c:v>539010</c:v>
                </c:pt>
                <c:pt idx="5">
                  <c:v>931773</c:v>
                </c:pt>
              </c:numCache>
            </c:numRef>
          </c:val>
          <c:smooth val="0"/>
          <c:extLst>
            <c:ext xmlns:c16="http://schemas.microsoft.com/office/drawing/2014/chart" uri="{C3380CC4-5D6E-409C-BE32-E72D297353CC}">
              <c16:uniqueId val="{00000000-459C-447B-BC5F-29F49D3C06F9}"/>
            </c:ext>
          </c:extLst>
        </c:ser>
        <c:ser>
          <c:idx val="1"/>
          <c:order val="1"/>
          <c:tx>
            <c:strRef>
              <c:f>'pivot table 2'!$C$1</c:f>
              <c:strCache>
                <c:ptCount val="1"/>
                <c:pt idx="0">
                  <c:v>Sum of Departure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2'!$A$2:$A$8</c:f>
              <c:strCache>
                <c:ptCount val="6"/>
                <c:pt idx="0">
                  <c:v>2017</c:v>
                </c:pt>
                <c:pt idx="1">
                  <c:v>2018</c:v>
                </c:pt>
                <c:pt idx="2">
                  <c:v>2019</c:v>
                </c:pt>
                <c:pt idx="3">
                  <c:v>2020</c:v>
                </c:pt>
                <c:pt idx="4">
                  <c:v>2021</c:v>
                </c:pt>
                <c:pt idx="5">
                  <c:v>2022</c:v>
                </c:pt>
              </c:strCache>
            </c:strRef>
          </c:cat>
          <c:val>
            <c:numRef>
              <c:f>'pivot table 2'!$C$2:$C$8</c:f>
              <c:numCache>
                <c:formatCode>General</c:formatCode>
                <c:ptCount val="6"/>
                <c:pt idx="0">
                  <c:v>1566796</c:v>
                </c:pt>
                <c:pt idx="1">
                  <c:v>1596843</c:v>
                </c:pt>
                <c:pt idx="2">
                  <c:v>1217517</c:v>
                </c:pt>
                <c:pt idx="3">
                  <c:v>537005</c:v>
                </c:pt>
                <c:pt idx="4">
                  <c:v>468764</c:v>
                </c:pt>
                <c:pt idx="5">
                  <c:v>870758</c:v>
                </c:pt>
              </c:numCache>
            </c:numRef>
          </c:val>
          <c:smooth val="0"/>
          <c:extLst>
            <c:ext xmlns:c16="http://schemas.microsoft.com/office/drawing/2014/chart" uri="{C3380CC4-5D6E-409C-BE32-E72D297353CC}">
              <c16:uniqueId val="{00000001-459C-447B-BC5F-29F49D3C06F9}"/>
            </c:ext>
          </c:extLst>
        </c:ser>
        <c:ser>
          <c:idx val="2"/>
          <c:order val="2"/>
          <c:tx>
            <c:strRef>
              <c:f>'pivot table 2'!$D$1</c:f>
              <c:strCache>
                <c:ptCount val="1"/>
                <c:pt idx="0">
                  <c:v>Sum of Transit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2'!$A$2:$A$8</c:f>
              <c:strCache>
                <c:ptCount val="6"/>
                <c:pt idx="0">
                  <c:v>2017</c:v>
                </c:pt>
                <c:pt idx="1">
                  <c:v>2018</c:v>
                </c:pt>
                <c:pt idx="2">
                  <c:v>2019</c:v>
                </c:pt>
                <c:pt idx="3">
                  <c:v>2020</c:v>
                </c:pt>
                <c:pt idx="4">
                  <c:v>2021</c:v>
                </c:pt>
                <c:pt idx="5">
                  <c:v>2022</c:v>
                </c:pt>
              </c:strCache>
            </c:strRef>
          </c:cat>
          <c:val>
            <c:numRef>
              <c:f>'pivot table 2'!$D$2:$D$8</c:f>
              <c:numCache>
                <c:formatCode>General</c:formatCode>
                <c:ptCount val="6"/>
                <c:pt idx="0">
                  <c:v>136054</c:v>
                </c:pt>
                <c:pt idx="1">
                  <c:v>138486</c:v>
                </c:pt>
                <c:pt idx="2">
                  <c:v>135132</c:v>
                </c:pt>
                <c:pt idx="3">
                  <c:v>71576</c:v>
                </c:pt>
                <c:pt idx="4">
                  <c:v>63204</c:v>
                </c:pt>
                <c:pt idx="5">
                  <c:v>105903</c:v>
                </c:pt>
              </c:numCache>
            </c:numRef>
          </c:val>
          <c:smooth val="0"/>
          <c:extLst>
            <c:ext xmlns:c16="http://schemas.microsoft.com/office/drawing/2014/chart" uri="{C3380CC4-5D6E-409C-BE32-E72D297353CC}">
              <c16:uniqueId val="{00000002-459C-447B-BC5F-29F49D3C06F9}"/>
            </c:ext>
          </c:extLst>
        </c:ser>
        <c:dLbls>
          <c:showLegendKey val="0"/>
          <c:showVal val="0"/>
          <c:showCatName val="0"/>
          <c:showSerName val="0"/>
          <c:showPercent val="0"/>
          <c:showBubbleSize val="0"/>
        </c:dLbls>
        <c:marker val="1"/>
        <c:smooth val="0"/>
        <c:axId val="210479488"/>
        <c:axId val="210483648"/>
      </c:lineChart>
      <c:catAx>
        <c:axId val="21047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3648"/>
        <c:crosses val="autoZero"/>
        <c:auto val="1"/>
        <c:lblAlgn val="ctr"/>
        <c:lblOffset val="100"/>
        <c:noMultiLvlLbl val="0"/>
      </c:catAx>
      <c:valAx>
        <c:axId val="21048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Dashboard-flight_passenger.xlsx]pivot table 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 Number of Passenger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2'!$B$23:$B$24</c:f>
              <c:strCache>
                <c:ptCount val="1"/>
                <c:pt idx="0">
                  <c:v>April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2'!$B$25:$B$31</c:f>
              <c:numCache>
                <c:formatCode>General</c:formatCode>
                <c:ptCount val="6"/>
                <c:pt idx="0">
                  <c:v>270727</c:v>
                </c:pt>
                <c:pt idx="1">
                  <c:v>305984</c:v>
                </c:pt>
                <c:pt idx="2">
                  <c:v>188453</c:v>
                </c:pt>
                <c:pt idx="3">
                  <c:v>35647</c:v>
                </c:pt>
                <c:pt idx="4">
                  <c:v>97865</c:v>
                </c:pt>
                <c:pt idx="5">
                  <c:v>125241</c:v>
                </c:pt>
              </c:numCache>
            </c:numRef>
          </c:val>
          <c:smooth val="0"/>
          <c:extLst>
            <c:ext xmlns:c16="http://schemas.microsoft.com/office/drawing/2014/chart" uri="{C3380CC4-5D6E-409C-BE32-E72D297353CC}">
              <c16:uniqueId val="{00000000-7686-44C2-B1C8-21E83CDABFA1}"/>
            </c:ext>
          </c:extLst>
        </c:ser>
        <c:ser>
          <c:idx val="1"/>
          <c:order val="1"/>
          <c:tx>
            <c:strRef>
              <c:f>'pivot table 2'!$C$23:$C$24</c:f>
              <c:strCache>
                <c:ptCount val="1"/>
                <c:pt idx="0">
                  <c:v>September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2'!$C$25:$C$31</c:f>
              <c:numCache>
                <c:formatCode>General</c:formatCode>
                <c:ptCount val="6"/>
                <c:pt idx="0">
                  <c:v>284297</c:v>
                </c:pt>
                <c:pt idx="1">
                  <c:v>313894</c:v>
                </c:pt>
                <c:pt idx="2">
                  <c:v>238281</c:v>
                </c:pt>
                <c:pt idx="3">
                  <c:v>73477</c:v>
                </c:pt>
                <c:pt idx="4">
                  <c:v>72428</c:v>
                </c:pt>
                <c:pt idx="5">
                  <c:v>149811</c:v>
                </c:pt>
              </c:numCache>
            </c:numRef>
          </c:val>
          <c:smooth val="0"/>
          <c:extLst>
            <c:ext xmlns:c16="http://schemas.microsoft.com/office/drawing/2014/chart" uri="{C3380CC4-5D6E-409C-BE32-E72D297353CC}">
              <c16:uniqueId val="{00000018-7686-44C2-B1C8-21E83CDABFA1}"/>
            </c:ext>
          </c:extLst>
        </c:ser>
        <c:ser>
          <c:idx val="2"/>
          <c:order val="2"/>
          <c:tx>
            <c:strRef>
              <c:f>'pivot table 2'!$D$23:$D$24</c:f>
              <c:strCache>
                <c:ptCount val="1"/>
                <c:pt idx="0">
                  <c:v>Agustus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2'!$D$25:$D$31</c:f>
              <c:numCache>
                <c:formatCode>General</c:formatCode>
                <c:ptCount val="6"/>
                <c:pt idx="0">
                  <c:v>305243</c:v>
                </c:pt>
                <c:pt idx="1">
                  <c:v>361278</c:v>
                </c:pt>
                <c:pt idx="2">
                  <c:v>255894</c:v>
                </c:pt>
                <c:pt idx="3">
                  <c:v>72287</c:v>
                </c:pt>
                <c:pt idx="4">
                  <c:v>38238</c:v>
                </c:pt>
                <c:pt idx="5">
                  <c:v>164077</c:v>
                </c:pt>
              </c:numCache>
            </c:numRef>
          </c:val>
          <c:smooth val="0"/>
          <c:extLst>
            <c:ext xmlns:c16="http://schemas.microsoft.com/office/drawing/2014/chart" uri="{C3380CC4-5D6E-409C-BE32-E72D297353CC}">
              <c16:uniqueId val="{00000019-7686-44C2-B1C8-21E83CDABFA1}"/>
            </c:ext>
          </c:extLst>
        </c:ser>
        <c:ser>
          <c:idx val="3"/>
          <c:order val="3"/>
          <c:tx>
            <c:strRef>
              <c:f>'pivot table 2'!$E$23:$E$24</c:f>
              <c:strCache>
                <c:ptCount val="1"/>
                <c:pt idx="0">
                  <c:v>Desember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2'!$E$25:$E$31</c:f>
              <c:numCache>
                <c:formatCode>General</c:formatCode>
                <c:ptCount val="6"/>
                <c:pt idx="0">
                  <c:v>303225</c:v>
                </c:pt>
                <c:pt idx="1">
                  <c:v>252033</c:v>
                </c:pt>
                <c:pt idx="2">
                  <c:v>262710</c:v>
                </c:pt>
                <c:pt idx="3">
                  <c:v>137429</c:v>
                </c:pt>
                <c:pt idx="4">
                  <c:v>132429</c:v>
                </c:pt>
                <c:pt idx="5">
                  <c:v>178619</c:v>
                </c:pt>
              </c:numCache>
            </c:numRef>
          </c:val>
          <c:smooth val="0"/>
          <c:extLst>
            <c:ext xmlns:c16="http://schemas.microsoft.com/office/drawing/2014/chart" uri="{C3380CC4-5D6E-409C-BE32-E72D297353CC}">
              <c16:uniqueId val="{0000001A-7686-44C2-B1C8-21E83CDABFA1}"/>
            </c:ext>
          </c:extLst>
        </c:ser>
        <c:ser>
          <c:idx val="4"/>
          <c:order val="4"/>
          <c:tx>
            <c:strRef>
              <c:f>'pivot table 2'!$F$23:$F$24</c:f>
              <c:strCache>
                <c:ptCount val="1"/>
                <c:pt idx="0">
                  <c:v>Februari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2'!$F$25:$F$31</c:f>
              <c:numCache>
                <c:formatCode>General</c:formatCode>
                <c:ptCount val="6"/>
                <c:pt idx="0">
                  <c:v>218614</c:v>
                </c:pt>
                <c:pt idx="1">
                  <c:v>247634</c:v>
                </c:pt>
                <c:pt idx="2">
                  <c:v>170810</c:v>
                </c:pt>
                <c:pt idx="3">
                  <c:v>215146</c:v>
                </c:pt>
                <c:pt idx="4">
                  <c:v>64475</c:v>
                </c:pt>
                <c:pt idx="5">
                  <c:v>102853</c:v>
                </c:pt>
              </c:numCache>
            </c:numRef>
          </c:val>
          <c:smooth val="0"/>
          <c:extLst>
            <c:ext xmlns:c16="http://schemas.microsoft.com/office/drawing/2014/chart" uri="{C3380CC4-5D6E-409C-BE32-E72D297353CC}">
              <c16:uniqueId val="{0000001B-7686-44C2-B1C8-21E83CDABFA1}"/>
            </c:ext>
          </c:extLst>
        </c:ser>
        <c:ser>
          <c:idx val="5"/>
          <c:order val="5"/>
          <c:tx>
            <c:strRef>
              <c:f>'pivot table 2'!$G$23:$G$24</c:f>
              <c:strCache>
                <c:ptCount val="1"/>
                <c:pt idx="0">
                  <c:v>Januari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2'!$G$25:$G$31</c:f>
              <c:numCache>
                <c:formatCode>General</c:formatCode>
                <c:ptCount val="6"/>
                <c:pt idx="0">
                  <c:v>263527</c:v>
                </c:pt>
                <c:pt idx="1">
                  <c:v>259346</c:v>
                </c:pt>
                <c:pt idx="2">
                  <c:v>200359</c:v>
                </c:pt>
                <c:pt idx="3">
                  <c:v>238456</c:v>
                </c:pt>
                <c:pt idx="4">
                  <c:v>82948</c:v>
                </c:pt>
                <c:pt idx="5">
                  <c:v>126227</c:v>
                </c:pt>
              </c:numCache>
            </c:numRef>
          </c:val>
          <c:smooth val="0"/>
          <c:extLst>
            <c:ext xmlns:c16="http://schemas.microsoft.com/office/drawing/2014/chart" uri="{C3380CC4-5D6E-409C-BE32-E72D297353CC}">
              <c16:uniqueId val="{0000001C-7686-44C2-B1C8-21E83CDABFA1}"/>
            </c:ext>
          </c:extLst>
        </c:ser>
        <c:ser>
          <c:idx val="6"/>
          <c:order val="6"/>
          <c:tx>
            <c:strRef>
              <c:f>'pivot table 2'!$H$23:$H$24</c:f>
              <c:strCache>
                <c:ptCount val="1"/>
                <c:pt idx="0">
                  <c:v>Juli</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2'!$H$25:$H$31</c:f>
              <c:numCache>
                <c:formatCode>General</c:formatCode>
                <c:ptCount val="6"/>
                <c:pt idx="0">
                  <c:v>338088</c:v>
                </c:pt>
                <c:pt idx="1">
                  <c:v>367245</c:v>
                </c:pt>
                <c:pt idx="2">
                  <c:v>242990</c:v>
                </c:pt>
                <c:pt idx="3">
                  <c:v>38292</c:v>
                </c:pt>
                <c:pt idx="4">
                  <c:v>33252</c:v>
                </c:pt>
                <c:pt idx="5">
                  <c:v>174163</c:v>
                </c:pt>
              </c:numCache>
            </c:numRef>
          </c:val>
          <c:smooth val="0"/>
          <c:extLst>
            <c:ext xmlns:c16="http://schemas.microsoft.com/office/drawing/2014/chart" uri="{C3380CC4-5D6E-409C-BE32-E72D297353CC}">
              <c16:uniqueId val="{0000001D-7686-44C2-B1C8-21E83CDABFA1}"/>
            </c:ext>
          </c:extLst>
        </c:ser>
        <c:ser>
          <c:idx val="7"/>
          <c:order val="7"/>
          <c:tx>
            <c:strRef>
              <c:f>'pivot table 2'!$I$23:$I$24</c:f>
              <c:strCache>
                <c:ptCount val="1"/>
                <c:pt idx="0">
                  <c:v>Juni</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2'!$I$25:$I$31</c:f>
              <c:numCache>
                <c:formatCode>General</c:formatCode>
                <c:ptCount val="6"/>
                <c:pt idx="0">
                  <c:v>251218</c:v>
                </c:pt>
                <c:pt idx="1">
                  <c:v>315827</c:v>
                </c:pt>
                <c:pt idx="2">
                  <c:v>246138</c:v>
                </c:pt>
                <c:pt idx="3">
                  <c:v>17314</c:v>
                </c:pt>
                <c:pt idx="4">
                  <c:v>130062</c:v>
                </c:pt>
                <c:pt idx="5">
                  <c:v>175240</c:v>
                </c:pt>
              </c:numCache>
            </c:numRef>
          </c:val>
          <c:smooth val="0"/>
          <c:extLst>
            <c:ext xmlns:c16="http://schemas.microsoft.com/office/drawing/2014/chart" uri="{C3380CC4-5D6E-409C-BE32-E72D297353CC}">
              <c16:uniqueId val="{0000001E-7686-44C2-B1C8-21E83CDABFA1}"/>
            </c:ext>
          </c:extLst>
        </c:ser>
        <c:ser>
          <c:idx val="8"/>
          <c:order val="8"/>
          <c:tx>
            <c:strRef>
              <c:f>'pivot table 2'!$J$23:$J$24</c:f>
              <c:strCache>
                <c:ptCount val="1"/>
                <c:pt idx="0">
                  <c:v>Maret</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2'!$J$25:$J$31</c:f>
              <c:numCache>
                <c:formatCode>General</c:formatCode>
                <c:ptCount val="6"/>
                <c:pt idx="0">
                  <c:v>252870</c:v>
                </c:pt>
                <c:pt idx="1">
                  <c:v>258462</c:v>
                </c:pt>
                <c:pt idx="2">
                  <c:v>190204</c:v>
                </c:pt>
                <c:pt idx="3">
                  <c:v>180109</c:v>
                </c:pt>
                <c:pt idx="4">
                  <c:v>94771</c:v>
                </c:pt>
                <c:pt idx="5">
                  <c:v>197574</c:v>
                </c:pt>
              </c:numCache>
            </c:numRef>
          </c:val>
          <c:smooth val="0"/>
          <c:extLst>
            <c:ext xmlns:c16="http://schemas.microsoft.com/office/drawing/2014/chart" uri="{C3380CC4-5D6E-409C-BE32-E72D297353CC}">
              <c16:uniqueId val="{0000001F-7686-44C2-B1C8-21E83CDABFA1}"/>
            </c:ext>
          </c:extLst>
        </c:ser>
        <c:ser>
          <c:idx val="9"/>
          <c:order val="9"/>
          <c:tx>
            <c:strRef>
              <c:f>'pivot table 2'!$K$23:$K$24</c:f>
              <c:strCache>
                <c:ptCount val="1"/>
                <c:pt idx="0">
                  <c:v>Mei</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2'!$K$25:$K$31</c:f>
              <c:numCache>
                <c:formatCode>General</c:formatCode>
                <c:ptCount val="6"/>
                <c:pt idx="0">
                  <c:v>301052</c:v>
                </c:pt>
                <c:pt idx="1">
                  <c:v>276737</c:v>
                </c:pt>
                <c:pt idx="2">
                  <c:v>180088</c:v>
                </c:pt>
                <c:pt idx="3">
                  <c:v>894</c:v>
                </c:pt>
                <c:pt idx="4">
                  <c:v>85253</c:v>
                </c:pt>
                <c:pt idx="5">
                  <c:v>185853</c:v>
                </c:pt>
              </c:numCache>
            </c:numRef>
          </c:val>
          <c:smooth val="0"/>
          <c:extLst>
            <c:ext xmlns:c16="http://schemas.microsoft.com/office/drawing/2014/chart" uri="{C3380CC4-5D6E-409C-BE32-E72D297353CC}">
              <c16:uniqueId val="{00000020-7686-44C2-B1C8-21E83CDABFA1}"/>
            </c:ext>
          </c:extLst>
        </c:ser>
        <c:ser>
          <c:idx val="10"/>
          <c:order val="10"/>
          <c:tx>
            <c:strRef>
              <c:f>'pivot table 2'!$L$23:$L$24</c:f>
              <c:strCache>
                <c:ptCount val="1"/>
                <c:pt idx="0">
                  <c:v>November </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2'!$L$25:$L$31</c:f>
              <c:numCache>
                <c:formatCode>General</c:formatCode>
                <c:ptCount val="6"/>
                <c:pt idx="0">
                  <c:v>238689</c:v>
                </c:pt>
                <c:pt idx="1">
                  <c:v>219128</c:v>
                </c:pt>
                <c:pt idx="2">
                  <c:v>242516</c:v>
                </c:pt>
                <c:pt idx="3">
                  <c:v>120569</c:v>
                </c:pt>
                <c:pt idx="4">
                  <c:v>135545</c:v>
                </c:pt>
                <c:pt idx="5">
                  <c:v>166768</c:v>
                </c:pt>
              </c:numCache>
            </c:numRef>
          </c:val>
          <c:smooth val="0"/>
          <c:extLst>
            <c:ext xmlns:c16="http://schemas.microsoft.com/office/drawing/2014/chart" uri="{C3380CC4-5D6E-409C-BE32-E72D297353CC}">
              <c16:uniqueId val="{00000021-7686-44C2-B1C8-21E83CDABFA1}"/>
            </c:ext>
          </c:extLst>
        </c:ser>
        <c:ser>
          <c:idx val="11"/>
          <c:order val="11"/>
          <c:tx>
            <c:strRef>
              <c:f>'pivot table 2'!$M$23:$M$24</c:f>
              <c:strCache>
                <c:ptCount val="1"/>
                <c:pt idx="0">
                  <c:v>Oktober </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 2'!$A$25:$A$31</c:f>
              <c:strCache>
                <c:ptCount val="6"/>
                <c:pt idx="0">
                  <c:v>2017</c:v>
                </c:pt>
                <c:pt idx="1">
                  <c:v>2018</c:v>
                </c:pt>
                <c:pt idx="2">
                  <c:v>2019</c:v>
                </c:pt>
                <c:pt idx="3">
                  <c:v>2020</c:v>
                </c:pt>
                <c:pt idx="4">
                  <c:v>2021</c:v>
                </c:pt>
                <c:pt idx="5">
                  <c:v>2022</c:v>
                </c:pt>
              </c:strCache>
            </c:strRef>
          </c:cat>
          <c:val>
            <c:numRef>
              <c:f>'pivot table 2'!$M$25:$M$31</c:f>
              <c:numCache>
                <c:formatCode>General</c:formatCode>
                <c:ptCount val="6"/>
                <c:pt idx="0">
                  <c:v>316225</c:v>
                </c:pt>
                <c:pt idx="1">
                  <c:v>241934</c:v>
                </c:pt>
                <c:pt idx="2">
                  <c:v>246236</c:v>
                </c:pt>
                <c:pt idx="3">
                  <c:v>92408</c:v>
                </c:pt>
                <c:pt idx="4">
                  <c:v>103712</c:v>
                </c:pt>
                <c:pt idx="5">
                  <c:v>162008</c:v>
                </c:pt>
              </c:numCache>
            </c:numRef>
          </c:val>
          <c:smooth val="0"/>
          <c:extLst>
            <c:ext xmlns:c16="http://schemas.microsoft.com/office/drawing/2014/chart" uri="{C3380CC4-5D6E-409C-BE32-E72D297353CC}">
              <c16:uniqueId val="{00000022-7686-44C2-B1C8-21E83CDABFA1}"/>
            </c:ext>
          </c:extLst>
        </c:ser>
        <c:dLbls>
          <c:dLblPos val="t"/>
          <c:showLegendKey val="0"/>
          <c:showVal val="0"/>
          <c:showCatName val="0"/>
          <c:showSerName val="0"/>
          <c:showPercent val="0"/>
          <c:showBubbleSize val="0"/>
        </c:dLbls>
        <c:marker val="1"/>
        <c:smooth val="0"/>
        <c:axId val="210280352"/>
        <c:axId val="210281184"/>
      </c:lineChart>
      <c:catAx>
        <c:axId val="2102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1184"/>
        <c:crosses val="autoZero"/>
        <c:auto val="1"/>
        <c:lblAlgn val="ctr"/>
        <c:lblOffset val="100"/>
        <c:noMultiLvlLbl val="0"/>
      </c:catAx>
      <c:valAx>
        <c:axId val="21028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171450</xdr:rowOff>
    </xdr:from>
    <xdr:to>
      <xdr:col>12</xdr:col>
      <xdr:colOff>85725</xdr:colOff>
      <xdr:row>16</xdr:row>
      <xdr:rowOff>57150</xdr:rowOff>
    </xdr:to>
    <xdr:graphicFrame macro="">
      <xdr:nvGraphicFramePr>
        <xdr:cNvPr id="3" name="Chart 2">
          <a:extLst>
            <a:ext uri="{FF2B5EF4-FFF2-40B4-BE49-F238E27FC236}">
              <a16:creationId xmlns:a16="http://schemas.microsoft.com/office/drawing/2014/main" id="{B37F2F31-433E-442C-B179-DD0B626DA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447675</xdr:colOff>
      <xdr:row>0</xdr:row>
      <xdr:rowOff>19050</xdr:rowOff>
    </xdr:from>
    <xdr:to>
      <xdr:col>12</xdr:col>
      <xdr:colOff>142875</xdr:colOff>
      <xdr:row>14</xdr:row>
      <xdr:rowOff>95250</xdr:rowOff>
    </xdr:to>
    <xdr:graphicFrame macro="">
      <xdr:nvGraphicFramePr>
        <xdr:cNvPr id="2" name="Chart 1">
          <a:extLst>
            <a:ext uri="{FF2B5EF4-FFF2-40B4-BE49-F238E27FC236}">
              <a16:creationId xmlns:a16="http://schemas.microsoft.com/office/drawing/2014/main" id="{E0ACCD58-A877-412E-8D10-F3A9E2961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261937</xdr:colOff>
      <xdr:row>32</xdr:row>
      <xdr:rowOff>142875</xdr:rowOff>
    </xdr:from>
    <xdr:to>
      <xdr:col>12</xdr:col>
      <xdr:colOff>204787</xdr:colOff>
      <xdr:row>47</xdr:row>
      <xdr:rowOff>28575</xdr:rowOff>
    </xdr:to>
    <xdr:graphicFrame macro="">
      <xdr:nvGraphicFramePr>
        <xdr:cNvPr id="3" name="Chart 2">
          <a:extLst>
            <a:ext uri="{FF2B5EF4-FFF2-40B4-BE49-F238E27FC236}">
              <a16:creationId xmlns:a16="http://schemas.microsoft.com/office/drawing/2014/main" id="{A6DF17DC-B65A-4710-B8F0-C0CE512FD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50</xdr:row>
      <xdr:rowOff>19050</xdr:rowOff>
    </xdr:from>
    <xdr:to>
      <xdr:col>10</xdr:col>
      <xdr:colOff>476250</xdr:colOff>
      <xdr:row>64</xdr:row>
      <xdr:rowOff>95250</xdr:rowOff>
    </xdr:to>
    <xdr:graphicFrame macro="">
      <xdr:nvGraphicFramePr>
        <xdr:cNvPr id="4" name="Chart 3">
          <a:extLst>
            <a:ext uri="{FF2B5EF4-FFF2-40B4-BE49-F238E27FC236}">
              <a16:creationId xmlns:a16="http://schemas.microsoft.com/office/drawing/2014/main" id="{1CACD5EA-8BAA-4171-8358-D472D7AC7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43543</xdr:rowOff>
    </xdr:from>
    <xdr:to>
      <xdr:col>8</xdr:col>
      <xdr:colOff>581024</xdr:colOff>
      <xdr:row>17</xdr:row>
      <xdr:rowOff>119743</xdr:rowOff>
    </xdr:to>
    <xdr:graphicFrame macro="">
      <xdr:nvGraphicFramePr>
        <xdr:cNvPr id="2" name="Chart 1">
          <a:extLst>
            <a:ext uri="{FF2B5EF4-FFF2-40B4-BE49-F238E27FC236}">
              <a16:creationId xmlns:a16="http://schemas.microsoft.com/office/drawing/2014/main" id="{76B5846C-4856-4828-BC7B-0EB1421EB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33617</xdr:colOff>
      <xdr:row>3</xdr:row>
      <xdr:rowOff>46264</xdr:rowOff>
    </xdr:from>
    <xdr:to>
      <xdr:col>18</xdr:col>
      <xdr:colOff>603477</xdr:colOff>
      <xdr:row>17</xdr:row>
      <xdr:rowOff>122464</xdr:rowOff>
    </xdr:to>
    <xdr:graphicFrame macro="">
      <xdr:nvGraphicFramePr>
        <xdr:cNvPr id="3" name="Chart 2">
          <a:extLst>
            <a:ext uri="{FF2B5EF4-FFF2-40B4-BE49-F238E27FC236}">
              <a16:creationId xmlns:a16="http://schemas.microsoft.com/office/drawing/2014/main" id="{8D4BDD3F-B972-4428-913D-2DA4EE785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270782</xdr:colOff>
      <xdr:row>17</xdr:row>
      <xdr:rowOff>161924</xdr:rowOff>
    </xdr:from>
    <xdr:to>
      <xdr:col>18</xdr:col>
      <xdr:colOff>590550</xdr:colOff>
      <xdr:row>40</xdr:row>
      <xdr:rowOff>33618</xdr:rowOff>
    </xdr:to>
    <xdr:graphicFrame macro="">
      <xdr:nvGraphicFramePr>
        <xdr:cNvPr id="4" name="Chart 3">
          <a:extLst>
            <a:ext uri="{FF2B5EF4-FFF2-40B4-BE49-F238E27FC236}">
              <a16:creationId xmlns:a16="http://schemas.microsoft.com/office/drawing/2014/main" id="{3937E24B-A531-4449-974A-3A2F24D29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126546</xdr:colOff>
      <xdr:row>18</xdr:row>
      <xdr:rowOff>10886</xdr:rowOff>
    </xdr:from>
    <xdr:to>
      <xdr:col>3</xdr:col>
      <xdr:colOff>118382</xdr:colOff>
      <xdr:row>22</xdr:row>
      <xdr:rowOff>171449</xdr:rowOff>
    </xdr:to>
    <mc:AlternateContent xmlns:mc="http://schemas.openxmlformats.org/markup-compatibility/2006">
      <mc:Choice xmlns:a14="http://schemas.microsoft.com/office/drawing/2010/main" Requires="a14">
        <xdr:graphicFrame macro="">
          <xdr:nvGraphicFramePr>
            <xdr:cNvPr id="6" name="Flight">
              <a:extLst>
                <a:ext uri="{FF2B5EF4-FFF2-40B4-BE49-F238E27FC236}">
                  <a16:creationId xmlns:a16="http://schemas.microsoft.com/office/drawing/2014/main" id="{66F4BA53-CB92-4F12-B404-42CC641FD1AD}"/>
                </a:ext>
              </a:extLst>
            </xdr:cNvPr>
            <xdr:cNvGraphicFramePr/>
          </xdr:nvGraphicFramePr>
          <xdr:xfrm>
            <a:off x="0" y="0"/>
            <a:ext cx="0" cy="0"/>
          </xdr:xfrm>
          <a:graphic>
            <a:graphicData uri="http://schemas.microsoft.com/office/drawing/2010/slicer">
              <sle:slicer xmlns:sle="http://schemas.microsoft.com/office/drawing/2010/slicer" name="Flight"/>
            </a:graphicData>
          </a:graphic>
        </xdr:graphicFrame>
      </mc:Choice>
      <mc:Fallback>
        <xdr:sp macro="" textlink="">
          <xdr:nvSpPr>
            <xdr:cNvPr id="0" name=""/>
            <xdr:cNvSpPr>
              <a:spLocks noTextEdit="1"/>
            </xdr:cNvSpPr>
          </xdr:nvSpPr>
          <xdr:spPr>
            <a:xfrm>
              <a:off x="126546" y="3439886"/>
              <a:ext cx="1807189" cy="922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23</xdr:row>
      <xdr:rowOff>9525</xdr:rowOff>
    </xdr:from>
    <xdr:to>
      <xdr:col>3</xdr:col>
      <xdr:colOff>142875</xdr:colOff>
      <xdr:row>40</xdr:row>
      <xdr:rowOff>33618</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B5909DE1-D5C5-4894-A38B-16429AC4608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42875" y="4391025"/>
              <a:ext cx="1815353" cy="3262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erunnizar" refreshedDate="44951.426165740741" createdVersion="7" refreshedVersion="7" minRefreshableVersion="3" recordCount="144" xr:uid="{A56D0E6F-DBC6-4F18-BA40-CEE60A00F3B1}">
  <cacheSource type="worksheet">
    <worksheetSource ref="A1:G145" sheet="flight_passenger"/>
  </cacheSource>
  <cacheFields count="7">
    <cacheField name="Month" numFmtId="170">
      <sharedItems count="12">
        <s v="Januari "/>
        <s v="Februari"/>
        <s v="Maret"/>
        <s v="April"/>
        <s v="Mei"/>
        <s v="Juni"/>
        <s v="Juli"/>
        <s v="Agustus"/>
        <s v="September"/>
        <s v="Oktober "/>
        <s v="November "/>
        <s v="Desember"/>
      </sharedItems>
    </cacheField>
    <cacheField name="Year" numFmtId="1">
      <sharedItems containsSemiMixedTypes="0" containsString="0" containsNumber="1" containsInteger="1" minValue="2017" maxValue="2022" count="6">
        <n v="2017"/>
        <n v="2018"/>
        <n v="2019"/>
        <n v="2020"/>
        <n v="2021"/>
        <n v="2022"/>
      </sharedItems>
    </cacheField>
    <cacheField name="Flight" numFmtId="0">
      <sharedItems count="2">
        <s v="Domestik"/>
        <s v="Internasional"/>
      </sharedItems>
    </cacheField>
    <cacheField name="Arrival" numFmtId="0">
      <sharedItems containsSemiMixedTypes="0" containsString="0" containsNumber="1" containsInteger="1" minValue="0" maxValue="175084"/>
    </cacheField>
    <cacheField name="Departure" numFmtId="0">
      <sharedItems containsSemiMixedTypes="0" containsString="0" containsNumber="1" containsInteger="1" minValue="0" maxValue="178351"/>
    </cacheField>
    <cacheField name="Transit" numFmtId="0">
      <sharedItems containsSemiMixedTypes="0" containsString="0" containsNumber="1" containsInteger="1" minValue="0" maxValue="16055"/>
    </cacheField>
    <cacheField name="Total" numFmtId="0">
      <sharedItems containsSemiMixedTypes="0" containsString="0" containsNumber="1" containsInteger="1" minValue="0" maxValue="367245"/>
    </cacheField>
  </cacheFields>
  <extLst>
    <ext xmlns:x14="http://schemas.microsoft.com/office/spreadsheetml/2009/9/main" uri="{725AE2AE-9491-48be-B2B4-4EB974FC3084}">
      <x14:pivotCacheDefinition pivotCacheId="938377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x v="0"/>
    <x v="0"/>
    <n v="126054"/>
    <n v="126005"/>
    <n v="11468"/>
    <n v="263527"/>
  </r>
  <r>
    <x v="1"/>
    <x v="0"/>
    <x v="0"/>
    <n v="105709"/>
    <n v="103632"/>
    <n v="9273"/>
    <n v="218614"/>
  </r>
  <r>
    <x v="2"/>
    <x v="0"/>
    <x v="0"/>
    <n v="126800"/>
    <n v="115103"/>
    <n v="10967"/>
    <n v="252870"/>
  </r>
  <r>
    <x v="3"/>
    <x v="0"/>
    <x v="0"/>
    <n v="136849"/>
    <n v="123284"/>
    <n v="10594"/>
    <n v="270727"/>
  </r>
  <r>
    <x v="4"/>
    <x v="0"/>
    <x v="0"/>
    <n v="151005"/>
    <n v="139059"/>
    <n v="10988"/>
    <n v="301052"/>
  </r>
  <r>
    <x v="5"/>
    <x v="0"/>
    <x v="0"/>
    <n v="135678"/>
    <n v="102864"/>
    <n v="12676"/>
    <n v="251218"/>
  </r>
  <r>
    <x v="6"/>
    <x v="0"/>
    <x v="0"/>
    <n v="159813"/>
    <n v="164255"/>
    <n v="14020"/>
    <n v="338088"/>
  </r>
  <r>
    <x v="7"/>
    <x v="0"/>
    <x v="0"/>
    <n v="141470"/>
    <n v="152301"/>
    <n v="11472"/>
    <n v="305243"/>
  </r>
  <r>
    <x v="8"/>
    <x v="0"/>
    <x v="0"/>
    <n v="136427"/>
    <n v="136765"/>
    <n v="11105"/>
    <n v="284297"/>
  </r>
  <r>
    <x v="9"/>
    <x v="0"/>
    <x v="0"/>
    <n v="155324"/>
    <n v="147220"/>
    <n v="13681"/>
    <n v="316225"/>
  </r>
  <r>
    <x v="10"/>
    <x v="0"/>
    <x v="0"/>
    <n v="115472"/>
    <n v="114088"/>
    <n v="9129"/>
    <n v="238689"/>
  </r>
  <r>
    <x v="11"/>
    <x v="0"/>
    <x v="0"/>
    <n v="150324"/>
    <n v="142220"/>
    <n v="10681"/>
    <n v="303225"/>
  </r>
  <r>
    <x v="0"/>
    <x v="1"/>
    <x v="0"/>
    <n v="124292"/>
    <n v="125203"/>
    <n v="9851"/>
    <n v="259346"/>
  </r>
  <r>
    <x v="1"/>
    <x v="1"/>
    <x v="0"/>
    <n v="120082"/>
    <n v="117522"/>
    <n v="10030"/>
    <n v="247634"/>
  </r>
  <r>
    <x v="2"/>
    <x v="1"/>
    <x v="0"/>
    <n v="125776"/>
    <n v="122455"/>
    <n v="10231"/>
    <n v="258462"/>
  </r>
  <r>
    <x v="3"/>
    <x v="1"/>
    <x v="0"/>
    <n v="153469"/>
    <n v="142664"/>
    <n v="9851"/>
    <n v="305984"/>
  </r>
  <r>
    <x v="4"/>
    <x v="1"/>
    <x v="0"/>
    <n v="141539"/>
    <n v="125168"/>
    <n v="10030"/>
    <n v="276737"/>
  </r>
  <r>
    <x v="5"/>
    <x v="1"/>
    <x v="0"/>
    <n v="164387"/>
    <n v="141209"/>
    <n v="10231"/>
    <n v="315827"/>
  </r>
  <r>
    <x v="6"/>
    <x v="1"/>
    <x v="0"/>
    <n v="175084"/>
    <n v="178135"/>
    <n v="14026"/>
    <n v="367245"/>
  </r>
  <r>
    <x v="7"/>
    <x v="1"/>
    <x v="0"/>
    <n v="172897"/>
    <n v="178351"/>
    <n v="10030"/>
    <n v="361278"/>
  </r>
  <r>
    <x v="8"/>
    <x v="1"/>
    <x v="0"/>
    <n v="149424"/>
    <n v="149569"/>
    <n v="14901"/>
    <n v="313894"/>
  </r>
  <r>
    <x v="9"/>
    <x v="1"/>
    <x v="0"/>
    <n v="119106"/>
    <n v="109514"/>
    <n v="13314"/>
    <n v="241934"/>
  </r>
  <r>
    <x v="10"/>
    <x v="1"/>
    <x v="0"/>
    <n v="111178"/>
    <n v="96794"/>
    <n v="11156"/>
    <n v="219128"/>
  </r>
  <r>
    <x v="11"/>
    <x v="1"/>
    <x v="0"/>
    <n v="126939"/>
    <n v="110259"/>
    <n v="14835"/>
    <n v="252033"/>
  </r>
  <r>
    <x v="0"/>
    <x v="2"/>
    <x v="0"/>
    <n v="98488"/>
    <n v="91603"/>
    <n v="10268"/>
    <n v="200359"/>
  </r>
  <r>
    <x v="1"/>
    <x v="2"/>
    <x v="0"/>
    <n v="83210"/>
    <n v="79866"/>
    <n v="7734"/>
    <n v="170810"/>
  </r>
  <r>
    <x v="2"/>
    <x v="2"/>
    <x v="0"/>
    <n v="95081"/>
    <n v="85245"/>
    <n v="9878"/>
    <n v="190204"/>
  </r>
  <r>
    <x v="3"/>
    <x v="2"/>
    <x v="0"/>
    <n v="96993"/>
    <n v="80295"/>
    <n v="11165"/>
    <n v="188453"/>
  </r>
  <r>
    <x v="4"/>
    <x v="2"/>
    <x v="0"/>
    <n v="91288"/>
    <n v="80162"/>
    <n v="8638"/>
    <n v="180088"/>
  </r>
  <r>
    <x v="5"/>
    <x v="2"/>
    <x v="0"/>
    <n v="118673"/>
    <n v="111410"/>
    <n v="16055"/>
    <n v="246138"/>
  </r>
  <r>
    <x v="6"/>
    <x v="2"/>
    <x v="0"/>
    <n v="117138"/>
    <n v="112430"/>
    <n v="13422"/>
    <n v="242990"/>
  </r>
  <r>
    <x v="7"/>
    <x v="2"/>
    <x v="0"/>
    <n v="122404"/>
    <n v="119831"/>
    <n v="13659"/>
    <n v="255894"/>
  </r>
  <r>
    <x v="8"/>
    <x v="2"/>
    <x v="0"/>
    <n v="114863"/>
    <n v="112129"/>
    <n v="11289"/>
    <n v="238281"/>
  </r>
  <r>
    <x v="9"/>
    <x v="2"/>
    <x v="0"/>
    <n v="120808"/>
    <n v="114151"/>
    <n v="11277"/>
    <n v="246236"/>
  </r>
  <r>
    <x v="10"/>
    <x v="2"/>
    <x v="0"/>
    <n v="119416"/>
    <n v="112881"/>
    <n v="10219"/>
    <n v="242516"/>
  </r>
  <r>
    <x v="11"/>
    <x v="2"/>
    <x v="0"/>
    <n v="133668"/>
    <n v="117514"/>
    <n v="11528"/>
    <n v="262710"/>
  </r>
  <r>
    <x v="0"/>
    <x v="3"/>
    <x v="0"/>
    <n v="115761"/>
    <n v="110428"/>
    <n v="12267"/>
    <n v="238456"/>
  </r>
  <r>
    <x v="1"/>
    <x v="3"/>
    <x v="0"/>
    <n v="104793"/>
    <n v="101363"/>
    <n v="8990"/>
    <n v="215146"/>
  </r>
  <r>
    <x v="2"/>
    <x v="3"/>
    <x v="0"/>
    <n v="94044"/>
    <n v="77636"/>
    <n v="8429"/>
    <n v="180109"/>
  </r>
  <r>
    <x v="3"/>
    <x v="3"/>
    <x v="0"/>
    <n v="20801"/>
    <n v="11208"/>
    <n v="3638"/>
    <n v="35647"/>
  </r>
  <r>
    <x v="4"/>
    <x v="3"/>
    <x v="0"/>
    <n v="461"/>
    <n v="433"/>
    <n v="0"/>
    <n v="894"/>
  </r>
  <r>
    <x v="5"/>
    <x v="3"/>
    <x v="0"/>
    <n v="9092"/>
    <n v="7097"/>
    <n v="1125"/>
    <n v="17314"/>
  </r>
  <r>
    <x v="6"/>
    <x v="3"/>
    <x v="0"/>
    <n v="19673"/>
    <n v="16038"/>
    <n v="2581"/>
    <n v="38292"/>
  </r>
  <r>
    <x v="7"/>
    <x v="3"/>
    <x v="0"/>
    <n v="35600"/>
    <n v="31290"/>
    <n v="5397"/>
    <n v="72287"/>
  </r>
  <r>
    <x v="8"/>
    <x v="3"/>
    <x v="0"/>
    <n v="36420"/>
    <n v="31100"/>
    <n v="5957"/>
    <n v="73477"/>
  </r>
  <r>
    <x v="9"/>
    <x v="3"/>
    <x v="0"/>
    <n v="46737"/>
    <n v="38481"/>
    <n v="7190"/>
    <n v="92408"/>
  </r>
  <r>
    <x v="10"/>
    <x v="3"/>
    <x v="0"/>
    <n v="59046"/>
    <n v="53587"/>
    <n v="7936"/>
    <n v="120569"/>
  </r>
  <r>
    <x v="11"/>
    <x v="3"/>
    <x v="0"/>
    <n v="71019"/>
    <n v="58344"/>
    <n v="8066"/>
    <n v="137429"/>
  </r>
  <r>
    <x v="0"/>
    <x v="4"/>
    <x v="0"/>
    <n v="39549"/>
    <n v="37204"/>
    <n v="6195"/>
    <n v="82948"/>
  </r>
  <r>
    <x v="1"/>
    <x v="4"/>
    <x v="0"/>
    <n v="32708"/>
    <n v="27017"/>
    <n v="4750"/>
    <n v="64475"/>
  </r>
  <r>
    <x v="2"/>
    <x v="4"/>
    <x v="0"/>
    <n v="48920"/>
    <n v="40500"/>
    <n v="5351"/>
    <n v="94771"/>
  </r>
  <r>
    <x v="3"/>
    <x v="4"/>
    <x v="0"/>
    <n v="52735"/>
    <n v="39499"/>
    <n v="5631"/>
    <n v="97865"/>
  </r>
  <r>
    <x v="4"/>
    <x v="4"/>
    <x v="0"/>
    <n v="42873"/>
    <n v="37609"/>
    <n v="4771"/>
    <n v="85253"/>
  </r>
  <r>
    <x v="5"/>
    <x v="4"/>
    <x v="0"/>
    <n v="62178"/>
    <n v="60394"/>
    <n v="7490"/>
    <n v="130062"/>
  </r>
  <r>
    <x v="6"/>
    <x v="4"/>
    <x v="0"/>
    <n v="17602"/>
    <n v="13859"/>
    <n v="1791"/>
    <n v="33252"/>
  </r>
  <r>
    <x v="7"/>
    <x v="4"/>
    <x v="0"/>
    <n v="19828"/>
    <n v="16280"/>
    <n v="2130"/>
    <n v="38238"/>
  </r>
  <r>
    <x v="8"/>
    <x v="4"/>
    <x v="0"/>
    <n v="36092"/>
    <n v="31604"/>
    <n v="4732"/>
    <n v="72428"/>
  </r>
  <r>
    <x v="9"/>
    <x v="4"/>
    <x v="0"/>
    <n v="52313"/>
    <n v="45133"/>
    <n v="6266"/>
    <n v="103712"/>
  </r>
  <r>
    <x v="10"/>
    <x v="4"/>
    <x v="0"/>
    <n v="66732"/>
    <n v="62206"/>
    <n v="6607"/>
    <n v="135545"/>
  </r>
  <r>
    <x v="11"/>
    <x v="4"/>
    <x v="0"/>
    <n v="67480"/>
    <n v="57459"/>
    <n v="7490"/>
    <n v="132429"/>
  </r>
  <r>
    <x v="0"/>
    <x v="5"/>
    <x v="0"/>
    <n v="62429"/>
    <n v="55968"/>
    <n v="7830"/>
    <n v="126227"/>
  </r>
  <r>
    <x v="1"/>
    <x v="5"/>
    <x v="0"/>
    <n v="50519"/>
    <n v="46163"/>
    <n v="6171"/>
    <n v="102853"/>
  </r>
  <r>
    <x v="2"/>
    <x v="5"/>
    <x v="0"/>
    <n v="102699"/>
    <n v="86382"/>
    <n v="8493"/>
    <n v="197574"/>
  </r>
  <r>
    <x v="3"/>
    <x v="5"/>
    <x v="0"/>
    <n v="67497"/>
    <n v="49285"/>
    <n v="8459"/>
    <n v="125241"/>
  </r>
  <r>
    <x v="4"/>
    <x v="5"/>
    <x v="0"/>
    <n v="88028"/>
    <n v="86536"/>
    <n v="11289"/>
    <n v="185853"/>
  </r>
  <r>
    <x v="5"/>
    <x v="5"/>
    <x v="0"/>
    <n v="82139"/>
    <n v="82808"/>
    <n v="10293"/>
    <n v="175240"/>
  </r>
  <r>
    <x v="6"/>
    <x v="5"/>
    <x v="0"/>
    <n v="82049"/>
    <n v="82071"/>
    <n v="10043"/>
    <n v="174163"/>
  </r>
  <r>
    <x v="7"/>
    <x v="5"/>
    <x v="0"/>
    <n v="75358"/>
    <n v="79614"/>
    <n v="9105"/>
    <n v="164077"/>
  </r>
  <r>
    <x v="8"/>
    <x v="5"/>
    <x v="0"/>
    <n v="70267"/>
    <n v="70870"/>
    <n v="8674"/>
    <n v="149811"/>
  </r>
  <r>
    <x v="9"/>
    <x v="5"/>
    <x v="0"/>
    <n v="78229"/>
    <n v="74944"/>
    <n v="8835"/>
    <n v="162008"/>
  </r>
  <r>
    <x v="10"/>
    <x v="5"/>
    <x v="0"/>
    <n v="81407"/>
    <n v="77335"/>
    <n v="8026"/>
    <n v="166768"/>
  </r>
  <r>
    <x v="11"/>
    <x v="5"/>
    <x v="0"/>
    <n v="91152"/>
    <n v="78782"/>
    <n v="8685"/>
    <n v="178619"/>
  </r>
  <r>
    <x v="0"/>
    <x v="0"/>
    <x v="1"/>
    <n v="11589"/>
    <n v="9931"/>
    <n v="0"/>
    <n v="21520"/>
  </r>
  <r>
    <x v="1"/>
    <x v="0"/>
    <x v="1"/>
    <n v="10702"/>
    <n v="11848"/>
    <n v="0"/>
    <n v="22550"/>
  </r>
  <r>
    <x v="2"/>
    <x v="0"/>
    <x v="1"/>
    <n v="13722"/>
    <n v="13271"/>
    <n v="0"/>
    <n v="26993"/>
  </r>
  <r>
    <x v="3"/>
    <x v="0"/>
    <x v="1"/>
    <n v="15953"/>
    <n v="14411"/>
    <n v="0"/>
    <n v="30364"/>
  </r>
  <r>
    <x v="4"/>
    <x v="0"/>
    <x v="1"/>
    <n v="15586"/>
    <n v="14492"/>
    <n v="0"/>
    <n v="30078"/>
  </r>
  <r>
    <x v="5"/>
    <x v="0"/>
    <x v="1"/>
    <n v="14083"/>
    <n v="10982"/>
    <n v="0"/>
    <n v="25065"/>
  </r>
  <r>
    <x v="6"/>
    <x v="0"/>
    <x v="1"/>
    <n v="13678"/>
    <n v="12756"/>
    <n v="0"/>
    <n v="26434"/>
  </r>
  <r>
    <x v="7"/>
    <x v="0"/>
    <x v="1"/>
    <n v="14698"/>
    <n v="15087"/>
    <n v="0"/>
    <n v="29785"/>
  </r>
  <r>
    <x v="8"/>
    <x v="0"/>
    <x v="1"/>
    <n v="14329"/>
    <n v="11726"/>
    <n v="0"/>
    <n v="26055"/>
  </r>
  <r>
    <x v="9"/>
    <x v="0"/>
    <x v="1"/>
    <n v="15024"/>
    <n v="13768"/>
    <n v="0"/>
    <n v="28792"/>
  </r>
  <r>
    <x v="10"/>
    <x v="0"/>
    <x v="1"/>
    <n v="8928"/>
    <n v="9317"/>
    <n v="0"/>
    <n v="18245"/>
  </r>
  <r>
    <x v="11"/>
    <x v="0"/>
    <x v="1"/>
    <n v="14298"/>
    <n v="12984"/>
    <n v="0"/>
    <n v="27282"/>
  </r>
  <r>
    <x v="0"/>
    <x v="1"/>
    <x v="1"/>
    <n v="10552"/>
    <n v="9930"/>
    <n v="0"/>
    <n v="20482"/>
  </r>
  <r>
    <x v="1"/>
    <x v="1"/>
    <x v="1"/>
    <n v="10493"/>
    <n v="9937"/>
    <n v="0"/>
    <n v="20430"/>
  </r>
  <r>
    <x v="2"/>
    <x v="1"/>
    <x v="1"/>
    <n v="10865"/>
    <n v="10586"/>
    <n v="0"/>
    <n v="21451"/>
  </r>
  <r>
    <x v="3"/>
    <x v="1"/>
    <x v="1"/>
    <n v="16708"/>
    <n v="13926"/>
    <n v="0"/>
    <n v="30634"/>
  </r>
  <r>
    <x v="4"/>
    <x v="1"/>
    <x v="1"/>
    <n v="15772"/>
    <n v="12070"/>
    <n v="0"/>
    <n v="27842"/>
  </r>
  <r>
    <x v="5"/>
    <x v="1"/>
    <x v="1"/>
    <n v="15087"/>
    <n v="12317"/>
    <n v="0"/>
    <n v="27404"/>
  </r>
  <r>
    <x v="6"/>
    <x v="1"/>
    <x v="1"/>
    <n v="16631"/>
    <n v="17398"/>
    <n v="0"/>
    <n v="34029"/>
  </r>
  <r>
    <x v="7"/>
    <x v="1"/>
    <x v="1"/>
    <n v="16278"/>
    <n v="16082"/>
    <n v="0"/>
    <n v="32360"/>
  </r>
  <r>
    <x v="8"/>
    <x v="1"/>
    <x v="1"/>
    <n v="11126"/>
    <n v="10969"/>
    <n v="0"/>
    <n v="22095"/>
  </r>
  <r>
    <x v="9"/>
    <x v="1"/>
    <x v="1"/>
    <n v="6410"/>
    <n v="6672"/>
    <n v="0"/>
    <n v="13082"/>
  </r>
  <r>
    <x v="10"/>
    <x v="1"/>
    <x v="1"/>
    <n v="5826"/>
    <n v="5334"/>
    <n v="0"/>
    <n v="11160"/>
  </r>
  <r>
    <x v="11"/>
    <x v="1"/>
    <x v="1"/>
    <n v="6068"/>
    <n v="5433"/>
    <n v="0"/>
    <n v="11501"/>
  </r>
  <r>
    <x v="0"/>
    <x v="2"/>
    <x v="1"/>
    <n v="5896"/>
    <n v="5517"/>
    <n v="0"/>
    <n v="11413"/>
  </r>
  <r>
    <x v="1"/>
    <x v="2"/>
    <x v="1"/>
    <n v="6898"/>
    <n v="6552"/>
    <n v="0"/>
    <n v="13450"/>
  </r>
  <r>
    <x v="2"/>
    <x v="2"/>
    <x v="1"/>
    <n v="8126"/>
    <n v="7828"/>
    <n v="0"/>
    <n v="15954"/>
  </r>
  <r>
    <x v="3"/>
    <x v="2"/>
    <x v="1"/>
    <n v="10859"/>
    <n v="8898"/>
    <n v="0"/>
    <n v="19757"/>
  </r>
  <r>
    <x v="4"/>
    <x v="2"/>
    <x v="1"/>
    <n v="10987"/>
    <n v="8873"/>
    <n v="0"/>
    <n v="19860"/>
  </r>
  <r>
    <x v="5"/>
    <x v="2"/>
    <x v="1"/>
    <n v="10310"/>
    <n v="9708"/>
    <n v="0"/>
    <n v="20018"/>
  </r>
  <r>
    <x v="6"/>
    <x v="2"/>
    <x v="1"/>
    <n v="11710"/>
    <n v="15465"/>
    <n v="0"/>
    <n v="27175"/>
  </r>
  <r>
    <x v="7"/>
    <x v="2"/>
    <x v="1"/>
    <n v="14685"/>
    <n v="10704"/>
    <n v="0"/>
    <n v="25389"/>
  </r>
  <r>
    <x v="8"/>
    <x v="2"/>
    <x v="1"/>
    <n v="11396"/>
    <n v="10822"/>
    <n v="0"/>
    <n v="22218"/>
  </r>
  <r>
    <x v="9"/>
    <x v="2"/>
    <x v="1"/>
    <n v="10693"/>
    <n v="10936"/>
    <n v="0"/>
    <n v="21629"/>
  </r>
  <r>
    <x v="10"/>
    <x v="2"/>
    <x v="1"/>
    <n v="10327"/>
    <n v="9190"/>
    <n v="0"/>
    <n v="19517"/>
  </r>
  <r>
    <x v="11"/>
    <x v="2"/>
    <x v="1"/>
    <n v="11213"/>
    <n v="9102"/>
    <n v="0"/>
    <n v="20315"/>
  </r>
  <r>
    <x v="0"/>
    <x v="3"/>
    <x v="1"/>
    <n v="11387"/>
    <n v="10671"/>
    <n v="0"/>
    <n v="22058"/>
  </r>
  <r>
    <x v="1"/>
    <x v="3"/>
    <x v="1"/>
    <n v="8067"/>
    <n v="8019"/>
    <n v="0"/>
    <n v="16086"/>
  </r>
  <r>
    <x v="2"/>
    <x v="3"/>
    <x v="1"/>
    <n v="4589"/>
    <n v="4758"/>
    <n v="0"/>
    <n v="9347"/>
  </r>
  <r>
    <x v="3"/>
    <x v="3"/>
    <x v="1"/>
    <n v="0"/>
    <n v="0"/>
    <n v="0"/>
    <n v="0"/>
  </r>
  <r>
    <x v="4"/>
    <x v="3"/>
    <x v="1"/>
    <n v="0"/>
    <n v="0"/>
    <n v="0"/>
    <n v="0"/>
  </r>
  <r>
    <x v="5"/>
    <x v="3"/>
    <x v="1"/>
    <n v="0"/>
    <n v="0"/>
    <n v="0"/>
    <n v="0"/>
  </r>
  <r>
    <x v="6"/>
    <x v="3"/>
    <x v="1"/>
    <n v="1149"/>
    <n v="21"/>
    <n v="0"/>
    <n v="1170"/>
  </r>
  <r>
    <x v="7"/>
    <x v="3"/>
    <x v="1"/>
    <n v="1364"/>
    <n v="10"/>
    <n v="0"/>
    <n v="1374"/>
  </r>
  <r>
    <x v="8"/>
    <x v="3"/>
    <x v="1"/>
    <n v="1265"/>
    <n v="40"/>
    <n v="0"/>
    <n v="1305"/>
  </r>
  <r>
    <x v="9"/>
    <x v="3"/>
    <x v="1"/>
    <n v="1317"/>
    <n v="4"/>
    <n v="0"/>
    <n v="1321"/>
  </r>
  <r>
    <x v="10"/>
    <x v="3"/>
    <x v="1"/>
    <n v="1144"/>
    <n v="2"/>
    <n v="0"/>
    <n v="1146"/>
  </r>
  <r>
    <x v="11"/>
    <x v="3"/>
    <x v="1"/>
    <n v="792"/>
    <n v="2"/>
    <n v="0"/>
    <n v="794"/>
  </r>
  <r>
    <x v="0"/>
    <x v="4"/>
    <x v="1"/>
    <n v="1460"/>
    <n v="8"/>
    <n v="0"/>
    <n v="1468"/>
  </r>
  <r>
    <x v="1"/>
    <x v="4"/>
    <x v="1"/>
    <n v="1413"/>
    <n v="21"/>
    <n v="0"/>
    <n v="1434"/>
  </r>
  <r>
    <x v="2"/>
    <x v="4"/>
    <x v="1"/>
    <n v="2059"/>
    <n v="108"/>
    <n v="0"/>
    <n v="2167"/>
  </r>
  <r>
    <x v="3"/>
    <x v="4"/>
    <x v="1"/>
    <n v="2197"/>
    <n v="55"/>
    <n v="0"/>
    <n v="2252"/>
  </r>
  <r>
    <x v="4"/>
    <x v="4"/>
    <x v="1"/>
    <n v="0"/>
    <n v="1"/>
    <n v="0"/>
    <n v="1"/>
  </r>
  <r>
    <x v="5"/>
    <x v="4"/>
    <x v="1"/>
    <n v="0"/>
    <n v="0"/>
    <n v="0"/>
    <n v="0"/>
  </r>
  <r>
    <x v="6"/>
    <x v="4"/>
    <x v="1"/>
    <n v="0"/>
    <n v="0"/>
    <n v="0"/>
    <n v="0"/>
  </r>
  <r>
    <x v="7"/>
    <x v="4"/>
    <x v="1"/>
    <n v="0"/>
    <n v="0"/>
    <n v="0"/>
    <n v="0"/>
  </r>
  <r>
    <x v="8"/>
    <x v="4"/>
    <x v="1"/>
    <n v="0"/>
    <n v="0"/>
    <n v="0"/>
    <n v="0"/>
  </r>
  <r>
    <x v="9"/>
    <x v="4"/>
    <x v="1"/>
    <n v="0"/>
    <n v="0"/>
    <n v="0"/>
    <n v="0"/>
  </r>
  <r>
    <x v="10"/>
    <x v="4"/>
    <x v="1"/>
    <n v="0"/>
    <n v="1"/>
    <n v="0"/>
    <n v="1"/>
  </r>
  <r>
    <x v="11"/>
    <x v="4"/>
    <x v="1"/>
    <n v="0"/>
    <n v="0"/>
    <n v="0"/>
    <n v="0"/>
  </r>
  <r>
    <x v="0"/>
    <x v="5"/>
    <x v="1"/>
    <n v="0"/>
    <n v="0"/>
    <n v="0"/>
    <n v="0"/>
  </r>
  <r>
    <x v="1"/>
    <x v="5"/>
    <x v="1"/>
    <n v="489"/>
    <n v="1"/>
    <n v="0"/>
    <n v="490"/>
  </r>
  <r>
    <x v="2"/>
    <x v="5"/>
    <x v="1"/>
    <n v="10"/>
    <n v="5"/>
    <n v="0"/>
    <n v="15"/>
  </r>
  <r>
    <x v="3"/>
    <x v="5"/>
    <x v="1"/>
    <n v="0"/>
    <n v="0"/>
    <n v="0"/>
    <n v="0"/>
  </r>
  <r>
    <x v="4"/>
    <x v="5"/>
    <x v="1"/>
    <n v="1901"/>
    <n v="1484"/>
    <n v="0"/>
    <n v="3385"/>
  </r>
  <r>
    <x v="5"/>
    <x v="5"/>
    <x v="1"/>
    <n v="3819"/>
    <n v="4296"/>
    <n v="0"/>
    <n v="8115"/>
  </r>
  <r>
    <x v="6"/>
    <x v="5"/>
    <x v="1"/>
    <n v="3812"/>
    <n v="3100"/>
    <n v="0"/>
    <n v="6912"/>
  </r>
  <r>
    <x v="7"/>
    <x v="5"/>
    <x v="1"/>
    <n v="5646"/>
    <n v="4289"/>
    <n v="0"/>
    <n v="9935"/>
  </r>
  <r>
    <x v="8"/>
    <x v="5"/>
    <x v="1"/>
    <n v="3783"/>
    <n v="5374"/>
    <n v="0"/>
    <n v="9157"/>
  </r>
  <r>
    <x v="9"/>
    <x v="5"/>
    <x v="1"/>
    <n v="4619"/>
    <n v="6173"/>
    <n v="0"/>
    <n v="10792"/>
  </r>
  <r>
    <x v="10"/>
    <x v="5"/>
    <x v="1"/>
    <n v="4202"/>
    <n v="7188"/>
    <n v="0"/>
    <n v="11390"/>
  </r>
  <r>
    <x v="11"/>
    <x v="5"/>
    <x v="1"/>
    <n v="4212"/>
    <n v="6932"/>
    <n v="0"/>
    <n v="111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9AC2EA-D1D4-4AB4-9799-4AA0AA7F68D2}"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C10" firstHeaderRow="1" firstDataRow="2" firstDataCol="1"/>
  <pivotFields count="7">
    <pivotField numFmtId="1" showAll="0">
      <items count="13">
        <item x="3"/>
        <item x="8"/>
        <item x="7"/>
        <item x="11"/>
        <item x="1"/>
        <item x="0"/>
        <item x="6"/>
        <item x="5"/>
        <item x="2"/>
        <item x="4"/>
        <item x="10"/>
        <item x="9"/>
        <item t="default"/>
      </items>
    </pivotField>
    <pivotField axis="axisRow" numFmtId="1" showAll="0">
      <items count="7">
        <item x="0"/>
        <item x="1"/>
        <item x="2"/>
        <item x="3"/>
        <item x="4"/>
        <item x="5"/>
        <item t="default"/>
      </items>
    </pivotField>
    <pivotField axis="axisCol" showAll="0">
      <items count="3">
        <item x="0"/>
        <item h="1" x="1"/>
        <item t="default"/>
      </items>
    </pivotField>
    <pivotField showAll="0"/>
    <pivotField showAll="0"/>
    <pivotField showAll="0"/>
    <pivotField dataField="1" showAll="0"/>
  </pivotFields>
  <rowFields count="1">
    <field x="1"/>
  </rowFields>
  <rowItems count="7">
    <i>
      <x/>
    </i>
    <i>
      <x v="1"/>
    </i>
    <i>
      <x v="2"/>
    </i>
    <i>
      <x v="3"/>
    </i>
    <i>
      <x v="4"/>
    </i>
    <i>
      <x v="5"/>
    </i>
    <i t="grand">
      <x/>
    </i>
  </rowItems>
  <colFields count="1">
    <field x="2"/>
  </colFields>
  <colItems count="2">
    <i>
      <x/>
    </i>
    <i t="grand">
      <x/>
    </i>
  </colItems>
  <dataFields count="1">
    <dataField name="Sum of Total" fld="6"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A29028-7ED3-45A7-9D94-CBDA19E6EE88}"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2:E49" firstHeaderRow="1" firstDataRow="1" firstDataCol="0"/>
  <pivotFields count="7">
    <pivotField numFmtId="1" showAll="0">
      <items count="13">
        <item x="3"/>
        <item x="8"/>
        <item x="7"/>
        <item x="11"/>
        <item x="1"/>
        <item x="0"/>
        <item x="6"/>
        <item x="5"/>
        <item x="2"/>
        <item x="4"/>
        <item x="10"/>
        <item x="9"/>
        <item t="default"/>
      </items>
    </pivotField>
    <pivotField numFmtId="1" showAll="0"/>
    <pivotField showAll="0">
      <items count="3">
        <item x="0"/>
        <item h="1" x="1"/>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A76637-80E0-401D-BC6D-CCD071A45AC6}" name="PivotTable7"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6:B58" firstHeaderRow="1" firstDataRow="1" firstDataCol="1"/>
  <pivotFields count="7">
    <pivotField showAll="0"/>
    <pivotField numFmtId="1" showAll="0"/>
    <pivotField axis="axisRow" showAll="0">
      <items count="3">
        <item x="0"/>
        <item h="1" x="1"/>
        <item t="default"/>
      </items>
    </pivotField>
    <pivotField showAll="0"/>
    <pivotField showAll="0"/>
    <pivotField showAll="0"/>
    <pivotField dataField="1" showAll="0"/>
  </pivotFields>
  <rowFields count="1">
    <field x="2"/>
  </rowFields>
  <rowItems count="2">
    <i>
      <x/>
    </i>
    <i t="grand">
      <x/>
    </i>
  </rowItems>
  <colItems count="1">
    <i/>
  </colItems>
  <dataFields count="1">
    <dataField name="Sum of Total" fld="6" baseField="0" baseItem="0"/>
  </dataField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2F4758-E212-4E82-872E-43F9DC75150A}" name="PivotTable6"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3:N31" firstHeaderRow="1" firstDataRow="2" firstDataCol="1"/>
  <pivotFields count="7">
    <pivotField axis="axisCol" showAll="0" sortType="ascending">
      <items count="13">
        <item x="3"/>
        <item x="8"/>
        <item x="7"/>
        <item x="11"/>
        <item x="1"/>
        <item x="0"/>
        <item x="6"/>
        <item x="5"/>
        <item x="2"/>
        <item x="4"/>
        <item x="10"/>
        <item x="9"/>
        <item t="default"/>
      </items>
    </pivotField>
    <pivotField axis="axisRow" numFmtId="1" showAll="0">
      <items count="7">
        <item x="0"/>
        <item x="1"/>
        <item x="2"/>
        <item x="3"/>
        <item x="4"/>
        <item x="5"/>
        <item t="default"/>
      </items>
    </pivotField>
    <pivotField showAll="0">
      <items count="3">
        <item x="0"/>
        <item h="1" x="1"/>
        <item t="default"/>
      </items>
    </pivotField>
    <pivotField showAll="0"/>
    <pivotField showAll="0"/>
    <pivotField showAll="0"/>
    <pivotField dataField="1" showAll="0"/>
  </pivotFields>
  <rowFields count="1">
    <field x="1"/>
  </rowFields>
  <rowItems count="7">
    <i>
      <x/>
    </i>
    <i>
      <x v="1"/>
    </i>
    <i>
      <x v="2"/>
    </i>
    <i>
      <x v="3"/>
    </i>
    <i>
      <x v="4"/>
    </i>
    <i>
      <x v="5"/>
    </i>
    <i t="grand">
      <x/>
    </i>
  </rowItems>
  <colFields count="1">
    <field x="0"/>
  </colFields>
  <colItems count="13">
    <i>
      <x/>
    </i>
    <i>
      <x v="1"/>
    </i>
    <i>
      <x v="2"/>
    </i>
    <i>
      <x v="3"/>
    </i>
    <i>
      <x v="4"/>
    </i>
    <i>
      <x v="5"/>
    </i>
    <i>
      <x v="6"/>
    </i>
    <i>
      <x v="7"/>
    </i>
    <i>
      <x v="8"/>
    </i>
    <i>
      <x v="9"/>
    </i>
    <i>
      <x v="10"/>
    </i>
    <i>
      <x v="11"/>
    </i>
    <i t="grand">
      <x/>
    </i>
  </colItems>
  <dataFields count="1">
    <dataField name="Average of Total" fld="6" subtotal="average" baseField="1" baseItem="0"/>
  </dataFields>
  <chartFormats count="4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1" format="12" series="1">
      <pivotArea type="data" outline="0" fieldPosition="0">
        <references count="2">
          <reference field="4294967294" count="1" selected="0">
            <x v="0"/>
          </reference>
          <reference field="0" count="1" selected="0">
            <x v="0"/>
          </reference>
        </references>
      </pivotArea>
    </chartFormat>
    <chartFormat chart="1" format="13" series="1">
      <pivotArea type="data" outline="0" fieldPosition="0">
        <references count="2">
          <reference field="4294967294" count="1" selected="0">
            <x v="0"/>
          </reference>
          <reference field="0" count="1" selected="0">
            <x v="1"/>
          </reference>
        </references>
      </pivotArea>
    </chartFormat>
    <chartFormat chart="1" format="14" series="1">
      <pivotArea type="data" outline="0" fieldPosition="0">
        <references count="2">
          <reference field="4294967294" count="1" selected="0">
            <x v="0"/>
          </reference>
          <reference field="0" count="1" selected="0">
            <x v="2"/>
          </reference>
        </references>
      </pivotArea>
    </chartFormat>
    <chartFormat chart="1" format="15" series="1">
      <pivotArea type="data" outline="0" fieldPosition="0">
        <references count="2">
          <reference field="4294967294" count="1" selected="0">
            <x v="0"/>
          </reference>
          <reference field="0" count="1" selected="0">
            <x v="3"/>
          </reference>
        </references>
      </pivotArea>
    </chartFormat>
    <chartFormat chart="1" format="16" series="1">
      <pivotArea type="data" outline="0" fieldPosition="0">
        <references count="2">
          <reference field="4294967294" count="1" selected="0">
            <x v="0"/>
          </reference>
          <reference field="0" count="1" selected="0">
            <x v="4"/>
          </reference>
        </references>
      </pivotArea>
    </chartFormat>
    <chartFormat chart="1" format="17" series="1">
      <pivotArea type="data" outline="0" fieldPosition="0">
        <references count="2">
          <reference field="4294967294" count="1" selected="0">
            <x v="0"/>
          </reference>
          <reference field="0" count="1" selected="0">
            <x v="5"/>
          </reference>
        </references>
      </pivotArea>
    </chartFormat>
    <chartFormat chart="1" format="18" series="1">
      <pivotArea type="data" outline="0" fieldPosition="0">
        <references count="2">
          <reference field="4294967294" count="1" selected="0">
            <x v="0"/>
          </reference>
          <reference field="0" count="1" selected="0">
            <x v="6"/>
          </reference>
        </references>
      </pivotArea>
    </chartFormat>
    <chartFormat chart="1" format="19" series="1">
      <pivotArea type="data" outline="0" fieldPosition="0">
        <references count="2">
          <reference field="4294967294" count="1" selected="0">
            <x v="0"/>
          </reference>
          <reference field="0" count="1" selected="0">
            <x v="7"/>
          </reference>
        </references>
      </pivotArea>
    </chartFormat>
    <chartFormat chart="1" format="20" series="1">
      <pivotArea type="data" outline="0" fieldPosition="0">
        <references count="2">
          <reference field="4294967294" count="1" selected="0">
            <x v="0"/>
          </reference>
          <reference field="0" count="1" selected="0">
            <x v="8"/>
          </reference>
        </references>
      </pivotArea>
    </chartFormat>
    <chartFormat chart="1" format="21" series="1">
      <pivotArea type="data" outline="0" fieldPosition="0">
        <references count="2">
          <reference field="4294967294" count="1" selected="0">
            <x v="0"/>
          </reference>
          <reference field="0" count="1" selected="0">
            <x v="9"/>
          </reference>
        </references>
      </pivotArea>
    </chartFormat>
    <chartFormat chart="1" format="22" series="1">
      <pivotArea type="data" outline="0" fieldPosition="0">
        <references count="2">
          <reference field="4294967294" count="1" selected="0">
            <x v="0"/>
          </reference>
          <reference field="0" count="1" selected="0">
            <x v="10"/>
          </reference>
        </references>
      </pivotArea>
    </chartFormat>
    <chartFormat chart="1" format="23" series="1">
      <pivotArea type="data" outline="0" fieldPosition="0">
        <references count="2">
          <reference field="4294967294" count="1" selected="0">
            <x v="0"/>
          </reference>
          <reference field="0" count="1" selected="0">
            <x v="11"/>
          </reference>
        </references>
      </pivotArea>
    </chartFormat>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 chart="2" format="26" series="1">
      <pivotArea type="data" outline="0" fieldPosition="0">
        <references count="2">
          <reference field="4294967294" count="1" selected="0">
            <x v="0"/>
          </reference>
          <reference field="0" count="1" selected="0">
            <x v="2"/>
          </reference>
        </references>
      </pivotArea>
    </chartFormat>
    <chartFormat chart="2" format="27" series="1">
      <pivotArea type="data" outline="0" fieldPosition="0">
        <references count="2">
          <reference field="4294967294" count="1" selected="0">
            <x v="0"/>
          </reference>
          <reference field="0" count="1" selected="0">
            <x v="3"/>
          </reference>
        </references>
      </pivotArea>
    </chartFormat>
    <chartFormat chart="2" format="28" series="1">
      <pivotArea type="data" outline="0" fieldPosition="0">
        <references count="2">
          <reference field="4294967294" count="1" selected="0">
            <x v="0"/>
          </reference>
          <reference field="0" count="1" selected="0">
            <x v="4"/>
          </reference>
        </references>
      </pivotArea>
    </chartFormat>
    <chartFormat chart="2" format="29" series="1">
      <pivotArea type="data" outline="0" fieldPosition="0">
        <references count="2">
          <reference field="4294967294" count="1" selected="0">
            <x v="0"/>
          </reference>
          <reference field="0" count="1" selected="0">
            <x v="5"/>
          </reference>
        </references>
      </pivotArea>
    </chartFormat>
    <chartFormat chart="2" format="30" series="1">
      <pivotArea type="data" outline="0" fieldPosition="0">
        <references count="2">
          <reference field="4294967294" count="1" selected="0">
            <x v="0"/>
          </reference>
          <reference field="0" count="1" selected="0">
            <x v="6"/>
          </reference>
        </references>
      </pivotArea>
    </chartFormat>
    <chartFormat chart="2" format="31" series="1">
      <pivotArea type="data" outline="0" fieldPosition="0">
        <references count="2">
          <reference field="4294967294" count="1" selected="0">
            <x v="0"/>
          </reference>
          <reference field="0" count="1" selected="0">
            <x v="7"/>
          </reference>
        </references>
      </pivotArea>
    </chartFormat>
    <chartFormat chart="2" format="32" series="1">
      <pivotArea type="data" outline="0" fieldPosition="0">
        <references count="2">
          <reference field="4294967294" count="1" selected="0">
            <x v="0"/>
          </reference>
          <reference field="0" count="1" selected="0">
            <x v="8"/>
          </reference>
        </references>
      </pivotArea>
    </chartFormat>
    <chartFormat chart="2" format="33" series="1">
      <pivotArea type="data" outline="0" fieldPosition="0">
        <references count="2">
          <reference field="4294967294" count="1" selected="0">
            <x v="0"/>
          </reference>
          <reference field="0" count="1" selected="0">
            <x v="9"/>
          </reference>
        </references>
      </pivotArea>
    </chartFormat>
    <chartFormat chart="2" format="34" series="1">
      <pivotArea type="data" outline="0" fieldPosition="0">
        <references count="2">
          <reference field="4294967294" count="1" selected="0">
            <x v="0"/>
          </reference>
          <reference field="0" count="1" selected="0">
            <x v="10"/>
          </reference>
        </references>
      </pivotArea>
    </chartFormat>
    <chartFormat chart="2" format="35" series="1">
      <pivotArea type="data" outline="0" fieldPosition="0">
        <references count="2">
          <reference field="4294967294" count="1" selected="0">
            <x v="0"/>
          </reference>
          <reference field="0" count="1" selected="0">
            <x v="11"/>
          </reference>
        </references>
      </pivotArea>
    </chartFormat>
    <chartFormat chart="3" format="24" series="1">
      <pivotArea type="data" outline="0" fieldPosition="0">
        <references count="2">
          <reference field="4294967294" count="1" selected="0">
            <x v="0"/>
          </reference>
          <reference field="0" count="1" selected="0">
            <x v="0"/>
          </reference>
        </references>
      </pivotArea>
    </chartFormat>
    <chartFormat chart="3" format="25" series="1">
      <pivotArea type="data" outline="0" fieldPosition="0">
        <references count="2">
          <reference field="4294967294" count="1" selected="0">
            <x v="0"/>
          </reference>
          <reference field="0" count="1" selected="0">
            <x v="1"/>
          </reference>
        </references>
      </pivotArea>
    </chartFormat>
    <chartFormat chart="3" format="26" series="1">
      <pivotArea type="data" outline="0" fieldPosition="0">
        <references count="2">
          <reference field="4294967294" count="1" selected="0">
            <x v="0"/>
          </reference>
          <reference field="0" count="1" selected="0">
            <x v="2"/>
          </reference>
        </references>
      </pivotArea>
    </chartFormat>
    <chartFormat chart="3" format="27" series="1">
      <pivotArea type="data" outline="0" fieldPosition="0">
        <references count="2">
          <reference field="4294967294" count="1" selected="0">
            <x v="0"/>
          </reference>
          <reference field="0" count="1" selected="0">
            <x v="3"/>
          </reference>
        </references>
      </pivotArea>
    </chartFormat>
    <chartFormat chart="3" format="28" series="1">
      <pivotArea type="data" outline="0" fieldPosition="0">
        <references count="2">
          <reference field="4294967294" count="1" selected="0">
            <x v="0"/>
          </reference>
          <reference field="0" count="1" selected="0">
            <x v="4"/>
          </reference>
        </references>
      </pivotArea>
    </chartFormat>
    <chartFormat chart="3" format="29" series="1">
      <pivotArea type="data" outline="0" fieldPosition="0">
        <references count="2">
          <reference field="4294967294" count="1" selected="0">
            <x v="0"/>
          </reference>
          <reference field="0" count="1" selected="0">
            <x v="5"/>
          </reference>
        </references>
      </pivotArea>
    </chartFormat>
    <chartFormat chart="3" format="30" series="1">
      <pivotArea type="data" outline="0" fieldPosition="0">
        <references count="2">
          <reference field="4294967294" count="1" selected="0">
            <x v="0"/>
          </reference>
          <reference field="0" count="1" selected="0">
            <x v="6"/>
          </reference>
        </references>
      </pivotArea>
    </chartFormat>
    <chartFormat chart="3" format="31" series="1">
      <pivotArea type="data" outline="0" fieldPosition="0">
        <references count="2">
          <reference field="4294967294" count="1" selected="0">
            <x v="0"/>
          </reference>
          <reference field="0" count="1" selected="0">
            <x v="7"/>
          </reference>
        </references>
      </pivotArea>
    </chartFormat>
    <chartFormat chart="3" format="32" series="1">
      <pivotArea type="data" outline="0" fieldPosition="0">
        <references count="2">
          <reference field="4294967294" count="1" selected="0">
            <x v="0"/>
          </reference>
          <reference field="0" count="1" selected="0">
            <x v="8"/>
          </reference>
        </references>
      </pivotArea>
    </chartFormat>
    <chartFormat chart="3" format="33" series="1">
      <pivotArea type="data" outline="0" fieldPosition="0">
        <references count="2">
          <reference field="4294967294" count="1" selected="0">
            <x v="0"/>
          </reference>
          <reference field="0" count="1" selected="0">
            <x v="9"/>
          </reference>
        </references>
      </pivotArea>
    </chartFormat>
    <chartFormat chart="3" format="34" series="1">
      <pivotArea type="data" outline="0" fieldPosition="0">
        <references count="2">
          <reference field="4294967294" count="1" selected="0">
            <x v="0"/>
          </reference>
          <reference field="0" count="1" selected="0">
            <x v="10"/>
          </reference>
        </references>
      </pivotArea>
    </chartFormat>
    <chartFormat chart="3" format="35" series="1">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CD47B8-97B9-4BEC-8217-B672A7015107}"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8" firstHeaderRow="0" firstDataRow="1" firstDataCol="1"/>
  <pivotFields count="7">
    <pivotField showAll="0">
      <items count="13">
        <item x="3"/>
        <item x="8"/>
        <item x="7"/>
        <item x="11"/>
        <item x="1"/>
        <item x="0"/>
        <item x="6"/>
        <item x="5"/>
        <item x="2"/>
        <item x="4"/>
        <item x="10"/>
        <item x="9"/>
        <item t="default"/>
      </items>
    </pivotField>
    <pivotField axis="axisRow" numFmtId="1" showAll="0">
      <items count="7">
        <item x="0"/>
        <item x="1"/>
        <item x="2"/>
        <item x="3"/>
        <item x="4"/>
        <item x="5"/>
        <item t="default"/>
      </items>
    </pivotField>
    <pivotField showAll="0">
      <items count="3">
        <item x="0"/>
        <item h="1" x="1"/>
        <item t="default"/>
      </items>
    </pivotField>
    <pivotField dataField="1" showAll="0"/>
    <pivotField dataField="1" showAll="0"/>
    <pivotField dataField="1" showAll="0"/>
    <pivotField showAll="0"/>
  </pivotFields>
  <rowFields count="1">
    <field x="1"/>
  </rowFields>
  <rowItems count="7">
    <i>
      <x/>
    </i>
    <i>
      <x v="1"/>
    </i>
    <i>
      <x v="2"/>
    </i>
    <i>
      <x v="3"/>
    </i>
    <i>
      <x v="4"/>
    </i>
    <i>
      <x v="5"/>
    </i>
    <i t="grand">
      <x/>
    </i>
  </rowItems>
  <colFields count="1">
    <field x="-2"/>
  </colFields>
  <colItems count="3">
    <i>
      <x/>
    </i>
    <i i="1">
      <x v="1"/>
    </i>
    <i i="2">
      <x v="2"/>
    </i>
  </colItems>
  <dataFields count="3">
    <dataField name="Sum of Arrival" fld="3" baseField="0" baseItem="0"/>
    <dataField name="Sum of Departure" fld="4" baseField="0" baseItem="0"/>
    <dataField name="Sum of Transit" fld="5"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 xr10:uid="{4280F102-09B8-4B30-93BA-025966A8CD12}" sourceName="Flight">
  <pivotTables>
    <pivotTable tabId="3" name="PivotTable7"/>
    <pivotTable tabId="2" name="PivotTable1"/>
    <pivotTable tabId="2" name="PivotTable2"/>
    <pivotTable tabId="3" name="PivotTable4"/>
    <pivotTable tabId="3" name="PivotTable6"/>
  </pivotTables>
  <data>
    <tabular pivotCacheId="9383772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971982-D03C-4A6B-AFFB-C0D1FAEE519D}" sourceName="Month">
  <pivotTables>
    <pivotTable tabId="2" name="PivotTable2"/>
    <pivotTable tabId="2" name="PivotTable1"/>
    <pivotTable tabId="3" name="PivotTable4"/>
    <pivotTable tabId="3" name="PivotTable6"/>
  </pivotTables>
  <data>
    <tabular pivotCacheId="938377252">
      <items count="12">
        <i x="3" s="1"/>
        <i x="8" s="1"/>
        <i x="7" s="1"/>
        <i x="11" s="1"/>
        <i x="1" s="1"/>
        <i x="0" s="1"/>
        <i x="6" s="1"/>
        <i x="5" s="1"/>
        <i x="2" s="1"/>
        <i x="4" s="1"/>
        <i x="1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ight" xr10:uid="{80E28626-FB0E-4C7D-A6AB-846D39E6F817}" cache="Slicer_Flight" caption="Flight" rowHeight="241300"/>
  <slicer name="Month" xr10:uid="{4250E2B9-DD30-45AE-A2A8-CCE4CC14BBCD}"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D302-ABD6-4871-AF4E-71247AF9B9B1}">
  <dimension ref="A1:G145"/>
  <sheetViews>
    <sheetView workbookViewId="0">
      <selection sqref="A1:A1048576"/>
    </sheetView>
  </sheetViews>
  <sheetFormatPr defaultRowHeight="15" x14ac:dyDescent="0.25"/>
  <cols>
    <col min="1" max="1" width="9.140625" style="16"/>
  </cols>
  <sheetData>
    <row r="1" spans="1:7" x14ac:dyDescent="0.25">
      <c r="A1" s="16" t="s">
        <v>0</v>
      </c>
      <c r="B1" s="1" t="s">
        <v>1</v>
      </c>
      <c r="C1" t="s">
        <v>2</v>
      </c>
      <c r="D1" t="s">
        <v>4</v>
      </c>
      <c r="E1" t="s">
        <v>5</v>
      </c>
      <c r="F1" t="s">
        <v>6</v>
      </c>
      <c r="G1" t="s">
        <v>7</v>
      </c>
    </row>
    <row r="2" spans="1:7" x14ac:dyDescent="0.25">
      <c r="A2" s="16" t="s">
        <v>12</v>
      </c>
      <c r="B2" s="1">
        <v>2017</v>
      </c>
      <c r="C2" t="s">
        <v>3</v>
      </c>
      <c r="D2">
        <v>126054</v>
      </c>
      <c r="E2">
        <v>126005</v>
      </c>
      <c r="F2">
        <v>11468</v>
      </c>
      <c r="G2">
        <f>SUM(D2:F2)</f>
        <v>263527</v>
      </c>
    </row>
    <row r="3" spans="1:7" x14ac:dyDescent="0.25">
      <c r="A3" s="16" t="s">
        <v>13</v>
      </c>
      <c r="B3" s="1">
        <v>2017</v>
      </c>
      <c r="C3" t="s">
        <v>3</v>
      </c>
      <c r="D3">
        <v>105709</v>
      </c>
      <c r="E3">
        <v>103632</v>
      </c>
      <c r="F3">
        <v>9273</v>
      </c>
      <c r="G3">
        <f t="shared" ref="G3:G66" si="0">SUM(D3:F3)</f>
        <v>218614</v>
      </c>
    </row>
    <row r="4" spans="1:7" x14ac:dyDescent="0.25">
      <c r="A4" s="16" t="s">
        <v>14</v>
      </c>
      <c r="B4" s="1">
        <v>2017</v>
      </c>
      <c r="C4" t="s">
        <v>3</v>
      </c>
      <c r="D4">
        <v>126800</v>
      </c>
      <c r="E4">
        <v>115103</v>
      </c>
      <c r="F4">
        <v>10967</v>
      </c>
      <c r="G4">
        <f t="shared" si="0"/>
        <v>252870</v>
      </c>
    </row>
    <row r="5" spans="1:7" x14ac:dyDescent="0.25">
      <c r="A5" s="16" t="s">
        <v>15</v>
      </c>
      <c r="B5" s="1">
        <v>2017</v>
      </c>
      <c r="C5" t="s">
        <v>3</v>
      </c>
      <c r="D5">
        <v>136849</v>
      </c>
      <c r="E5">
        <v>123284</v>
      </c>
      <c r="F5">
        <v>10594</v>
      </c>
      <c r="G5">
        <f t="shared" si="0"/>
        <v>270727</v>
      </c>
    </row>
    <row r="6" spans="1:7" x14ac:dyDescent="0.25">
      <c r="A6" s="16" t="s">
        <v>16</v>
      </c>
      <c r="B6" s="1">
        <v>2017</v>
      </c>
      <c r="C6" t="s">
        <v>3</v>
      </c>
      <c r="D6">
        <v>151005</v>
      </c>
      <c r="E6">
        <v>139059</v>
      </c>
      <c r="F6">
        <v>10988</v>
      </c>
      <c r="G6">
        <f t="shared" si="0"/>
        <v>301052</v>
      </c>
    </row>
    <row r="7" spans="1:7" x14ac:dyDescent="0.25">
      <c r="A7" s="16" t="s">
        <v>17</v>
      </c>
      <c r="B7" s="1">
        <v>2017</v>
      </c>
      <c r="C7" t="s">
        <v>3</v>
      </c>
      <c r="D7">
        <v>135678</v>
      </c>
      <c r="E7">
        <v>102864</v>
      </c>
      <c r="F7">
        <v>12676</v>
      </c>
      <c r="G7">
        <f t="shared" si="0"/>
        <v>251218</v>
      </c>
    </row>
    <row r="8" spans="1:7" x14ac:dyDescent="0.25">
      <c r="A8" s="16" t="s">
        <v>18</v>
      </c>
      <c r="B8" s="1">
        <v>2017</v>
      </c>
      <c r="C8" t="s">
        <v>3</v>
      </c>
      <c r="D8">
        <v>159813</v>
      </c>
      <c r="E8">
        <v>164255</v>
      </c>
      <c r="F8">
        <v>14020</v>
      </c>
      <c r="G8">
        <f t="shared" si="0"/>
        <v>338088</v>
      </c>
    </row>
    <row r="9" spans="1:7" x14ac:dyDescent="0.25">
      <c r="A9" s="16" t="s">
        <v>19</v>
      </c>
      <c r="B9" s="1">
        <v>2017</v>
      </c>
      <c r="C9" t="s">
        <v>3</v>
      </c>
      <c r="D9">
        <v>141470</v>
      </c>
      <c r="E9">
        <v>152301</v>
      </c>
      <c r="F9">
        <v>11472</v>
      </c>
      <c r="G9">
        <f t="shared" si="0"/>
        <v>305243</v>
      </c>
    </row>
    <row r="10" spans="1:7" x14ac:dyDescent="0.25">
      <c r="A10" s="16" t="s">
        <v>20</v>
      </c>
      <c r="B10" s="1">
        <v>2017</v>
      </c>
      <c r="C10" t="s">
        <v>3</v>
      </c>
      <c r="D10">
        <v>136427</v>
      </c>
      <c r="E10">
        <v>136765</v>
      </c>
      <c r="F10">
        <v>11105</v>
      </c>
      <c r="G10">
        <f t="shared" si="0"/>
        <v>284297</v>
      </c>
    </row>
    <row r="11" spans="1:7" x14ac:dyDescent="0.25">
      <c r="A11" s="16" t="s">
        <v>21</v>
      </c>
      <c r="B11" s="1">
        <v>2017</v>
      </c>
      <c r="C11" t="s">
        <v>3</v>
      </c>
      <c r="D11">
        <v>155324</v>
      </c>
      <c r="E11">
        <v>147220</v>
      </c>
      <c r="F11">
        <v>13681</v>
      </c>
      <c r="G11">
        <f t="shared" si="0"/>
        <v>316225</v>
      </c>
    </row>
    <row r="12" spans="1:7" x14ac:dyDescent="0.25">
      <c r="A12" s="16" t="s">
        <v>22</v>
      </c>
      <c r="B12" s="1">
        <v>2017</v>
      </c>
      <c r="C12" t="s">
        <v>3</v>
      </c>
      <c r="D12">
        <v>115472</v>
      </c>
      <c r="E12">
        <v>114088</v>
      </c>
      <c r="F12">
        <v>9129</v>
      </c>
      <c r="G12">
        <f t="shared" si="0"/>
        <v>238689</v>
      </c>
    </row>
    <row r="13" spans="1:7" x14ac:dyDescent="0.25">
      <c r="A13" s="16" t="s">
        <v>23</v>
      </c>
      <c r="B13" s="1">
        <v>2017</v>
      </c>
      <c r="C13" t="s">
        <v>3</v>
      </c>
      <c r="D13">
        <v>150324</v>
      </c>
      <c r="E13">
        <v>142220</v>
      </c>
      <c r="F13">
        <v>10681</v>
      </c>
      <c r="G13">
        <f t="shared" si="0"/>
        <v>303225</v>
      </c>
    </row>
    <row r="14" spans="1:7" x14ac:dyDescent="0.25">
      <c r="A14" s="16" t="s">
        <v>12</v>
      </c>
      <c r="B14" s="1">
        <v>2018</v>
      </c>
      <c r="C14" t="s">
        <v>3</v>
      </c>
      <c r="D14">
        <v>124292</v>
      </c>
      <c r="E14">
        <v>125203</v>
      </c>
      <c r="F14">
        <v>9851</v>
      </c>
      <c r="G14">
        <f t="shared" si="0"/>
        <v>259346</v>
      </c>
    </row>
    <row r="15" spans="1:7" x14ac:dyDescent="0.25">
      <c r="A15" s="16" t="s">
        <v>13</v>
      </c>
      <c r="B15" s="1">
        <v>2018</v>
      </c>
      <c r="C15" t="s">
        <v>3</v>
      </c>
      <c r="D15">
        <v>120082</v>
      </c>
      <c r="E15">
        <v>117522</v>
      </c>
      <c r="F15">
        <v>10030</v>
      </c>
      <c r="G15">
        <f t="shared" si="0"/>
        <v>247634</v>
      </c>
    </row>
    <row r="16" spans="1:7" x14ac:dyDescent="0.25">
      <c r="A16" s="16" t="s">
        <v>14</v>
      </c>
      <c r="B16" s="1">
        <v>2018</v>
      </c>
      <c r="C16" t="s">
        <v>3</v>
      </c>
      <c r="D16">
        <v>125776</v>
      </c>
      <c r="E16">
        <v>122455</v>
      </c>
      <c r="F16">
        <v>10231</v>
      </c>
      <c r="G16">
        <f t="shared" si="0"/>
        <v>258462</v>
      </c>
    </row>
    <row r="17" spans="1:7" x14ac:dyDescent="0.25">
      <c r="A17" s="16" t="s">
        <v>15</v>
      </c>
      <c r="B17" s="1">
        <v>2018</v>
      </c>
      <c r="C17" t="s">
        <v>3</v>
      </c>
      <c r="D17">
        <v>153469</v>
      </c>
      <c r="E17">
        <v>142664</v>
      </c>
      <c r="F17">
        <v>9851</v>
      </c>
      <c r="G17">
        <f t="shared" si="0"/>
        <v>305984</v>
      </c>
    </row>
    <row r="18" spans="1:7" x14ac:dyDescent="0.25">
      <c r="A18" s="16" t="s">
        <v>16</v>
      </c>
      <c r="B18" s="1">
        <v>2018</v>
      </c>
      <c r="C18" t="s">
        <v>3</v>
      </c>
      <c r="D18">
        <v>141539</v>
      </c>
      <c r="E18">
        <v>125168</v>
      </c>
      <c r="F18">
        <v>10030</v>
      </c>
      <c r="G18">
        <f t="shared" si="0"/>
        <v>276737</v>
      </c>
    </row>
    <row r="19" spans="1:7" x14ac:dyDescent="0.25">
      <c r="A19" s="16" t="s">
        <v>17</v>
      </c>
      <c r="B19" s="1">
        <v>2018</v>
      </c>
      <c r="C19" t="s">
        <v>3</v>
      </c>
      <c r="D19">
        <v>164387</v>
      </c>
      <c r="E19">
        <v>141209</v>
      </c>
      <c r="F19">
        <v>10231</v>
      </c>
      <c r="G19">
        <f t="shared" si="0"/>
        <v>315827</v>
      </c>
    </row>
    <row r="20" spans="1:7" x14ac:dyDescent="0.25">
      <c r="A20" s="16" t="s">
        <v>18</v>
      </c>
      <c r="B20" s="1">
        <v>2018</v>
      </c>
      <c r="C20" t="s">
        <v>3</v>
      </c>
      <c r="D20">
        <v>175084</v>
      </c>
      <c r="E20">
        <v>178135</v>
      </c>
      <c r="F20">
        <v>14026</v>
      </c>
      <c r="G20">
        <f t="shared" si="0"/>
        <v>367245</v>
      </c>
    </row>
    <row r="21" spans="1:7" x14ac:dyDescent="0.25">
      <c r="A21" s="16" t="s">
        <v>19</v>
      </c>
      <c r="B21" s="1">
        <v>2018</v>
      </c>
      <c r="C21" t="s">
        <v>3</v>
      </c>
      <c r="D21">
        <v>172897</v>
      </c>
      <c r="E21">
        <v>178351</v>
      </c>
      <c r="F21">
        <v>10030</v>
      </c>
      <c r="G21">
        <f t="shared" si="0"/>
        <v>361278</v>
      </c>
    </row>
    <row r="22" spans="1:7" x14ac:dyDescent="0.25">
      <c r="A22" s="16" t="s">
        <v>20</v>
      </c>
      <c r="B22" s="1">
        <v>2018</v>
      </c>
      <c r="C22" t="s">
        <v>3</v>
      </c>
      <c r="D22">
        <v>149424</v>
      </c>
      <c r="E22">
        <v>149569</v>
      </c>
      <c r="F22">
        <v>14901</v>
      </c>
      <c r="G22">
        <f t="shared" si="0"/>
        <v>313894</v>
      </c>
    </row>
    <row r="23" spans="1:7" x14ac:dyDescent="0.25">
      <c r="A23" s="16" t="s">
        <v>21</v>
      </c>
      <c r="B23" s="1">
        <v>2018</v>
      </c>
      <c r="C23" t="s">
        <v>3</v>
      </c>
      <c r="D23">
        <v>119106</v>
      </c>
      <c r="E23">
        <v>109514</v>
      </c>
      <c r="F23">
        <v>13314</v>
      </c>
      <c r="G23">
        <f t="shared" si="0"/>
        <v>241934</v>
      </c>
    </row>
    <row r="24" spans="1:7" x14ac:dyDescent="0.25">
      <c r="A24" s="16" t="s">
        <v>22</v>
      </c>
      <c r="B24" s="1">
        <v>2018</v>
      </c>
      <c r="C24" t="s">
        <v>3</v>
      </c>
      <c r="D24">
        <v>111178</v>
      </c>
      <c r="E24">
        <v>96794</v>
      </c>
      <c r="F24">
        <v>11156</v>
      </c>
      <c r="G24">
        <f t="shared" si="0"/>
        <v>219128</v>
      </c>
    </row>
    <row r="25" spans="1:7" x14ac:dyDescent="0.25">
      <c r="A25" s="16" t="s">
        <v>23</v>
      </c>
      <c r="B25" s="1">
        <v>2018</v>
      </c>
      <c r="C25" t="s">
        <v>3</v>
      </c>
      <c r="D25">
        <v>126939</v>
      </c>
      <c r="E25">
        <v>110259</v>
      </c>
      <c r="F25">
        <v>14835</v>
      </c>
      <c r="G25">
        <f t="shared" si="0"/>
        <v>252033</v>
      </c>
    </row>
    <row r="26" spans="1:7" x14ac:dyDescent="0.25">
      <c r="A26" s="16" t="s">
        <v>12</v>
      </c>
      <c r="B26" s="1">
        <v>2019</v>
      </c>
      <c r="C26" t="s">
        <v>3</v>
      </c>
      <c r="D26">
        <v>98488</v>
      </c>
      <c r="E26">
        <v>91603</v>
      </c>
      <c r="F26">
        <v>10268</v>
      </c>
      <c r="G26">
        <f t="shared" si="0"/>
        <v>200359</v>
      </c>
    </row>
    <row r="27" spans="1:7" x14ac:dyDescent="0.25">
      <c r="A27" s="16" t="s">
        <v>13</v>
      </c>
      <c r="B27" s="1">
        <v>2019</v>
      </c>
      <c r="C27" t="s">
        <v>3</v>
      </c>
      <c r="D27">
        <v>83210</v>
      </c>
      <c r="E27">
        <v>79866</v>
      </c>
      <c r="F27">
        <v>7734</v>
      </c>
      <c r="G27">
        <f t="shared" si="0"/>
        <v>170810</v>
      </c>
    </row>
    <row r="28" spans="1:7" x14ac:dyDescent="0.25">
      <c r="A28" s="16" t="s">
        <v>14</v>
      </c>
      <c r="B28" s="1">
        <v>2019</v>
      </c>
      <c r="C28" t="s">
        <v>3</v>
      </c>
      <c r="D28">
        <v>95081</v>
      </c>
      <c r="E28">
        <v>85245</v>
      </c>
      <c r="F28">
        <v>9878</v>
      </c>
      <c r="G28">
        <f t="shared" si="0"/>
        <v>190204</v>
      </c>
    </row>
    <row r="29" spans="1:7" x14ac:dyDescent="0.25">
      <c r="A29" s="16" t="s">
        <v>15</v>
      </c>
      <c r="B29" s="1">
        <v>2019</v>
      </c>
      <c r="C29" t="s">
        <v>3</v>
      </c>
      <c r="D29">
        <v>96993</v>
      </c>
      <c r="E29">
        <v>80295</v>
      </c>
      <c r="F29">
        <v>11165</v>
      </c>
      <c r="G29">
        <f t="shared" si="0"/>
        <v>188453</v>
      </c>
    </row>
    <row r="30" spans="1:7" x14ac:dyDescent="0.25">
      <c r="A30" s="16" t="s">
        <v>16</v>
      </c>
      <c r="B30" s="1">
        <v>2019</v>
      </c>
      <c r="C30" t="s">
        <v>3</v>
      </c>
      <c r="D30">
        <v>91288</v>
      </c>
      <c r="E30">
        <v>80162</v>
      </c>
      <c r="F30">
        <v>8638</v>
      </c>
      <c r="G30">
        <f t="shared" si="0"/>
        <v>180088</v>
      </c>
    </row>
    <row r="31" spans="1:7" x14ac:dyDescent="0.25">
      <c r="A31" s="16" t="s">
        <v>17</v>
      </c>
      <c r="B31" s="1">
        <v>2019</v>
      </c>
      <c r="C31" t="s">
        <v>3</v>
      </c>
      <c r="D31">
        <v>118673</v>
      </c>
      <c r="E31">
        <v>111410</v>
      </c>
      <c r="F31">
        <v>16055</v>
      </c>
      <c r="G31">
        <f t="shared" si="0"/>
        <v>246138</v>
      </c>
    </row>
    <row r="32" spans="1:7" x14ac:dyDescent="0.25">
      <c r="A32" s="16" t="s">
        <v>18</v>
      </c>
      <c r="B32" s="1">
        <v>2019</v>
      </c>
      <c r="C32" t="s">
        <v>3</v>
      </c>
      <c r="D32">
        <v>117138</v>
      </c>
      <c r="E32">
        <v>112430</v>
      </c>
      <c r="F32">
        <v>13422</v>
      </c>
      <c r="G32">
        <f t="shared" si="0"/>
        <v>242990</v>
      </c>
    </row>
    <row r="33" spans="1:7" x14ac:dyDescent="0.25">
      <c r="A33" s="16" t="s">
        <v>19</v>
      </c>
      <c r="B33" s="1">
        <v>2019</v>
      </c>
      <c r="C33" t="s">
        <v>3</v>
      </c>
      <c r="D33">
        <v>122404</v>
      </c>
      <c r="E33">
        <v>119831</v>
      </c>
      <c r="F33">
        <v>13659</v>
      </c>
      <c r="G33">
        <f t="shared" si="0"/>
        <v>255894</v>
      </c>
    </row>
    <row r="34" spans="1:7" x14ac:dyDescent="0.25">
      <c r="A34" s="16" t="s">
        <v>20</v>
      </c>
      <c r="B34" s="1">
        <v>2019</v>
      </c>
      <c r="C34" t="s">
        <v>3</v>
      </c>
      <c r="D34">
        <v>114863</v>
      </c>
      <c r="E34">
        <v>112129</v>
      </c>
      <c r="F34">
        <v>11289</v>
      </c>
      <c r="G34">
        <f t="shared" si="0"/>
        <v>238281</v>
      </c>
    </row>
    <row r="35" spans="1:7" x14ac:dyDescent="0.25">
      <c r="A35" s="16" t="s">
        <v>21</v>
      </c>
      <c r="B35" s="1">
        <v>2019</v>
      </c>
      <c r="C35" t="s">
        <v>3</v>
      </c>
      <c r="D35">
        <v>120808</v>
      </c>
      <c r="E35">
        <v>114151</v>
      </c>
      <c r="F35">
        <v>11277</v>
      </c>
      <c r="G35">
        <f t="shared" si="0"/>
        <v>246236</v>
      </c>
    </row>
    <row r="36" spans="1:7" x14ac:dyDescent="0.25">
      <c r="A36" s="16" t="s">
        <v>22</v>
      </c>
      <c r="B36" s="1">
        <v>2019</v>
      </c>
      <c r="C36" t="s">
        <v>3</v>
      </c>
      <c r="D36">
        <v>119416</v>
      </c>
      <c r="E36">
        <v>112881</v>
      </c>
      <c r="F36">
        <v>10219</v>
      </c>
      <c r="G36">
        <f t="shared" si="0"/>
        <v>242516</v>
      </c>
    </row>
    <row r="37" spans="1:7" x14ac:dyDescent="0.25">
      <c r="A37" s="16" t="s">
        <v>23</v>
      </c>
      <c r="B37" s="1">
        <v>2019</v>
      </c>
      <c r="C37" t="s">
        <v>3</v>
      </c>
      <c r="D37">
        <v>133668</v>
      </c>
      <c r="E37">
        <v>117514</v>
      </c>
      <c r="F37">
        <v>11528</v>
      </c>
      <c r="G37">
        <f t="shared" si="0"/>
        <v>262710</v>
      </c>
    </row>
    <row r="38" spans="1:7" x14ac:dyDescent="0.25">
      <c r="A38" s="16" t="s">
        <v>12</v>
      </c>
      <c r="B38" s="1">
        <v>2020</v>
      </c>
      <c r="C38" t="s">
        <v>3</v>
      </c>
      <c r="D38">
        <v>115761</v>
      </c>
      <c r="E38">
        <v>110428</v>
      </c>
      <c r="F38">
        <v>12267</v>
      </c>
      <c r="G38">
        <f t="shared" si="0"/>
        <v>238456</v>
      </c>
    </row>
    <row r="39" spans="1:7" x14ac:dyDescent="0.25">
      <c r="A39" s="16" t="s">
        <v>13</v>
      </c>
      <c r="B39" s="1">
        <v>2020</v>
      </c>
      <c r="C39" t="s">
        <v>3</v>
      </c>
      <c r="D39">
        <v>104793</v>
      </c>
      <c r="E39">
        <v>101363</v>
      </c>
      <c r="F39">
        <v>8990</v>
      </c>
      <c r="G39">
        <f t="shared" si="0"/>
        <v>215146</v>
      </c>
    </row>
    <row r="40" spans="1:7" x14ac:dyDescent="0.25">
      <c r="A40" s="16" t="s">
        <v>14</v>
      </c>
      <c r="B40" s="1">
        <v>2020</v>
      </c>
      <c r="C40" t="s">
        <v>3</v>
      </c>
      <c r="D40">
        <v>94044</v>
      </c>
      <c r="E40">
        <v>77636</v>
      </c>
      <c r="F40">
        <v>8429</v>
      </c>
      <c r="G40">
        <f t="shared" si="0"/>
        <v>180109</v>
      </c>
    </row>
    <row r="41" spans="1:7" x14ac:dyDescent="0.25">
      <c r="A41" s="16" t="s">
        <v>15</v>
      </c>
      <c r="B41" s="1">
        <v>2020</v>
      </c>
      <c r="C41" t="s">
        <v>3</v>
      </c>
      <c r="D41">
        <v>20801</v>
      </c>
      <c r="E41">
        <v>11208</v>
      </c>
      <c r="F41">
        <v>3638</v>
      </c>
      <c r="G41">
        <f t="shared" si="0"/>
        <v>35647</v>
      </c>
    </row>
    <row r="42" spans="1:7" x14ac:dyDescent="0.25">
      <c r="A42" s="16" t="s">
        <v>16</v>
      </c>
      <c r="B42" s="1">
        <v>2020</v>
      </c>
      <c r="C42" t="s">
        <v>3</v>
      </c>
      <c r="D42">
        <v>461</v>
      </c>
      <c r="E42">
        <v>433</v>
      </c>
      <c r="F42">
        <v>0</v>
      </c>
      <c r="G42">
        <f t="shared" si="0"/>
        <v>894</v>
      </c>
    </row>
    <row r="43" spans="1:7" x14ac:dyDescent="0.25">
      <c r="A43" s="16" t="s">
        <v>17</v>
      </c>
      <c r="B43" s="1">
        <v>2020</v>
      </c>
      <c r="C43" t="s">
        <v>3</v>
      </c>
      <c r="D43">
        <v>9092</v>
      </c>
      <c r="E43">
        <v>7097</v>
      </c>
      <c r="F43">
        <v>1125</v>
      </c>
      <c r="G43">
        <f t="shared" si="0"/>
        <v>17314</v>
      </c>
    </row>
    <row r="44" spans="1:7" x14ac:dyDescent="0.25">
      <c r="A44" s="16" t="s">
        <v>18</v>
      </c>
      <c r="B44" s="1">
        <v>2020</v>
      </c>
      <c r="C44" t="s">
        <v>3</v>
      </c>
      <c r="D44">
        <v>19673</v>
      </c>
      <c r="E44">
        <v>16038</v>
      </c>
      <c r="F44">
        <v>2581</v>
      </c>
      <c r="G44">
        <f t="shared" si="0"/>
        <v>38292</v>
      </c>
    </row>
    <row r="45" spans="1:7" x14ac:dyDescent="0.25">
      <c r="A45" s="16" t="s">
        <v>19</v>
      </c>
      <c r="B45" s="1">
        <v>2020</v>
      </c>
      <c r="C45" t="s">
        <v>3</v>
      </c>
      <c r="D45">
        <v>35600</v>
      </c>
      <c r="E45">
        <v>31290</v>
      </c>
      <c r="F45">
        <v>5397</v>
      </c>
      <c r="G45">
        <f t="shared" si="0"/>
        <v>72287</v>
      </c>
    </row>
    <row r="46" spans="1:7" x14ac:dyDescent="0.25">
      <c r="A46" s="16" t="s">
        <v>20</v>
      </c>
      <c r="B46" s="1">
        <v>2020</v>
      </c>
      <c r="C46" t="s">
        <v>3</v>
      </c>
      <c r="D46">
        <v>36420</v>
      </c>
      <c r="E46">
        <v>31100</v>
      </c>
      <c r="F46">
        <v>5957</v>
      </c>
      <c r="G46">
        <f t="shared" si="0"/>
        <v>73477</v>
      </c>
    </row>
    <row r="47" spans="1:7" x14ac:dyDescent="0.25">
      <c r="A47" s="16" t="s">
        <v>21</v>
      </c>
      <c r="B47" s="1">
        <v>2020</v>
      </c>
      <c r="C47" t="s">
        <v>3</v>
      </c>
      <c r="D47">
        <v>46737</v>
      </c>
      <c r="E47">
        <v>38481</v>
      </c>
      <c r="F47">
        <v>7190</v>
      </c>
      <c r="G47">
        <f t="shared" si="0"/>
        <v>92408</v>
      </c>
    </row>
    <row r="48" spans="1:7" x14ac:dyDescent="0.25">
      <c r="A48" s="16" t="s">
        <v>22</v>
      </c>
      <c r="B48" s="1">
        <v>2020</v>
      </c>
      <c r="C48" t="s">
        <v>3</v>
      </c>
      <c r="D48">
        <v>59046</v>
      </c>
      <c r="E48">
        <v>53587</v>
      </c>
      <c r="F48">
        <v>7936</v>
      </c>
      <c r="G48">
        <f t="shared" si="0"/>
        <v>120569</v>
      </c>
    </row>
    <row r="49" spans="1:7" x14ac:dyDescent="0.25">
      <c r="A49" s="16" t="s">
        <v>23</v>
      </c>
      <c r="B49" s="1">
        <v>2020</v>
      </c>
      <c r="C49" t="s">
        <v>3</v>
      </c>
      <c r="D49">
        <v>71019</v>
      </c>
      <c r="E49">
        <v>58344</v>
      </c>
      <c r="F49">
        <v>8066</v>
      </c>
      <c r="G49">
        <f t="shared" si="0"/>
        <v>137429</v>
      </c>
    </row>
    <row r="50" spans="1:7" x14ac:dyDescent="0.25">
      <c r="A50" s="16" t="s">
        <v>12</v>
      </c>
      <c r="B50" s="1">
        <v>2021</v>
      </c>
      <c r="C50" t="s">
        <v>3</v>
      </c>
      <c r="D50">
        <v>39549</v>
      </c>
      <c r="E50">
        <v>37204</v>
      </c>
      <c r="F50">
        <v>6195</v>
      </c>
      <c r="G50">
        <f t="shared" si="0"/>
        <v>82948</v>
      </c>
    </row>
    <row r="51" spans="1:7" x14ac:dyDescent="0.25">
      <c r="A51" s="16" t="s">
        <v>13</v>
      </c>
      <c r="B51" s="1">
        <v>2021</v>
      </c>
      <c r="C51" t="s">
        <v>3</v>
      </c>
      <c r="D51">
        <v>32708</v>
      </c>
      <c r="E51">
        <v>27017</v>
      </c>
      <c r="F51">
        <v>4750</v>
      </c>
      <c r="G51">
        <f t="shared" si="0"/>
        <v>64475</v>
      </c>
    </row>
    <row r="52" spans="1:7" x14ac:dyDescent="0.25">
      <c r="A52" s="16" t="s">
        <v>14</v>
      </c>
      <c r="B52" s="1">
        <v>2021</v>
      </c>
      <c r="C52" t="s">
        <v>3</v>
      </c>
      <c r="D52">
        <v>48920</v>
      </c>
      <c r="E52">
        <v>40500</v>
      </c>
      <c r="F52">
        <v>5351</v>
      </c>
      <c r="G52">
        <f t="shared" si="0"/>
        <v>94771</v>
      </c>
    </row>
    <row r="53" spans="1:7" x14ac:dyDescent="0.25">
      <c r="A53" s="16" t="s">
        <v>15</v>
      </c>
      <c r="B53" s="1">
        <v>2021</v>
      </c>
      <c r="C53" t="s">
        <v>3</v>
      </c>
      <c r="D53">
        <v>52735</v>
      </c>
      <c r="E53">
        <v>39499</v>
      </c>
      <c r="F53">
        <v>5631</v>
      </c>
      <c r="G53">
        <f t="shared" si="0"/>
        <v>97865</v>
      </c>
    </row>
    <row r="54" spans="1:7" x14ac:dyDescent="0.25">
      <c r="A54" s="16" t="s">
        <v>16</v>
      </c>
      <c r="B54" s="1">
        <v>2021</v>
      </c>
      <c r="C54" t="s">
        <v>3</v>
      </c>
      <c r="D54">
        <v>42873</v>
      </c>
      <c r="E54">
        <v>37609</v>
      </c>
      <c r="F54">
        <v>4771</v>
      </c>
      <c r="G54">
        <f t="shared" si="0"/>
        <v>85253</v>
      </c>
    </row>
    <row r="55" spans="1:7" x14ac:dyDescent="0.25">
      <c r="A55" s="16" t="s">
        <v>17</v>
      </c>
      <c r="B55" s="1">
        <v>2021</v>
      </c>
      <c r="C55" t="s">
        <v>3</v>
      </c>
      <c r="D55">
        <v>62178</v>
      </c>
      <c r="E55">
        <v>60394</v>
      </c>
      <c r="F55">
        <v>7490</v>
      </c>
      <c r="G55">
        <f t="shared" si="0"/>
        <v>130062</v>
      </c>
    </row>
    <row r="56" spans="1:7" x14ac:dyDescent="0.25">
      <c r="A56" s="16" t="s">
        <v>18</v>
      </c>
      <c r="B56" s="1">
        <v>2021</v>
      </c>
      <c r="C56" t="s">
        <v>3</v>
      </c>
      <c r="D56">
        <v>17602</v>
      </c>
      <c r="E56">
        <v>13859</v>
      </c>
      <c r="F56">
        <v>1791</v>
      </c>
      <c r="G56">
        <f t="shared" si="0"/>
        <v>33252</v>
      </c>
    </row>
    <row r="57" spans="1:7" x14ac:dyDescent="0.25">
      <c r="A57" s="16" t="s">
        <v>19</v>
      </c>
      <c r="B57" s="1">
        <v>2021</v>
      </c>
      <c r="C57" t="s">
        <v>3</v>
      </c>
      <c r="D57">
        <v>19828</v>
      </c>
      <c r="E57">
        <v>16280</v>
      </c>
      <c r="F57">
        <v>2130</v>
      </c>
      <c r="G57">
        <f t="shared" si="0"/>
        <v>38238</v>
      </c>
    </row>
    <row r="58" spans="1:7" x14ac:dyDescent="0.25">
      <c r="A58" s="16" t="s">
        <v>20</v>
      </c>
      <c r="B58" s="1">
        <v>2021</v>
      </c>
      <c r="C58" t="s">
        <v>3</v>
      </c>
      <c r="D58">
        <v>36092</v>
      </c>
      <c r="E58">
        <v>31604</v>
      </c>
      <c r="F58">
        <v>4732</v>
      </c>
      <c r="G58">
        <f t="shared" si="0"/>
        <v>72428</v>
      </c>
    </row>
    <row r="59" spans="1:7" x14ac:dyDescent="0.25">
      <c r="A59" s="16" t="s">
        <v>21</v>
      </c>
      <c r="B59" s="1">
        <v>2021</v>
      </c>
      <c r="C59" t="s">
        <v>3</v>
      </c>
      <c r="D59">
        <v>52313</v>
      </c>
      <c r="E59">
        <v>45133</v>
      </c>
      <c r="F59">
        <v>6266</v>
      </c>
      <c r="G59">
        <f t="shared" si="0"/>
        <v>103712</v>
      </c>
    </row>
    <row r="60" spans="1:7" x14ac:dyDescent="0.25">
      <c r="A60" s="16" t="s">
        <v>22</v>
      </c>
      <c r="B60" s="1">
        <v>2021</v>
      </c>
      <c r="C60" t="s">
        <v>3</v>
      </c>
      <c r="D60">
        <v>66732</v>
      </c>
      <c r="E60">
        <v>62206</v>
      </c>
      <c r="F60">
        <v>6607</v>
      </c>
      <c r="G60">
        <f t="shared" si="0"/>
        <v>135545</v>
      </c>
    </row>
    <row r="61" spans="1:7" x14ac:dyDescent="0.25">
      <c r="A61" s="16" t="s">
        <v>23</v>
      </c>
      <c r="B61" s="1">
        <v>2021</v>
      </c>
      <c r="C61" t="s">
        <v>3</v>
      </c>
      <c r="D61">
        <v>67480</v>
      </c>
      <c r="E61">
        <v>57459</v>
      </c>
      <c r="F61">
        <v>7490</v>
      </c>
      <c r="G61">
        <f>SUM(D61:F61)</f>
        <v>132429</v>
      </c>
    </row>
    <row r="62" spans="1:7" x14ac:dyDescent="0.25">
      <c r="A62" s="16" t="s">
        <v>12</v>
      </c>
      <c r="B62" s="1">
        <v>2022</v>
      </c>
      <c r="C62" t="s">
        <v>3</v>
      </c>
      <c r="D62">
        <v>62429</v>
      </c>
      <c r="E62">
        <v>55968</v>
      </c>
      <c r="F62">
        <v>7830</v>
      </c>
      <c r="G62">
        <f t="shared" si="0"/>
        <v>126227</v>
      </c>
    </row>
    <row r="63" spans="1:7" x14ac:dyDescent="0.25">
      <c r="A63" s="16" t="s">
        <v>13</v>
      </c>
      <c r="B63" s="1">
        <v>2022</v>
      </c>
      <c r="C63" t="s">
        <v>3</v>
      </c>
      <c r="D63">
        <v>50519</v>
      </c>
      <c r="E63">
        <v>46163</v>
      </c>
      <c r="F63">
        <v>6171</v>
      </c>
      <c r="G63">
        <f t="shared" si="0"/>
        <v>102853</v>
      </c>
    </row>
    <row r="64" spans="1:7" x14ac:dyDescent="0.25">
      <c r="A64" s="16" t="s">
        <v>14</v>
      </c>
      <c r="B64" s="1">
        <v>2022</v>
      </c>
      <c r="C64" t="s">
        <v>3</v>
      </c>
      <c r="D64">
        <v>102699</v>
      </c>
      <c r="E64">
        <v>86382</v>
      </c>
      <c r="F64">
        <v>8493</v>
      </c>
      <c r="G64">
        <f t="shared" si="0"/>
        <v>197574</v>
      </c>
    </row>
    <row r="65" spans="1:7" x14ac:dyDescent="0.25">
      <c r="A65" s="16" t="s">
        <v>15</v>
      </c>
      <c r="B65" s="1">
        <v>2022</v>
      </c>
      <c r="C65" t="s">
        <v>3</v>
      </c>
      <c r="D65">
        <v>67497</v>
      </c>
      <c r="E65">
        <v>49285</v>
      </c>
      <c r="F65">
        <v>8459</v>
      </c>
      <c r="G65">
        <f t="shared" si="0"/>
        <v>125241</v>
      </c>
    </row>
    <row r="66" spans="1:7" x14ac:dyDescent="0.25">
      <c r="A66" s="16" t="s">
        <v>16</v>
      </c>
      <c r="B66" s="1">
        <v>2022</v>
      </c>
      <c r="C66" t="s">
        <v>3</v>
      </c>
      <c r="D66">
        <v>88028</v>
      </c>
      <c r="E66">
        <v>86536</v>
      </c>
      <c r="F66">
        <v>11289</v>
      </c>
      <c r="G66">
        <f t="shared" si="0"/>
        <v>185853</v>
      </c>
    </row>
    <row r="67" spans="1:7" x14ac:dyDescent="0.25">
      <c r="A67" s="16" t="s">
        <v>17</v>
      </c>
      <c r="B67" s="1">
        <v>2022</v>
      </c>
      <c r="C67" t="s">
        <v>3</v>
      </c>
      <c r="D67">
        <v>82139</v>
      </c>
      <c r="E67">
        <v>82808</v>
      </c>
      <c r="F67">
        <v>10293</v>
      </c>
      <c r="G67">
        <f t="shared" ref="G67:G73" si="1">SUM(D67:F67)</f>
        <v>175240</v>
      </c>
    </row>
    <row r="68" spans="1:7" x14ac:dyDescent="0.25">
      <c r="A68" s="16" t="s">
        <v>18</v>
      </c>
      <c r="B68" s="1">
        <v>2022</v>
      </c>
      <c r="C68" t="s">
        <v>3</v>
      </c>
      <c r="D68">
        <v>82049</v>
      </c>
      <c r="E68">
        <v>82071</v>
      </c>
      <c r="F68">
        <v>10043</v>
      </c>
      <c r="G68">
        <f t="shared" si="1"/>
        <v>174163</v>
      </c>
    </row>
    <row r="69" spans="1:7" x14ac:dyDescent="0.25">
      <c r="A69" s="16" t="s">
        <v>19</v>
      </c>
      <c r="B69" s="1">
        <v>2022</v>
      </c>
      <c r="C69" t="s">
        <v>3</v>
      </c>
      <c r="D69">
        <v>75358</v>
      </c>
      <c r="E69">
        <v>79614</v>
      </c>
      <c r="F69">
        <v>9105</v>
      </c>
      <c r="G69">
        <f t="shared" si="1"/>
        <v>164077</v>
      </c>
    </row>
    <row r="70" spans="1:7" x14ac:dyDescent="0.25">
      <c r="A70" s="16" t="s">
        <v>20</v>
      </c>
      <c r="B70" s="1">
        <v>2022</v>
      </c>
      <c r="C70" t="s">
        <v>3</v>
      </c>
      <c r="D70">
        <v>70267</v>
      </c>
      <c r="E70">
        <v>70870</v>
      </c>
      <c r="F70">
        <v>8674</v>
      </c>
      <c r="G70">
        <f t="shared" si="1"/>
        <v>149811</v>
      </c>
    </row>
    <row r="71" spans="1:7" x14ac:dyDescent="0.25">
      <c r="A71" s="16" t="s">
        <v>21</v>
      </c>
      <c r="B71" s="1">
        <v>2022</v>
      </c>
      <c r="C71" t="s">
        <v>3</v>
      </c>
      <c r="D71">
        <v>78229</v>
      </c>
      <c r="E71">
        <v>74944</v>
      </c>
      <c r="F71">
        <v>8835</v>
      </c>
      <c r="G71">
        <f t="shared" si="1"/>
        <v>162008</v>
      </c>
    </row>
    <row r="72" spans="1:7" x14ac:dyDescent="0.25">
      <c r="A72" s="16" t="s">
        <v>22</v>
      </c>
      <c r="B72" s="1">
        <v>2022</v>
      </c>
      <c r="C72" t="s">
        <v>3</v>
      </c>
      <c r="D72">
        <v>81407</v>
      </c>
      <c r="E72">
        <v>77335</v>
      </c>
      <c r="F72">
        <v>8026</v>
      </c>
      <c r="G72">
        <f t="shared" si="1"/>
        <v>166768</v>
      </c>
    </row>
    <row r="73" spans="1:7" x14ac:dyDescent="0.25">
      <c r="A73" s="16" t="s">
        <v>23</v>
      </c>
      <c r="B73" s="1">
        <v>2022</v>
      </c>
      <c r="C73" t="s">
        <v>3</v>
      </c>
      <c r="D73">
        <v>91152</v>
      </c>
      <c r="E73">
        <v>78782</v>
      </c>
      <c r="F73">
        <v>8685</v>
      </c>
      <c r="G73">
        <f t="shared" si="1"/>
        <v>178619</v>
      </c>
    </row>
    <row r="74" spans="1:7" x14ac:dyDescent="0.25">
      <c r="A74" s="16" t="s">
        <v>12</v>
      </c>
      <c r="B74" s="1">
        <v>2017</v>
      </c>
      <c r="C74" t="s">
        <v>8</v>
      </c>
      <c r="D74">
        <v>11589</v>
      </c>
      <c r="E74">
        <v>9931</v>
      </c>
      <c r="F74">
        <v>0</v>
      </c>
      <c r="G74">
        <f>SUM(D74:F74)</f>
        <v>21520</v>
      </c>
    </row>
    <row r="75" spans="1:7" x14ac:dyDescent="0.25">
      <c r="A75" s="16" t="s">
        <v>13</v>
      </c>
      <c r="B75" s="1">
        <v>2017</v>
      </c>
      <c r="C75" t="s">
        <v>8</v>
      </c>
      <c r="D75">
        <v>10702</v>
      </c>
      <c r="E75">
        <v>11848</v>
      </c>
      <c r="F75">
        <v>0</v>
      </c>
      <c r="G75">
        <f t="shared" ref="G75:G138" si="2">SUM(D75:F75)</f>
        <v>22550</v>
      </c>
    </row>
    <row r="76" spans="1:7" x14ac:dyDescent="0.25">
      <c r="A76" s="16" t="s">
        <v>14</v>
      </c>
      <c r="B76" s="1">
        <v>2017</v>
      </c>
      <c r="C76" t="s">
        <v>8</v>
      </c>
      <c r="D76">
        <v>13722</v>
      </c>
      <c r="E76">
        <v>13271</v>
      </c>
      <c r="F76">
        <v>0</v>
      </c>
      <c r="G76">
        <f t="shared" si="2"/>
        <v>26993</v>
      </c>
    </row>
    <row r="77" spans="1:7" x14ac:dyDescent="0.25">
      <c r="A77" s="16" t="s">
        <v>15</v>
      </c>
      <c r="B77" s="1">
        <v>2017</v>
      </c>
      <c r="C77" t="s">
        <v>8</v>
      </c>
      <c r="D77">
        <v>15953</v>
      </c>
      <c r="E77">
        <v>14411</v>
      </c>
      <c r="F77">
        <v>0</v>
      </c>
      <c r="G77">
        <f t="shared" si="2"/>
        <v>30364</v>
      </c>
    </row>
    <row r="78" spans="1:7" x14ac:dyDescent="0.25">
      <c r="A78" s="16" t="s">
        <v>16</v>
      </c>
      <c r="B78" s="1">
        <v>2017</v>
      </c>
      <c r="C78" t="s">
        <v>8</v>
      </c>
      <c r="D78">
        <v>15586</v>
      </c>
      <c r="E78">
        <v>14492</v>
      </c>
      <c r="F78">
        <v>0</v>
      </c>
      <c r="G78">
        <f t="shared" si="2"/>
        <v>30078</v>
      </c>
    </row>
    <row r="79" spans="1:7" x14ac:dyDescent="0.25">
      <c r="A79" s="16" t="s">
        <v>17</v>
      </c>
      <c r="B79" s="1">
        <v>2017</v>
      </c>
      <c r="C79" t="s">
        <v>8</v>
      </c>
      <c r="D79">
        <v>14083</v>
      </c>
      <c r="E79">
        <v>10982</v>
      </c>
      <c r="F79">
        <v>0</v>
      </c>
      <c r="G79">
        <f t="shared" si="2"/>
        <v>25065</v>
      </c>
    </row>
    <row r="80" spans="1:7" x14ac:dyDescent="0.25">
      <c r="A80" s="16" t="s">
        <v>18</v>
      </c>
      <c r="B80" s="1">
        <v>2017</v>
      </c>
      <c r="C80" t="s">
        <v>8</v>
      </c>
      <c r="D80">
        <v>13678</v>
      </c>
      <c r="E80">
        <v>12756</v>
      </c>
      <c r="F80">
        <v>0</v>
      </c>
      <c r="G80">
        <f t="shared" si="2"/>
        <v>26434</v>
      </c>
    </row>
    <row r="81" spans="1:7" x14ac:dyDescent="0.25">
      <c r="A81" s="16" t="s">
        <v>19</v>
      </c>
      <c r="B81" s="1">
        <v>2017</v>
      </c>
      <c r="C81" t="s">
        <v>8</v>
      </c>
      <c r="D81">
        <v>14698</v>
      </c>
      <c r="E81">
        <v>15087</v>
      </c>
      <c r="F81">
        <v>0</v>
      </c>
      <c r="G81">
        <f t="shared" si="2"/>
        <v>29785</v>
      </c>
    </row>
    <row r="82" spans="1:7" x14ac:dyDescent="0.25">
      <c r="A82" s="16" t="s">
        <v>20</v>
      </c>
      <c r="B82" s="1">
        <v>2017</v>
      </c>
      <c r="C82" t="s">
        <v>8</v>
      </c>
      <c r="D82">
        <v>14329</v>
      </c>
      <c r="E82">
        <v>11726</v>
      </c>
      <c r="F82">
        <v>0</v>
      </c>
      <c r="G82">
        <f t="shared" si="2"/>
        <v>26055</v>
      </c>
    </row>
    <row r="83" spans="1:7" x14ac:dyDescent="0.25">
      <c r="A83" s="16" t="s">
        <v>21</v>
      </c>
      <c r="B83" s="1">
        <v>2017</v>
      </c>
      <c r="C83" t="s">
        <v>8</v>
      </c>
      <c r="D83">
        <v>15024</v>
      </c>
      <c r="E83">
        <v>13768</v>
      </c>
      <c r="F83">
        <v>0</v>
      </c>
      <c r="G83">
        <f t="shared" si="2"/>
        <v>28792</v>
      </c>
    </row>
    <row r="84" spans="1:7" x14ac:dyDescent="0.25">
      <c r="A84" s="16" t="s">
        <v>22</v>
      </c>
      <c r="B84" s="1">
        <v>2017</v>
      </c>
      <c r="C84" t="s">
        <v>8</v>
      </c>
      <c r="D84">
        <v>8928</v>
      </c>
      <c r="E84">
        <v>9317</v>
      </c>
      <c r="F84">
        <v>0</v>
      </c>
      <c r="G84">
        <f t="shared" si="2"/>
        <v>18245</v>
      </c>
    </row>
    <row r="85" spans="1:7" x14ac:dyDescent="0.25">
      <c r="A85" s="16" t="s">
        <v>23</v>
      </c>
      <c r="B85" s="1">
        <v>2017</v>
      </c>
      <c r="C85" t="s">
        <v>8</v>
      </c>
      <c r="D85">
        <v>14298</v>
      </c>
      <c r="E85">
        <v>12984</v>
      </c>
      <c r="F85">
        <v>0</v>
      </c>
      <c r="G85">
        <f t="shared" si="2"/>
        <v>27282</v>
      </c>
    </row>
    <row r="86" spans="1:7" x14ac:dyDescent="0.25">
      <c r="A86" s="16" t="s">
        <v>12</v>
      </c>
      <c r="B86" s="1">
        <v>2018</v>
      </c>
      <c r="C86" t="s">
        <v>8</v>
      </c>
      <c r="D86">
        <v>10552</v>
      </c>
      <c r="E86">
        <v>9930</v>
      </c>
      <c r="F86">
        <v>0</v>
      </c>
      <c r="G86">
        <f t="shared" si="2"/>
        <v>20482</v>
      </c>
    </row>
    <row r="87" spans="1:7" x14ac:dyDescent="0.25">
      <c r="A87" s="16" t="s">
        <v>13</v>
      </c>
      <c r="B87" s="1">
        <v>2018</v>
      </c>
      <c r="C87" t="s">
        <v>8</v>
      </c>
      <c r="D87">
        <v>10493</v>
      </c>
      <c r="E87">
        <v>9937</v>
      </c>
      <c r="F87">
        <v>0</v>
      </c>
      <c r="G87">
        <f t="shared" si="2"/>
        <v>20430</v>
      </c>
    </row>
    <row r="88" spans="1:7" x14ac:dyDescent="0.25">
      <c r="A88" s="16" t="s">
        <v>14</v>
      </c>
      <c r="B88" s="1">
        <v>2018</v>
      </c>
      <c r="C88" t="s">
        <v>8</v>
      </c>
      <c r="D88">
        <v>10865</v>
      </c>
      <c r="E88">
        <v>10586</v>
      </c>
      <c r="F88">
        <v>0</v>
      </c>
      <c r="G88">
        <f t="shared" si="2"/>
        <v>21451</v>
      </c>
    </row>
    <row r="89" spans="1:7" x14ac:dyDescent="0.25">
      <c r="A89" s="16" t="s">
        <v>15</v>
      </c>
      <c r="B89" s="1">
        <v>2018</v>
      </c>
      <c r="C89" t="s">
        <v>8</v>
      </c>
      <c r="D89">
        <v>16708</v>
      </c>
      <c r="E89">
        <v>13926</v>
      </c>
      <c r="F89">
        <v>0</v>
      </c>
      <c r="G89">
        <f t="shared" si="2"/>
        <v>30634</v>
      </c>
    </row>
    <row r="90" spans="1:7" x14ac:dyDescent="0.25">
      <c r="A90" s="16" t="s">
        <v>16</v>
      </c>
      <c r="B90" s="1">
        <v>2018</v>
      </c>
      <c r="C90" t="s">
        <v>8</v>
      </c>
      <c r="D90">
        <v>15772</v>
      </c>
      <c r="E90">
        <v>12070</v>
      </c>
      <c r="F90">
        <v>0</v>
      </c>
      <c r="G90">
        <f t="shared" si="2"/>
        <v>27842</v>
      </c>
    </row>
    <row r="91" spans="1:7" x14ac:dyDescent="0.25">
      <c r="A91" s="16" t="s">
        <v>17</v>
      </c>
      <c r="B91" s="1">
        <v>2018</v>
      </c>
      <c r="C91" t="s">
        <v>8</v>
      </c>
      <c r="D91">
        <v>15087</v>
      </c>
      <c r="E91">
        <v>12317</v>
      </c>
      <c r="F91">
        <v>0</v>
      </c>
      <c r="G91">
        <f t="shared" si="2"/>
        <v>27404</v>
      </c>
    </row>
    <row r="92" spans="1:7" x14ac:dyDescent="0.25">
      <c r="A92" s="16" t="s">
        <v>18</v>
      </c>
      <c r="B92" s="1">
        <v>2018</v>
      </c>
      <c r="C92" t="s">
        <v>8</v>
      </c>
      <c r="D92">
        <v>16631</v>
      </c>
      <c r="E92">
        <v>17398</v>
      </c>
      <c r="F92">
        <v>0</v>
      </c>
      <c r="G92">
        <f t="shared" si="2"/>
        <v>34029</v>
      </c>
    </row>
    <row r="93" spans="1:7" x14ac:dyDescent="0.25">
      <c r="A93" s="16" t="s">
        <v>19</v>
      </c>
      <c r="B93" s="1">
        <v>2018</v>
      </c>
      <c r="C93" t="s">
        <v>8</v>
      </c>
      <c r="D93">
        <v>16278</v>
      </c>
      <c r="E93">
        <v>16082</v>
      </c>
      <c r="F93">
        <v>0</v>
      </c>
      <c r="G93">
        <f t="shared" si="2"/>
        <v>32360</v>
      </c>
    </row>
    <row r="94" spans="1:7" x14ac:dyDescent="0.25">
      <c r="A94" s="16" t="s">
        <v>20</v>
      </c>
      <c r="B94" s="1">
        <v>2018</v>
      </c>
      <c r="C94" t="s">
        <v>8</v>
      </c>
      <c r="D94">
        <v>11126</v>
      </c>
      <c r="E94">
        <v>10969</v>
      </c>
      <c r="F94">
        <v>0</v>
      </c>
      <c r="G94">
        <f t="shared" si="2"/>
        <v>22095</v>
      </c>
    </row>
    <row r="95" spans="1:7" x14ac:dyDescent="0.25">
      <c r="A95" s="16" t="s">
        <v>21</v>
      </c>
      <c r="B95" s="1">
        <v>2018</v>
      </c>
      <c r="C95" t="s">
        <v>8</v>
      </c>
      <c r="D95">
        <v>6410</v>
      </c>
      <c r="E95">
        <v>6672</v>
      </c>
      <c r="F95">
        <v>0</v>
      </c>
      <c r="G95">
        <f t="shared" si="2"/>
        <v>13082</v>
      </c>
    </row>
    <row r="96" spans="1:7" x14ac:dyDescent="0.25">
      <c r="A96" s="16" t="s">
        <v>22</v>
      </c>
      <c r="B96" s="1">
        <v>2018</v>
      </c>
      <c r="C96" t="s">
        <v>8</v>
      </c>
      <c r="D96">
        <v>5826</v>
      </c>
      <c r="E96">
        <v>5334</v>
      </c>
      <c r="F96">
        <v>0</v>
      </c>
      <c r="G96">
        <f t="shared" si="2"/>
        <v>11160</v>
      </c>
    </row>
    <row r="97" spans="1:7" x14ac:dyDescent="0.25">
      <c r="A97" s="16" t="s">
        <v>23</v>
      </c>
      <c r="B97" s="1">
        <v>2018</v>
      </c>
      <c r="C97" t="s">
        <v>8</v>
      </c>
      <c r="D97">
        <v>6068</v>
      </c>
      <c r="E97">
        <v>5433</v>
      </c>
      <c r="F97">
        <v>0</v>
      </c>
      <c r="G97">
        <f t="shared" si="2"/>
        <v>11501</v>
      </c>
    </row>
    <row r="98" spans="1:7" x14ac:dyDescent="0.25">
      <c r="A98" s="16" t="s">
        <v>12</v>
      </c>
      <c r="B98" s="1">
        <v>2019</v>
      </c>
      <c r="C98" t="s">
        <v>8</v>
      </c>
      <c r="D98">
        <v>5896</v>
      </c>
      <c r="E98">
        <v>5517</v>
      </c>
      <c r="F98">
        <v>0</v>
      </c>
      <c r="G98">
        <f t="shared" si="2"/>
        <v>11413</v>
      </c>
    </row>
    <row r="99" spans="1:7" x14ac:dyDescent="0.25">
      <c r="A99" s="16" t="s">
        <v>13</v>
      </c>
      <c r="B99" s="1">
        <v>2019</v>
      </c>
      <c r="C99" t="s">
        <v>8</v>
      </c>
      <c r="D99">
        <v>6898</v>
      </c>
      <c r="E99">
        <v>6552</v>
      </c>
      <c r="F99">
        <v>0</v>
      </c>
      <c r="G99">
        <f t="shared" si="2"/>
        <v>13450</v>
      </c>
    </row>
    <row r="100" spans="1:7" x14ac:dyDescent="0.25">
      <c r="A100" s="16" t="s">
        <v>14</v>
      </c>
      <c r="B100" s="1">
        <v>2019</v>
      </c>
      <c r="C100" t="s">
        <v>8</v>
      </c>
      <c r="D100">
        <v>8126</v>
      </c>
      <c r="E100">
        <v>7828</v>
      </c>
      <c r="F100">
        <v>0</v>
      </c>
      <c r="G100">
        <f t="shared" si="2"/>
        <v>15954</v>
      </c>
    </row>
    <row r="101" spans="1:7" x14ac:dyDescent="0.25">
      <c r="A101" s="16" t="s">
        <v>15</v>
      </c>
      <c r="B101" s="1">
        <v>2019</v>
      </c>
      <c r="C101" t="s">
        <v>8</v>
      </c>
      <c r="D101">
        <v>10859</v>
      </c>
      <c r="E101">
        <v>8898</v>
      </c>
      <c r="F101">
        <v>0</v>
      </c>
      <c r="G101">
        <f t="shared" si="2"/>
        <v>19757</v>
      </c>
    </row>
    <row r="102" spans="1:7" x14ac:dyDescent="0.25">
      <c r="A102" s="16" t="s">
        <v>16</v>
      </c>
      <c r="B102" s="1">
        <v>2019</v>
      </c>
      <c r="C102" t="s">
        <v>8</v>
      </c>
      <c r="D102">
        <v>10987</v>
      </c>
      <c r="E102">
        <v>8873</v>
      </c>
      <c r="F102">
        <v>0</v>
      </c>
      <c r="G102">
        <f t="shared" si="2"/>
        <v>19860</v>
      </c>
    </row>
    <row r="103" spans="1:7" x14ac:dyDescent="0.25">
      <c r="A103" s="16" t="s">
        <v>17</v>
      </c>
      <c r="B103" s="1">
        <v>2019</v>
      </c>
      <c r="C103" t="s">
        <v>8</v>
      </c>
      <c r="D103">
        <v>10310</v>
      </c>
      <c r="E103">
        <v>9708</v>
      </c>
      <c r="F103">
        <v>0</v>
      </c>
      <c r="G103">
        <f t="shared" si="2"/>
        <v>20018</v>
      </c>
    </row>
    <row r="104" spans="1:7" x14ac:dyDescent="0.25">
      <c r="A104" s="16" t="s">
        <v>18</v>
      </c>
      <c r="B104" s="1">
        <v>2019</v>
      </c>
      <c r="C104" t="s">
        <v>8</v>
      </c>
      <c r="D104">
        <v>11710</v>
      </c>
      <c r="E104">
        <v>15465</v>
      </c>
      <c r="F104">
        <v>0</v>
      </c>
      <c r="G104">
        <f t="shared" si="2"/>
        <v>27175</v>
      </c>
    </row>
    <row r="105" spans="1:7" x14ac:dyDescent="0.25">
      <c r="A105" s="16" t="s">
        <v>19</v>
      </c>
      <c r="B105" s="1">
        <v>2019</v>
      </c>
      <c r="C105" t="s">
        <v>8</v>
      </c>
      <c r="D105">
        <v>14685</v>
      </c>
      <c r="E105">
        <v>10704</v>
      </c>
      <c r="F105">
        <v>0</v>
      </c>
      <c r="G105">
        <f t="shared" si="2"/>
        <v>25389</v>
      </c>
    </row>
    <row r="106" spans="1:7" x14ac:dyDescent="0.25">
      <c r="A106" s="16" t="s">
        <v>20</v>
      </c>
      <c r="B106" s="1">
        <v>2019</v>
      </c>
      <c r="C106" t="s">
        <v>8</v>
      </c>
      <c r="D106">
        <v>11396</v>
      </c>
      <c r="E106">
        <v>10822</v>
      </c>
      <c r="F106">
        <v>0</v>
      </c>
      <c r="G106">
        <f t="shared" si="2"/>
        <v>22218</v>
      </c>
    </row>
    <row r="107" spans="1:7" x14ac:dyDescent="0.25">
      <c r="A107" s="16" t="s">
        <v>21</v>
      </c>
      <c r="B107" s="1">
        <v>2019</v>
      </c>
      <c r="C107" t="s">
        <v>8</v>
      </c>
      <c r="D107">
        <v>10693</v>
      </c>
      <c r="E107">
        <v>10936</v>
      </c>
      <c r="F107">
        <v>0</v>
      </c>
      <c r="G107">
        <f t="shared" si="2"/>
        <v>21629</v>
      </c>
    </row>
    <row r="108" spans="1:7" x14ac:dyDescent="0.25">
      <c r="A108" s="16" t="s">
        <v>22</v>
      </c>
      <c r="B108" s="1">
        <v>2019</v>
      </c>
      <c r="C108" t="s">
        <v>8</v>
      </c>
      <c r="D108">
        <v>10327</v>
      </c>
      <c r="E108">
        <v>9190</v>
      </c>
      <c r="F108">
        <v>0</v>
      </c>
      <c r="G108">
        <f t="shared" si="2"/>
        <v>19517</v>
      </c>
    </row>
    <row r="109" spans="1:7" x14ac:dyDescent="0.25">
      <c r="A109" s="16" t="s">
        <v>23</v>
      </c>
      <c r="B109" s="1">
        <v>2019</v>
      </c>
      <c r="C109" t="s">
        <v>8</v>
      </c>
      <c r="D109">
        <v>11213</v>
      </c>
      <c r="E109">
        <v>9102</v>
      </c>
      <c r="F109">
        <v>0</v>
      </c>
      <c r="G109">
        <f t="shared" si="2"/>
        <v>20315</v>
      </c>
    </row>
    <row r="110" spans="1:7" x14ac:dyDescent="0.25">
      <c r="A110" s="16" t="s">
        <v>12</v>
      </c>
      <c r="B110" s="1">
        <v>2020</v>
      </c>
      <c r="C110" t="s">
        <v>8</v>
      </c>
      <c r="D110">
        <v>11387</v>
      </c>
      <c r="E110">
        <v>10671</v>
      </c>
      <c r="F110">
        <v>0</v>
      </c>
      <c r="G110">
        <f t="shared" si="2"/>
        <v>22058</v>
      </c>
    </row>
    <row r="111" spans="1:7" x14ac:dyDescent="0.25">
      <c r="A111" s="16" t="s">
        <v>13</v>
      </c>
      <c r="B111" s="1">
        <v>2020</v>
      </c>
      <c r="C111" t="s">
        <v>8</v>
      </c>
      <c r="D111">
        <v>8067</v>
      </c>
      <c r="E111">
        <v>8019</v>
      </c>
      <c r="F111">
        <v>0</v>
      </c>
      <c r="G111">
        <f t="shared" si="2"/>
        <v>16086</v>
      </c>
    </row>
    <row r="112" spans="1:7" x14ac:dyDescent="0.25">
      <c r="A112" s="16" t="s">
        <v>14</v>
      </c>
      <c r="B112" s="1">
        <v>2020</v>
      </c>
      <c r="C112" t="s">
        <v>8</v>
      </c>
      <c r="D112">
        <v>4589</v>
      </c>
      <c r="E112">
        <v>4758</v>
      </c>
      <c r="F112">
        <v>0</v>
      </c>
      <c r="G112">
        <f t="shared" si="2"/>
        <v>9347</v>
      </c>
    </row>
    <row r="113" spans="1:7" x14ac:dyDescent="0.25">
      <c r="A113" s="16" t="s">
        <v>15</v>
      </c>
      <c r="B113" s="1">
        <v>2020</v>
      </c>
      <c r="C113" t="s">
        <v>8</v>
      </c>
      <c r="D113">
        <v>0</v>
      </c>
      <c r="E113">
        <v>0</v>
      </c>
      <c r="F113">
        <v>0</v>
      </c>
      <c r="G113">
        <f t="shared" si="2"/>
        <v>0</v>
      </c>
    </row>
    <row r="114" spans="1:7" x14ac:dyDescent="0.25">
      <c r="A114" s="16" t="s">
        <v>16</v>
      </c>
      <c r="B114" s="1">
        <v>2020</v>
      </c>
      <c r="C114" t="s">
        <v>8</v>
      </c>
      <c r="D114">
        <v>0</v>
      </c>
      <c r="E114">
        <v>0</v>
      </c>
      <c r="F114">
        <v>0</v>
      </c>
      <c r="G114">
        <f t="shared" si="2"/>
        <v>0</v>
      </c>
    </row>
    <row r="115" spans="1:7" x14ac:dyDescent="0.25">
      <c r="A115" s="16" t="s">
        <v>17</v>
      </c>
      <c r="B115" s="1">
        <v>2020</v>
      </c>
      <c r="C115" t="s">
        <v>8</v>
      </c>
      <c r="D115">
        <v>0</v>
      </c>
      <c r="E115">
        <v>0</v>
      </c>
      <c r="F115">
        <v>0</v>
      </c>
      <c r="G115">
        <f t="shared" si="2"/>
        <v>0</v>
      </c>
    </row>
    <row r="116" spans="1:7" x14ac:dyDescent="0.25">
      <c r="A116" s="16" t="s">
        <v>18</v>
      </c>
      <c r="B116" s="1">
        <v>2020</v>
      </c>
      <c r="C116" t="s">
        <v>8</v>
      </c>
      <c r="D116">
        <v>1149</v>
      </c>
      <c r="E116">
        <v>21</v>
      </c>
      <c r="F116">
        <v>0</v>
      </c>
      <c r="G116">
        <f t="shared" si="2"/>
        <v>1170</v>
      </c>
    </row>
    <row r="117" spans="1:7" x14ac:dyDescent="0.25">
      <c r="A117" s="16" t="s">
        <v>19</v>
      </c>
      <c r="B117" s="1">
        <v>2020</v>
      </c>
      <c r="C117" t="s">
        <v>8</v>
      </c>
      <c r="D117">
        <v>1364</v>
      </c>
      <c r="E117">
        <v>10</v>
      </c>
      <c r="F117">
        <v>0</v>
      </c>
      <c r="G117">
        <f t="shared" si="2"/>
        <v>1374</v>
      </c>
    </row>
    <row r="118" spans="1:7" x14ac:dyDescent="0.25">
      <c r="A118" s="16" t="s">
        <v>20</v>
      </c>
      <c r="B118" s="1">
        <v>2020</v>
      </c>
      <c r="C118" t="s">
        <v>8</v>
      </c>
      <c r="D118">
        <v>1265</v>
      </c>
      <c r="E118">
        <v>40</v>
      </c>
      <c r="F118">
        <v>0</v>
      </c>
      <c r="G118">
        <f t="shared" si="2"/>
        <v>1305</v>
      </c>
    </row>
    <row r="119" spans="1:7" x14ac:dyDescent="0.25">
      <c r="A119" s="16" t="s">
        <v>21</v>
      </c>
      <c r="B119" s="1">
        <v>2020</v>
      </c>
      <c r="C119" t="s">
        <v>8</v>
      </c>
      <c r="D119">
        <v>1317</v>
      </c>
      <c r="E119">
        <v>4</v>
      </c>
      <c r="F119">
        <v>0</v>
      </c>
      <c r="G119">
        <f t="shared" si="2"/>
        <v>1321</v>
      </c>
    </row>
    <row r="120" spans="1:7" x14ac:dyDescent="0.25">
      <c r="A120" s="16" t="s">
        <v>22</v>
      </c>
      <c r="B120" s="1">
        <v>2020</v>
      </c>
      <c r="C120" t="s">
        <v>8</v>
      </c>
      <c r="D120">
        <v>1144</v>
      </c>
      <c r="E120">
        <v>2</v>
      </c>
      <c r="F120">
        <v>0</v>
      </c>
      <c r="G120">
        <f t="shared" si="2"/>
        <v>1146</v>
      </c>
    </row>
    <row r="121" spans="1:7" x14ac:dyDescent="0.25">
      <c r="A121" s="16" t="s">
        <v>23</v>
      </c>
      <c r="B121" s="1">
        <v>2020</v>
      </c>
      <c r="C121" t="s">
        <v>8</v>
      </c>
      <c r="D121">
        <v>792</v>
      </c>
      <c r="E121">
        <v>2</v>
      </c>
      <c r="F121">
        <v>0</v>
      </c>
      <c r="G121">
        <f t="shared" si="2"/>
        <v>794</v>
      </c>
    </row>
    <row r="122" spans="1:7" x14ac:dyDescent="0.25">
      <c r="A122" s="16" t="s">
        <v>12</v>
      </c>
      <c r="B122" s="1">
        <v>2021</v>
      </c>
      <c r="C122" t="s">
        <v>8</v>
      </c>
      <c r="D122">
        <v>1460</v>
      </c>
      <c r="E122">
        <v>8</v>
      </c>
      <c r="F122">
        <v>0</v>
      </c>
      <c r="G122">
        <f t="shared" si="2"/>
        <v>1468</v>
      </c>
    </row>
    <row r="123" spans="1:7" x14ac:dyDescent="0.25">
      <c r="A123" s="16" t="s">
        <v>13</v>
      </c>
      <c r="B123" s="1">
        <v>2021</v>
      </c>
      <c r="C123" t="s">
        <v>8</v>
      </c>
      <c r="D123">
        <v>1413</v>
      </c>
      <c r="E123">
        <v>21</v>
      </c>
      <c r="F123">
        <v>0</v>
      </c>
      <c r="G123">
        <f t="shared" si="2"/>
        <v>1434</v>
      </c>
    </row>
    <row r="124" spans="1:7" x14ac:dyDescent="0.25">
      <c r="A124" s="16" t="s">
        <v>14</v>
      </c>
      <c r="B124" s="1">
        <v>2021</v>
      </c>
      <c r="C124" t="s">
        <v>8</v>
      </c>
      <c r="D124">
        <v>2059</v>
      </c>
      <c r="E124">
        <v>108</v>
      </c>
      <c r="F124">
        <v>0</v>
      </c>
      <c r="G124">
        <f t="shared" si="2"/>
        <v>2167</v>
      </c>
    </row>
    <row r="125" spans="1:7" x14ac:dyDescent="0.25">
      <c r="A125" s="16" t="s">
        <v>15</v>
      </c>
      <c r="B125" s="1">
        <v>2021</v>
      </c>
      <c r="C125" t="s">
        <v>8</v>
      </c>
      <c r="D125">
        <v>2197</v>
      </c>
      <c r="E125">
        <v>55</v>
      </c>
      <c r="F125">
        <v>0</v>
      </c>
      <c r="G125">
        <f t="shared" si="2"/>
        <v>2252</v>
      </c>
    </row>
    <row r="126" spans="1:7" x14ac:dyDescent="0.25">
      <c r="A126" s="16" t="s">
        <v>16</v>
      </c>
      <c r="B126" s="1">
        <v>2021</v>
      </c>
      <c r="C126" t="s">
        <v>8</v>
      </c>
      <c r="D126">
        <v>0</v>
      </c>
      <c r="E126">
        <v>1</v>
      </c>
      <c r="F126">
        <v>0</v>
      </c>
      <c r="G126">
        <f t="shared" si="2"/>
        <v>1</v>
      </c>
    </row>
    <row r="127" spans="1:7" x14ac:dyDescent="0.25">
      <c r="A127" s="16" t="s">
        <v>17</v>
      </c>
      <c r="B127" s="1">
        <v>2021</v>
      </c>
      <c r="C127" t="s">
        <v>8</v>
      </c>
      <c r="D127">
        <v>0</v>
      </c>
      <c r="E127">
        <v>0</v>
      </c>
      <c r="F127">
        <v>0</v>
      </c>
      <c r="G127">
        <f t="shared" si="2"/>
        <v>0</v>
      </c>
    </row>
    <row r="128" spans="1:7" x14ac:dyDescent="0.25">
      <c r="A128" s="16" t="s">
        <v>18</v>
      </c>
      <c r="B128" s="1">
        <v>2021</v>
      </c>
      <c r="C128" t="s">
        <v>8</v>
      </c>
      <c r="D128">
        <v>0</v>
      </c>
      <c r="E128">
        <v>0</v>
      </c>
      <c r="F128">
        <v>0</v>
      </c>
      <c r="G128">
        <f t="shared" si="2"/>
        <v>0</v>
      </c>
    </row>
    <row r="129" spans="1:7" x14ac:dyDescent="0.25">
      <c r="A129" s="16" t="s">
        <v>19</v>
      </c>
      <c r="B129" s="1">
        <v>2021</v>
      </c>
      <c r="C129" t="s">
        <v>8</v>
      </c>
      <c r="D129">
        <v>0</v>
      </c>
      <c r="E129">
        <v>0</v>
      </c>
      <c r="F129">
        <v>0</v>
      </c>
      <c r="G129">
        <f t="shared" si="2"/>
        <v>0</v>
      </c>
    </row>
    <row r="130" spans="1:7" x14ac:dyDescent="0.25">
      <c r="A130" s="16" t="s">
        <v>20</v>
      </c>
      <c r="B130" s="1">
        <v>2021</v>
      </c>
      <c r="C130" t="s">
        <v>8</v>
      </c>
      <c r="D130">
        <v>0</v>
      </c>
      <c r="E130">
        <v>0</v>
      </c>
      <c r="F130">
        <v>0</v>
      </c>
      <c r="G130">
        <f t="shared" si="2"/>
        <v>0</v>
      </c>
    </row>
    <row r="131" spans="1:7" x14ac:dyDescent="0.25">
      <c r="A131" s="16" t="s">
        <v>21</v>
      </c>
      <c r="B131" s="1">
        <v>2021</v>
      </c>
      <c r="C131" t="s">
        <v>8</v>
      </c>
      <c r="D131">
        <v>0</v>
      </c>
      <c r="E131">
        <v>0</v>
      </c>
      <c r="F131">
        <v>0</v>
      </c>
      <c r="G131">
        <f t="shared" si="2"/>
        <v>0</v>
      </c>
    </row>
    <row r="132" spans="1:7" x14ac:dyDescent="0.25">
      <c r="A132" s="16" t="s">
        <v>22</v>
      </c>
      <c r="B132" s="1">
        <v>2021</v>
      </c>
      <c r="C132" t="s">
        <v>8</v>
      </c>
      <c r="D132">
        <v>0</v>
      </c>
      <c r="E132">
        <v>1</v>
      </c>
      <c r="F132">
        <v>0</v>
      </c>
      <c r="G132">
        <f t="shared" si="2"/>
        <v>1</v>
      </c>
    </row>
    <row r="133" spans="1:7" x14ac:dyDescent="0.25">
      <c r="A133" s="16" t="s">
        <v>23</v>
      </c>
      <c r="B133" s="1">
        <v>2021</v>
      </c>
      <c r="C133" t="s">
        <v>8</v>
      </c>
      <c r="D133">
        <v>0</v>
      </c>
      <c r="E133">
        <v>0</v>
      </c>
      <c r="F133">
        <v>0</v>
      </c>
      <c r="G133">
        <f t="shared" si="2"/>
        <v>0</v>
      </c>
    </row>
    <row r="134" spans="1:7" x14ac:dyDescent="0.25">
      <c r="A134" s="16" t="s">
        <v>12</v>
      </c>
      <c r="B134" s="1">
        <v>2022</v>
      </c>
      <c r="C134" t="s">
        <v>8</v>
      </c>
      <c r="D134">
        <v>0</v>
      </c>
      <c r="E134">
        <v>0</v>
      </c>
      <c r="F134">
        <v>0</v>
      </c>
      <c r="G134">
        <f t="shared" si="2"/>
        <v>0</v>
      </c>
    </row>
    <row r="135" spans="1:7" x14ac:dyDescent="0.25">
      <c r="A135" s="16" t="s">
        <v>13</v>
      </c>
      <c r="B135" s="1">
        <v>2022</v>
      </c>
      <c r="C135" t="s">
        <v>8</v>
      </c>
      <c r="D135">
        <v>489</v>
      </c>
      <c r="E135">
        <v>1</v>
      </c>
      <c r="F135">
        <v>0</v>
      </c>
      <c r="G135">
        <f t="shared" si="2"/>
        <v>490</v>
      </c>
    </row>
    <row r="136" spans="1:7" x14ac:dyDescent="0.25">
      <c r="A136" s="16" t="s">
        <v>14</v>
      </c>
      <c r="B136" s="1">
        <v>2022</v>
      </c>
      <c r="C136" t="s">
        <v>8</v>
      </c>
      <c r="D136">
        <v>10</v>
      </c>
      <c r="E136">
        <v>5</v>
      </c>
      <c r="F136">
        <v>0</v>
      </c>
      <c r="G136">
        <f t="shared" si="2"/>
        <v>15</v>
      </c>
    </row>
    <row r="137" spans="1:7" x14ac:dyDescent="0.25">
      <c r="A137" s="16" t="s">
        <v>15</v>
      </c>
      <c r="B137" s="1">
        <v>2022</v>
      </c>
      <c r="C137" t="s">
        <v>8</v>
      </c>
      <c r="D137">
        <v>0</v>
      </c>
      <c r="E137">
        <v>0</v>
      </c>
      <c r="F137">
        <v>0</v>
      </c>
      <c r="G137">
        <f t="shared" si="2"/>
        <v>0</v>
      </c>
    </row>
    <row r="138" spans="1:7" x14ac:dyDescent="0.25">
      <c r="A138" s="16" t="s">
        <v>16</v>
      </c>
      <c r="B138" s="1">
        <v>2022</v>
      </c>
      <c r="C138" t="s">
        <v>8</v>
      </c>
      <c r="D138">
        <v>1901</v>
      </c>
      <c r="E138">
        <v>1484</v>
      </c>
      <c r="F138">
        <v>0</v>
      </c>
      <c r="G138">
        <f t="shared" si="2"/>
        <v>3385</v>
      </c>
    </row>
    <row r="139" spans="1:7" x14ac:dyDescent="0.25">
      <c r="A139" s="16" t="s">
        <v>17</v>
      </c>
      <c r="B139" s="1">
        <v>2022</v>
      </c>
      <c r="C139" t="s">
        <v>8</v>
      </c>
      <c r="D139">
        <v>3819</v>
      </c>
      <c r="E139">
        <v>4296</v>
      </c>
      <c r="F139">
        <v>0</v>
      </c>
      <c r="G139">
        <f t="shared" ref="G139:G145" si="3">SUM(D139:F139)</f>
        <v>8115</v>
      </c>
    </row>
    <row r="140" spans="1:7" x14ac:dyDescent="0.25">
      <c r="A140" s="16" t="s">
        <v>18</v>
      </c>
      <c r="B140" s="1">
        <v>2022</v>
      </c>
      <c r="C140" t="s">
        <v>8</v>
      </c>
      <c r="D140">
        <v>3812</v>
      </c>
      <c r="E140">
        <v>3100</v>
      </c>
      <c r="F140">
        <v>0</v>
      </c>
      <c r="G140">
        <f t="shared" si="3"/>
        <v>6912</v>
      </c>
    </row>
    <row r="141" spans="1:7" x14ac:dyDescent="0.25">
      <c r="A141" s="16" t="s">
        <v>19</v>
      </c>
      <c r="B141" s="1">
        <v>2022</v>
      </c>
      <c r="C141" t="s">
        <v>8</v>
      </c>
      <c r="D141">
        <v>5646</v>
      </c>
      <c r="E141">
        <v>4289</v>
      </c>
      <c r="F141">
        <v>0</v>
      </c>
      <c r="G141">
        <f t="shared" si="3"/>
        <v>9935</v>
      </c>
    </row>
    <row r="142" spans="1:7" x14ac:dyDescent="0.25">
      <c r="A142" s="16" t="s">
        <v>20</v>
      </c>
      <c r="B142" s="1">
        <v>2022</v>
      </c>
      <c r="C142" t="s">
        <v>8</v>
      </c>
      <c r="D142">
        <v>3783</v>
      </c>
      <c r="E142">
        <v>5374</v>
      </c>
      <c r="F142">
        <v>0</v>
      </c>
      <c r="G142">
        <f t="shared" si="3"/>
        <v>9157</v>
      </c>
    </row>
    <row r="143" spans="1:7" x14ac:dyDescent="0.25">
      <c r="A143" s="16" t="s">
        <v>21</v>
      </c>
      <c r="B143" s="1">
        <v>2022</v>
      </c>
      <c r="C143" t="s">
        <v>8</v>
      </c>
      <c r="D143">
        <v>4619</v>
      </c>
      <c r="E143">
        <v>6173</v>
      </c>
      <c r="F143">
        <v>0</v>
      </c>
      <c r="G143">
        <f t="shared" si="3"/>
        <v>10792</v>
      </c>
    </row>
    <row r="144" spans="1:7" x14ac:dyDescent="0.25">
      <c r="A144" s="16" t="s">
        <v>22</v>
      </c>
      <c r="B144" s="1">
        <v>2022</v>
      </c>
      <c r="C144" t="s">
        <v>8</v>
      </c>
      <c r="D144">
        <v>4202</v>
      </c>
      <c r="E144">
        <v>7188</v>
      </c>
      <c r="F144">
        <v>0</v>
      </c>
      <c r="G144">
        <f t="shared" si="3"/>
        <v>11390</v>
      </c>
    </row>
    <row r="145" spans="1:7" x14ac:dyDescent="0.25">
      <c r="A145" s="16" t="s">
        <v>23</v>
      </c>
      <c r="B145" s="1">
        <v>2022</v>
      </c>
      <c r="C145" t="s">
        <v>8</v>
      </c>
      <c r="D145">
        <v>4212</v>
      </c>
      <c r="E145">
        <v>6932</v>
      </c>
      <c r="F145">
        <v>0</v>
      </c>
      <c r="G145">
        <f t="shared" si="3"/>
        <v>11144</v>
      </c>
    </row>
  </sheetData>
  <autoFilter ref="A1:G1" xr:uid="{E079D302-ABD6-4871-AF4E-71247AF9B9B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F20DE-86D8-49E1-89CD-3B8CCDF9A31D}">
  <dimension ref="A2:E49"/>
  <sheetViews>
    <sheetView workbookViewId="0">
      <selection activeCell="I25" sqref="I25"/>
    </sheetView>
  </sheetViews>
  <sheetFormatPr defaultRowHeight="15" x14ac:dyDescent="0.25"/>
  <cols>
    <col min="1" max="1" width="13.140625" bestFit="1" customWidth="1"/>
    <col min="2" max="2" width="16.28515625" bestFit="1" customWidth="1"/>
    <col min="3" max="4" width="11.28515625" bestFit="1" customWidth="1"/>
  </cols>
  <sheetData>
    <row r="2" spans="1:3" x14ac:dyDescent="0.25">
      <c r="A2" s="11" t="s">
        <v>11</v>
      </c>
      <c r="B2" s="11" t="s">
        <v>24</v>
      </c>
    </row>
    <row r="3" spans="1:3" x14ac:dyDescent="0.25">
      <c r="A3" s="11" t="s">
        <v>9</v>
      </c>
      <c r="B3" t="s">
        <v>3</v>
      </c>
      <c r="C3" t="s">
        <v>10</v>
      </c>
    </row>
    <row r="4" spans="1:3" x14ac:dyDescent="0.25">
      <c r="A4" s="14">
        <v>2017</v>
      </c>
      <c r="B4" s="13">
        <v>3343775</v>
      </c>
      <c r="C4" s="13">
        <v>3343775</v>
      </c>
    </row>
    <row r="5" spans="1:3" x14ac:dyDescent="0.25">
      <c r="A5" s="14">
        <v>2018</v>
      </c>
      <c r="B5" s="13">
        <v>3419502</v>
      </c>
      <c r="C5" s="13">
        <v>3419502</v>
      </c>
    </row>
    <row r="6" spans="1:3" x14ac:dyDescent="0.25">
      <c r="A6" s="14">
        <v>2019</v>
      </c>
      <c r="B6" s="13">
        <v>2664679</v>
      </c>
      <c r="C6" s="13">
        <v>2664679</v>
      </c>
    </row>
    <row r="7" spans="1:3" x14ac:dyDescent="0.25">
      <c r="A7" s="14">
        <v>2020</v>
      </c>
      <c r="B7" s="13">
        <v>1222028</v>
      </c>
      <c r="C7" s="13">
        <v>1222028</v>
      </c>
    </row>
    <row r="8" spans="1:3" x14ac:dyDescent="0.25">
      <c r="A8" s="14">
        <v>2021</v>
      </c>
      <c r="B8" s="13">
        <v>1070978</v>
      </c>
      <c r="C8" s="13">
        <v>1070978</v>
      </c>
    </row>
    <row r="9" spans="1:3" x14ac:dyDescent="0.25">
      <c r="A9" s="14">
        <v>2022</v>
      </c>
      <c r="B9" s="13">
        <v>1908434</v>
      </c>
      <c r="C9" s="13">
        <v>1908434</v>
      </c>
    </row>
    <row r="10" spans="1:3" x14ac:dyDescent="0.25">
      <c r="A10" s="14" t="s">
        <v>10</v>
      </c>
      <c r="B10" s="13">
        <v>13629396</v>
      </c>
      <c r="C10" s="13">
        <v>13629396</v>
      </c>
    </row>
    <row r="32" spans="3:5" x14ac:dyDescent="0.25">
      <c r="C32" s="2"/>
      <c r="D32" s="3"/>
      <c r="E32" s="4"/>
    </row>
    <row r="33" spans="3:5" x14ac:dyDescent="0.25">
      <c r="C33" s="5"/>
      <c r="D33" s="6"/>
      <c r="E33" s="7"/>
    </row>
    <row r="34" spans="3:5" x14ac:dyDescent="0.25">
      <c r="C34" s="5"/>
      <c r="D34" s="6"/>
      <c r="E34" s="7"/>
    </row>
    <row r="35" spans="3:5" x14ac:dyDescent="0.25">
      <c r="C35" s="5"/>
      <c r="D35" s="6"/>
      <c r="E35" s="7"/>
    </row>
    <row r="36" spans="3:5" x14ac:dyDescent="0.25">
      <c r="C36" s="5"/>
      <c r="D36" s="6"/>
      <c r="E36" s="7"/>
    </row>
    <row r="37" spans="3:5" x14ac:dyDescent="0.25">
      <c r="C37" s="5"/>
      <c r="D37" s="6"/>
      <c r="E37" s="7"/>
    </row>
    <row r="38" spans="3:5" x14ac:dyDescent="0.25">
      <c r="C38" s="5"/>
      <c r="D38" s="6"/>
      <c r="E38" s="7"/>
    </row>
    <row r="39" spans="3:5" x14ac:dyDescent="0.25">
      <c r="C39" s="5"/>
      <c r="D39" s="6"/>
      <c r="E39" s="7"/>
    </row>
    <row r="40" spans="3:5" x14ac:dyDescent="0.25">
      <c r="C40" s="5"/>
      <c r="D40" s="6"/>
      <c r="E40" s="7"/>
    </row>
    <row r="41" spans="3:5" x14ac:dyDescent="0.25">
      <c r="C41" s="5"/>
      <c r="D41" s="6"/>
      <c r="E41" s="7"/>
    </row>
    <row r="42" spans="3:5" x14ac:dyDescent="0.25">
      <c r="C42" s="5"/>
      <c r="D42" s="6"/>
      <c r="E42" s="7"/>
    </row>
    <row r="43" spans="3:5" x14ac:dyDescent="0.25">
      <c r="C43" s="5"/>
      <c r="D43" s="6"/>
      <c r="E43" s="7"/>
    </row>
    <row r="44" spans="3:5" x14ac:dyDescent="0.25">
      <c r="C44" s="5"/>
      <c r="D44" s="6"/>
      <c r="E44" s="7"/>
    </row>
    <row r="45" spans="3:5" x14ac:dyDescent="0.25">
      <c r="C45" s="5"/>
      <c r="D45" s="6"/>
      <c r="E45" s="7"/>
    </row>
    <row r="46" spans="3:5" x14ac:dyDescent="0.25">
      <c r="C46" s="5"/>
      <c r="D46" s="6"/>
      <c r="E46" s="7"/>
    </row>
    <row r="47" spans="3:5" x14ac:dyDescent="0.25">
      <c r="C47" s="5"/>
      <c r="D47" s="6"/>
      <c r="E47" s="7"/>
    </row>
    <row r="48" spans="3:5" x14ac:dyDescent="0.25">
      <c r="C48" s="5"/>
      <c r="D48" s="6"/>
      <c r="E48" s="7"/>
    </row>
    <row r="49" spans="3:5" x14ac:dyDescent="0.25">
      <c r="C49" s="8"/>
      <c r="D49" s="9"/>
      <c r="E49" s="10"/>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8E221-2639-4C41-9A06-EB61DC49CA05}">
  <dimension ref="A1:N58"/>
  <sheetViews>
    <sheetView workbookViewId="0">
      <selection activeCell="D63" sqref="D63"/>
    </sheetView>
  </sheetViews>
  <sheetFormatPr defaultRowHeight="15" x14ac:dyDescent="0.25"/>
  <cols>
    <col min="1" max="1" width="15.5703125" bestFit="1" customWidth="1"/>
    <col min="2" max="2" width="16.28515625" bestFit="1" customWidth="1"/>
    <col min="3" max="3" width="10.85546875" bestFit="1" customWidth="1"/>
    <col min="4" max="5" width="12" bestFit="1" customWidth="1"/>
    <col min="6" max="6" width="8.42578125" bestFit="1" customWidth="1"/>
    <col min="7" max="7" width="12" bestFit="1" customWidth="1"/>
    <col min="8" max="8" width="7" bestFit="1" customWidth="1"/>
    <col min="9" max="9" width="12" bestFit="1" customWidth="1"/>
    <col min="10" max="10" width="7" bestFit="1" customWidth="1"/>
    <col min="11" max="11" width="12" bestFit="1" customWidth="1"/>
    <col min="12" max="12" width="10.85546875" bestFit="1" customWidth="1"/>
    <col min="13" max="14" width="12" bestFit="1" customWidth="1"/>
  </cols>
  <sheetData>
    <row r="1" spans="1:4" x14ac:dyDescent="0.25">
      <c r="A1" s="11" t="s">
        <v>9</v>
      </c>
      <c r="B1" t="s">
        <v>25</v>
      </c>
      <c r="C1" t="s">
        <v>26</v>
      </c>
      <c r="D1" t="s">
        <v>27</v>
      </c>
    </row>
    <row r="2" spans="1:4" x14ac:dyDescent="0.25">
      <c r="A2" s="14">
        <v>2017</v>
      </c>
      <c r="B2" s="13">
        <v>1640925</v>
      </c>
      <c r="C2" s="13">
        <v>1566796</v>
      </c>
      <c r="D2" s="13">
        <v>136054</v>
      </c>
    </row>
    <row r="3" spans="1:4" x14ac:dyDescent="0.25">
      <c r="A3" s="14">
        <v>2018</v>
      </c>
      <c r="B3" s="13">
        <v>1684173</v>
      </c>
      <c r="C3" s="13">
        <v>1596843</v>
      </c>
      <c r="D3" s="13">
        <v>138486</v>
      </c>
    </row>
    <row r="4" spans="1:4" x14ac:dyDescent="0.25">
      <c r="A4" s="14">
        <v>2019</v>
      </c>
      <c r="B4" s="13">
        <v>1312030</v>
      </c>
      <c r="C4" s="13">
        <v>1217517</v>
      </c>
      <c r="D4" s="13">
        <v>135132</v>
      </c>
    </row>
    <row r="5" spans="1:4" x14ac:dyDescent="0.25">
      <c r="A5" s="14">
        <v>2020</v>
      </c>
      <c r="B5" s="13">
        <v>613447</v>
      </c>
      <c r="C5" s="13">
        <v>537005</v>
      </c>
      <c r="D5" s="13">
        <v>71576</v>
      </c>
    </row>
    <row r="6" spans="1:4" x14ac:dyDescent="0.25">
      <c r="A6" s="14">
        <v>2021</v>
      </c>
      <c r="B6" s="13">
        <v>539010</v>
      </c>
      <c r="C6" s="13">
        <v>468764</v>
      </c>
      <c r="D6" s="13">
        <v>63204</v>
      </c>
    </row>
    <row r="7" spans="1:4" x14ac:dyDescent="0.25">
      <c r="A7" s="14">
        <v>2022</v>
      </c>
      <c r="B7" s="13">
        <v>931773</v>
      </c>
      <c r="C7" s="13">
        <v>870758</v>
      </c>
      <c r="D7" s="13">
        <v>105903</v>
      </c>
    </row>
    <row r="8" spans="1:4" x14ac:dyDescent="0.25">
      <c r="A8" s="14" t="s">
        <v>10</v>
      </c>
      <c r="B8" s="13">
        <v>6721358</v>
      </c>
      <c r="C8" s="13">
        <v>6257683</v>
      </c>
      <c r="D8" s="13">
        <v>650355</v>
      </c>
    </row>
    <row r="23" spans="1:14" x14ac:dyDescent="0.25">
      <c r="A23" s="11" t="s">
        <v>28</v>
      </c>
      <c r="B23" s="11" t="s">
        <v>24</v>
      </c>
    </row>
    <row r="24" spans="1:14" x14ac:dyDescent="0.25">
      <c r="A24" s="11" t="s">
        <v>9</v>
      </c>
      <c r="B24" t="s">
        <v>15</v>
      </c>
      <c r="C24" t="s">
        <v>20</v>
      </c>
      <c r="D24" t="s">
        <v>19</v>
      </c>
      <c r="E24" t="s">
        <v>23</v>
      </c>
      <c r="F24" t="s">
        <v>13</v>
      </c>
      <c r="G24" t="s">
        <v>12</v>
      </c>
      <c r="H24" t="s">
        <v>18</v>
      </c>
      <c r="I24" t="s">
        <v>17</v>
      </c>
      <c r="J24" t="s">
        <v>14</v>
      </c>
      <c r="K24" t="s">
        <v>16</v>
      </c>
      <c r="L24" t="s">
        <v>22</v>
      </c>
      <c r="M24" t="s">
        <v>21</v>
      </c>
      <c r="N24" t="s">
        <v>10</v>
      </c>
    </row>
    <row r="25" spans="1:14" x14ac:dyDescent="0.25">
      <c r="A25" s="14">
        <v>2017</v>
      </c>
      <c r="B25" s="13">
        <v>270727</v>
      </c>
      <c r="C25" s="13">
        <v>284297</v>
      </c>
      <c r="D25" s="13">
        <v>305243</v>
      </c>
      <c r="E25" s="13">
        <v>303225</v>
      </c>
      <c r="F25" s="13">
        <v>218614</v>
      </c>
      <c r="G25" s="13">
        <v>263527</v>
      </c>
      <c r="H25" s="13">
        <v>338088</v>
      </c>
      <c r="I25" s="13">
        <v>251218</v>
      </c>
      <c r="J25" s="13">
        <v>252870</v>
      </c>
      <c r="K25" s="13">
        <v>301052</v>
      </c>
      <c r="L25" s="13">
        <v>238689</v>
      </c>
      <c r="M25" s="13">
        <v>316225</v>
      </c>
      <c r="N25" s="13">
        <v>278647.91666666669</v>
      </c>
    </row>
    <row r="26" spans="1:14" x14ac:dyDescent="0.25">
      <c r="A26" s="14">
        <v>2018</v>
      </c>
      <c r="B26" s="13">
        <v>305984</v>
      </c>
      <c r="C26" s="13">
        <v>313894</v>
      </c>
      <c r="D26" s="13">
        <v>361278</v>
      </c>
      <c r="E26" s="13">
        <v>252033</v>
      </c>
      <c r="F26" s="13">
        <v>247634</v>
      </c>
      <c r="G26" s="13">
        <v>259346</v>
      </c>
      <c r="H26" s="13">
        <v>367245</v>
      </c>
      <c r="I26" s="13">
        <v>315827</v>
      </c>
      <c r="J26" s="13">
        <v>258462</v>
      </c>
      <c r="K26" s="13">
        <v>276737</v>
      </c>
      <c r="L26" s="13">
        <v>219128</v>
      </c>
      <c r="M26" s="13">
        <v>241934</v>
      </c>
      <c r="N26" s="13">
        <v>284958.5</v>
      </c>
    </row>
    <row r="27" spans="1:14" x14ac:dyDescent="0.25">
      <c r="A27" s="14">
        <v>2019</v>
      </c>
      <c r="B27" s="13">
        <v>188453</v>
      </c>
      <c r="C27" s="13">
        <v>238281</v>
      </c>
      <c r="D27" s="13">
        <v>255894</v>
      </c>
      <c r="E27" s="13">
        <v>262710</v>
      </c>
      <c r="F27" s="13">
        <v>170810</v>
      </c>
      <c r="G27" s="13">
        <v>200359</v>
      </c>
      <c r="H27" s="13">
        <v>242990</v>
      </c>
      <c r="I27" s="13">
        <v>246138</v>
      </c>
      <c r="J27" s="13">
        <v>190204</v>
      </c>
      <c r="K27" s="13">
        <v>180088</v>
      </c>
      <c r="L27" s="13">
        <v>242516</v>
      </c>
      <c r="M27" s="13">
        <v>246236</v>
      </c>
      <c r="N27" s="13">
        <v>222056.58333333334</v>
      </c>
    </row>
    <row r="28" spans="1:14" x14ac:dyDescent="0.25">
      <c r="A28" s="14">
        <v>2020</v>
      </c>
      <c r="B28" s="13">
        <v>35647</v>
      </c>
      <c r="C28" s="13">
        <v>73477</v>
      </c>
      <c r="D28" s="13">
        <v>72287</v>
      </c>
      <c r="E28" s="13">
        <v>137429</v>
      </c>
      <c r="F28" s="13">
        <v>215146</v>
      </c>
      <c r="G28" s="13">
        <v>238456</v>
      </c>
      <c r="H28" s="13">
        <v>38292</v>
      </c>
      <c r="I28" s="13">
        <v>17314</v>
      </c>
      <c r="J28" s="13">
        <v>180109</v>
      </c>
      <c r="K28" s="13">
        <v>894</v>
      </c>
      <c r="L28" s="13">
        <v>120569</v>
      </c>
      <c r="M28" s="13">
        <v>92408</v>
      </c>
      <c r="N28" s="13">
        <v>101835.66666666667</v>
      </c>
    </row>
    <row r="29" spans="1:14" x14ac:dyDescent="0.25">
      <c r="A29" s="14">
        <v>2021</v>
      </c>
      <c r="B29" s="13">
        <v>97865</v>
      </c>
      <c r="C29" s="13">
        <v>72428</v>
      </c>
      <c r="D29" s="13">
        <v>38238</v>
      </c>
      <c r="E29" s="13">
        <v>132429</v>
      </c>
      <c r="F29" s="13">
        <v>64475</v>
      </c>
      <c r="G29" s="13">
        <v>82948</v>
      </c>
      <c r="H29" s="13">
        <v>33252</v>
      </c>
      <c r="I29" s="13">
        <v>130062</v>
      </c>
      <c r="J29" s="13">
        <v>94771</v>
      </c>
      <c r="K29" s="13">
        <v>85253</v>
      </c>
      <c r="L29" s="13">
        <v>135545</v>
      </c>
      <c r="M29" s="13">
        <v>103712</v>
      </c>
      <c r="N29" s="13">
        <v>89248.166666666672</v>
      </c>
    </row>
    <row r="30" spans="1:14" x14ac:dyDescent="0.25">
      <c r="A30" s="14">
        <v>2022</v>
      </c>
      <c r="B30" s="13">
        <v>125241</v>
      </c>
      <c r="C30" s="13">
        <v>149811</v>
      </c>
      <c r="D30" s="13">
        <v>164077</v>
      </c>
      <c r="E30" s="13">
        <v>178619</v>
      </c>
      <c r="F30" s="13">
        <v>102853</v>
      </c>
      <c r="G30" s="13">
        <v>126227</v>
      </c>
      <c r="H30" s="13">
        <v>174163</v>
      </c>
      <c r="I30" s="13">
        <v>175240</v>
      </c>
      <c r="J30" s="13">
        <v>197574</v>
      </c>
      <c r="K30" s="13">
        <v>185853</v>
      </c>
      <c r="L30" s="13">
        <v>166768</v>
      </c>
      <c r="M30" s="13">
        <v>162008</v>
      </c>
      <c r="N30" s="13">
        <v>159036.16666666666</v>
      </c>
    </row>
    <row r="31" spans="1:14" x14ac:dyDescent="0.25">
      <c r="A31" s="14" t="s">
        <v>10</v>
      </c>
      <c r="B31" s="13">
        <v>170652.83333333334</v>
      </c>
      <c r="C31" s="13">
        <v>188698</v>
      </c>
      <c r="D31" s="13">
        <v>199502.83333333334</v>
      </c>
      <c r="E31" s="13">
        <v>211074.16666666666</v>
      </c>
      <c r="F31" s="13">
        <v>169922</v>
      </c>
      <c r="G31" s="13">
        <v>195143.83333333334</v>
      </c>
      <c r="H31" s="13">
        <v>199005</v>
      </c>
      <c r="I31" s="13">
        <v>189299.83333333334</v>
      </c>
      <c r="J31" s="13">
        <v>195665</v>
      </c>
      <c r="K31" s="13">
        <v>171646.16666666666</v>
      </c>
      <c r="L31" s="13">
        <v>187202.5</v>
      </c>
      <c r="M31" s="13">
        <v>193753.83333333334</v>
      </c>
      <c r="N31" s="13">
        <v>189297.16666666666</v>
      </c>
    </row>
    <row r="56" spans="1:2" x14ac:dyDescent="0.25">
      <c r="A56" s="11" t="s">
        <v>9</v>
      </c>
      <c r="B56" t="s">
        <v>11</v>
      </c>
    </row>
    <row r="57" spans="1:2" x14ac:dyDescent="0.25">
      <c r="A57" s="12" t="s">
        <v>3</v>
      </c>
      <c r="B57" s="13">
        <v>13629396</v>
      </c>
    </row>
    <row r="58" spans="1:2" x14ac:dyDescent="0.25">
      <c r="A58" s="12" t="s">
        <v>10</v>
      </c>
      <c r="B58" s="13">
        <v>13629396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23399-DEF9-49E9-9EF8-087549F0FC43}">
  <dimension ref="A1:S3"/>
  <sheetViews>
    <sheetView showGridLines="0" tabSelected="1" topLeftCell="A13" zoomScale="85" zoomScaleNormal="85" workbookViewId="0">
      <selection activeCell="AA22" sqref="AA22:AB22"/>
    </sheetView>
  </sheetViews>
  <sheetFormatPr defaultRowHeight="15" x14ac:dyDescent="0.25"/>
  <sheetData>
    <row r="1" spans="1:19" ht="15" customHeight="1" x14ac:dyDescent="0.25">
      <c r="A1" s="15" t="s">
        <v>29</v>
      </c>
      <c r="B1" s="15"/>
      <c r="C1" s="15"/>
      <c r="D1" s="15"/>
      <c r="E1" s="15"/>
      <c r="F1" s="15"/>
      <c r="G1" s="15"/>
      <c r="H1" s="15"/>
      <c r="I1" s="15"/>
      <c r="J1" s="15"/>
      <c r="K1" s="15"/>
      <c r="L1" s="15"/>
      <c r="M1" s="15"/>
      <c r="N1" s="15"/>
      <c r="O1" s="15"/>
      <c r="P1" s="15"/>
      <c r="Q1" s="15"/>
      <c r="R1" s="15"/>
      <c r="S1" s="15"/>
    </row>
    <row r="2" spans="1:19" x14ac:dyDescent="0.25">
      <c r="A2" s="15"/>
      <c r="B2" s="15"/>
      <c r="C2" s="15"/>
      <c r="D2" s="15"/>
      <c r="E2" s="15"/>
      <c r="F2" s="15"/>
      <c r="G2" s="15"/>
      <c r="H2" s="15"/>
      <c r="I2" s="15"/>
      <c r="J2" s="15"/>
      <c r="K2" s="15"/>
      <c r="L2" s="15"/>
      <c r="M2" s="15"/>
      <c r="N2" s="15"/>
      <c r="O2" s="15"/>
      <c r="P2" s="15"/>
      <c r="Q2" s="15"/>
      <c r="R2" s="15"/>
      <c r="S2" s="15"/>
    </row>
    <row r="3" spans="1:19" x14ac:dyDescent="0.25">
      <c r="A3" s="15"/>
      <c r="B3" s="15"/>
      <c r="C3" s="15"/>
      <c r="D3" s="15"/>
      <c r="E3" s="15"/>
      <c r="F3" s="15"/>
      <c r="G3" s="15"/>
      <c r="H3" s="15"/>
      <c r="I3" s="15"/>
      <c r="J3" s="15"/>
      <c r="K3" s="15"/>
      <c r="L3" s="15"/>
      <c r="M3" s="15"/>
      <c r="N3" s="15"/>
      <c r="O3" s="15"/>
      <c r="P3" s="15"/>
      <c r="Q3" s="15"/>
      <c r="R3" s="15"/>
      <c r="S3" s="15"/>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flight_passenger</vt:lpstr>
      <vt:lpstr>Pivot Table</vt:lpstr>
      <vt:lpstr>pivot table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khaerunnizar</dc:creator>
  <cp:lastModifiedBy>khaerunnizar</cp:lastModifiedBy>
  <dcterms:created xsi:type="dcterms:W3CDTF">2023-01-22T13:18:20Z</dcterms:created>
  <dcterms:modified xsi:type="dcterms:W3CDTF">2023-01-25T02:16:15Z</dcterms:modified>
</cp:coreProperties>
</file>