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EE4F8203-E66D-304B-A645-F90657E9828F}" xr6:coauthVersionLast="37" xr6:coauthVersionMax="37" xr10:uidLastSave="{00000000-0000-0000-0000-000000000000}"/>
  <bookViews>
    <workbookView xWindow="7840" yWindow="4660" windowWidth="17760" windowHeight="10040" xr2:uid="{CA00F4A2-42BA-FF4B-A33E-1C1F5A5699E6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machine_criteria" sheetId="10" r:id="rId6"/>
    <sheet name="processing_time" sheetId="4" r:id="rId7"/>
    <sheet name="wip" sheetId="5" r:id="rId8"/>
    <sheet name="finished_goods" sheetId="9" r:id="rId9"/>
  </sheets>
  <definedNames>
    <definedName name="_xlnm._FilterDatabase" localSheetId="4" hidden="1">machine!$A$1:$G$4</definedName>
    <definedName name="_xlnm._FilterDatabase" localSheetId="7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F9" i="10" l="1"/>
  <c r="E9" i="10"/>
  <c r="F12" i="10"/>
  <c r="E12" i="10"/>
  <c r="F11" i="10"/>
  <c r="E11" i="10"/>
  <c r="E3" i="10" l="1"/>
  <c r="F3" i="10"/>
  <c r="E4" i="10"/>
  <c r="F4" i="10"/>
  <c r="E5" i="10"/>
  <c r="F5" i="10"/>
  <c r="E6" i="10"/>
  <c r="F6" i="10"/>
  <c r="E7" i="10"/>
  <c r="F7" i="10"/>
  <c r="E8" i="10"/>
  <c r="F8" i="10"/>
  <c r="E10" i="10"/>
  <c r="F10" i="10"/>
  <c r="E2" i="10"/>
  <c r="C6" i="1" l="1"/>
  <c r="C9" i="1" l="1"/>
  <c r="C8" i="1"/>
  <c r="C7" i="1"/>
  <c r="C5" i="1"/>
  <c r="C4" i="1"/>
  <c r="C3" i="1"/>
  <c r="C2" i="1"/>
  <c r="B7" i="1" l="1"/>
  <c r="F4" i="2"/>
  <c r="F3" i="2"/>
</calcChain>
</file>

<file path=xl/sharedStrings.xml><?xml version="1.0" encoding="utf-8"?>
<sst xmlns="http://schemas.openxmlformats.org/spreadsheetml/2006/main" count="416" uniqueCount="68">
  <si>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</si>
  <si>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</si>
  <si>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</si>
  <si>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</si>
  <si>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</si>
  <si>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</si>
  <si>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</si>
  <si>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</si>
  <si>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</si>
  <si>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</si>
  <si>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</si>
  <si>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</si>
  <si>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</si>
  <si>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</si>
  <si>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</si>
  <si>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</si>
  <si>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</si>
  <si>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</si>
  <si>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</si>
  <si>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polish_lotsize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</si>
  <si>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</si>
  <si>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</si>
  <si>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</si>
  <si>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</si>
  <si>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</si>
  <si>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</si>
  <si>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</si>
  <si>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</si>
  <si>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</si>
  <si>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</si>
  <si>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</si>
  <si>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</si>
  <si>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IOAM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</si>
  <si>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</si>
  <si>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</si>
  <si>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</si>
  <si>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</si>
  <si>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</si>
  <si>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</si>
  <si>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</si>
  <si>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</si>
  <si>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</si>
  <si>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</si>
  <si>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</si>
  <si>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</si>
  <si>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</si>
  <si>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</si>
  <si>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</si>
  <si>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rob_dicing</t>
  </si>
  <si>
    <t>final_dicing</t>
  </si>
  <si>
    <t>dice_making</t>
  </si>
  <si>
    <t>ins_1 ins_2</t>
  </si>
  <si>
    <t>sequence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</si>
  <si>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</si>
  <si>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</si>
  <si>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</si>
  <si>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</si>
  <si>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</si>
  <si>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</si>
  <si>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</si>
  <si>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</si>
  <si>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</si>
  <si>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dic_1 dic_2</t>
  </si>
  <si>
    <t>block_wedge</t>
  </si>
  <si>
    <t>blo_1 blo_2</t>
  </si>
  <si>
    <t>blo_1</t>
  </si>
  <si>
    <t>blo_2</t>
  </si>
  <si>
    <t>work_hour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</si>
</sst>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dd/mm/yy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78D1-2942-4644-9FFD-0AA39B2E7D47}">
  <dimension ref="A1:B10"/>
  <sheetViews>
    <sheetView tabSelected="1" workbookViewId="0">
      <selection activeCell="B5" sqref="B5"/>
    </sheetView>
  </sheetViews>
  <sheetFormatPr baseColWidth="10" defaultRowHeight="16" x14ac:dyDescent="0.2"/>
  <cols>
    <col min="1" max="1" width="21.6640625" bestFit="1" customWidth="1"/>
  </cols>
  <sheetData>
    <row r="1" spans="1:2" x14ac:dyDescent="0.2">
      <c r="A1" s="7" t="s">
        <v>25</v>
      </c>
      <c r="B1" s="8" t="s">
        <v>26</v>
      </c>
    </row>
    <row r="2" spans="1:2" x14ac:dyDescent="0.2">
      <c r="A2" s="9" t="s">
        <v>27</v>
      </c>
      <c r="B2" s="10">
        <v>20</v>
      </c>
    </row>
    <row r="3" spans="1:2" x14ac:dyDescent="0.2">
      <c r="A3" s="9" t="s">
        <v>28</v>
      </c>
      <c r="B3" s="10">
        <v>5</v>
      </c>
    </row>
    <row r="4" spans="1:2" x14ac:dyDescent="0.2">
      <c r="A4" s="9" t="s">
        <v>29</v>
      </c>
      <c r="B4" s="10">
        <v>5</v>
      </c>
    </row>
    <row r="5" spans="1:2" x14ac:dyDescent="0.2">
      <c r="A5" s="9" t="s">
        <v>30</v>
      </c>
      <c r="B5" s="10">
        <v>0.3</v>
      </c>
    </row>
    <row r="6" spans="1:2" x14ac:dyDescent="0.2">
      <c r="A6" s="9" t="s">
        <v>39</v>
      </c>
      <c r="B6" s="10">
        <v>0.3</v>
      </c>
    </row>
    <row r="7" spans="1:2" x14ac:dyDescent="0.2">
      <c r="A7" s="9" t="s">
        <v>40</v>
      </c>
      <c r="B7" s="10">
        <v>0.3</v>
      </c>
    </row>
    <row r="8" spans="1:2" x14ac:dyDescent="0.2">
      <c r="A8" s="9" t="s">
        <v>31</v>
      </c>
      <c r="B8" s="10">
        <v>0.3</v>
      </c>
    </row>
    <row r="9" spans="1:2" x14ac:dyDescent="0.2">
      <c r="A9" s="9" t="s">
        <v>32</v>
      </c>
      <c r="B9" s="10">
        <v>0</v>
      </c>
    </row>
    <row r="10" spans="1:2" x14ac:dyDescent="0.2">
      <c r="A10" s="9" t="s">
        <v>33</v>
      </c>
      <c r="B10" s="10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27CB-4375-844F-B298-4575B521091A}">
  <dimension ref="A1:H9"/>
  <sheetViews>
    <sheetView workbookViewId="0">
      <selection activeCell="D2" sqref="D2:D5"/>
    </sheetView>
  </sheetViews>
  <sheetFormatPr baseColWidth="10" defaultRowHeight="16" x14ac:dyDescent="0.2"/>
  <cols>
    <col min="1" max="1" width="11.83203125" bestFit="1" customWidth="1"/>
    <col min="2" max="2" width="7.83203125" bestFit="1" customWidth="1"/>
    <col min="3" max="3" width="10.33203125" style="13" bestFit="1" customWidth="1"/>
    <col min="4" max="4" width="9.5" bestFit="1" customWidth="1"/>
    <col min="6" max="6" width="8" customWidth="1"/>
    <col min="7" max="8" width="6.6640625" customWidth="1"/>
  </cols>
  <sheetData>
    <row r="1" spans="1:8" x14ac:dyDescent="0.2">
      <c r="A1" s="14" t="s">
        <v>0</v>
      </c>
      <c r="B1" s="14" t="s">
        <v>1</v>
      </c>
      <c r="C1" s="15" t="s">
        <v>42</v>
      </c>
      <c r="D1" s="16" t="s">
        <v>41</v>
      </c>
      <c r="E1" s="14" t="s">
        <v>2</v>
      </c>
      <c r="F1" s="14" t="s">
        <v>56</v>
      </c>
      <c r="G1" s="14" t="s">
        <v>57</v>
      </c>
      <c r="H1" s="14" t="s">
        <v>58</v>
      </c>
    </row>
    <row r="2" spans="1:8" x14ac:dyDescent="0.2">
      <c r="A2" s="1" t="s">
        <v>9</v>
      </c>
      <c r="B2" s="1">
        <v>3000</v>
      </c>
      <c r="C2" s="12">
        <f ca="1">TODAY()</f>
        <v>43382</v>
      </c>
      <c r="D2" s="1">
        <v>1000</v>
      </c>
      <c r="E2" s="1">
        <v>4</v>
      </c>
      <c r="F2" s="1">
        <v>1</v>
      </c>
      <c r="G2" s="1"/>
      <c r="H2" s="1"/>
    </row>
    <row r="3" spans="1:8" x14ac:dyDescent="0.2">
      <c r="A3" s="1" t="s">
        <v>10</v>
      </c>
      <c r="B3" s="1">
        <v>3600</v>
      </c>
      <c r="C3" s="12">
        <f t="shared" ref="C3:C9" ca="1" si="0">TODAY()</f>
        <v>43382</v>
      </c>
      <c r="D3" s="1">
        <v>1000</v>
      </c>
      <c r="E3" s="1">
        <v>4</v>
      </c>
      <c r="F3" s="1">
        <v>1</v>
      </c>
      <c r="G3" s="1"/>
      <c r="H3" s="1"/>
    </row>
    <row r="4" spans="1:8" x14ac:dyDescent="0.2">
      <c r="A4" s="1" t="s">
        <v>11</v>
      </c>
      <c r="B4" s="1">
        <v>3590</v>
      </c>
      <c r="C4" s="12">
        <f t="shared" ca="1" si="0"/>
        <v>43382</v>
      </c>
      <c r="D4" s="1">
        <v>1000</v>
      </c>
      <c r="E4" s="1">
        <v>4</v>
      </c>
      <c r="F4" s="1"/>
      <c r="G4" s="1">
        <v>0.8</v>
      </c>
      <c r="H4" s="1">
        <v>0.2</v>
      </c>
    </row>
    <row r="5" spans="1:8" x14ac:dyDescent="0.2">
      <c r="A5" s="1" t="s">
        <v>12</v>
      </c>
      <c r="B5" s="1">
        <v>3000</v>
      </c>
      <c r="C5" s="12">
        <f t="shared" ca="1" si="0"/>
        <v>43382</v>
      </c>
      <c r="D5" s="1">
        <v>1000</v>
      </c>
      <c r="E5" s="1">
        <v>4</v>
      </c>
      <c r="F5" s="1"/>
      <c r="G5" s="1">
        <v>0.8</v>
      </c>
      <c r="H5" s="1">
        <v>0.2</v>
      </c>
    </row>
    <row r="6" spans="1:8" x14ac:dyDescent="0.2">
      <c r="A6" s="1" t="s">
        <v>9</v>
      </c>
      <c r="B6" s="1">
        <v>2560</v>
      </c>
      <c r="C6" s="12">
        <f ca="1">TODAY()</f>
        <v>43382</v>
      </c>
      <c r="D6" s="1">
        <v>1</v>
      </c>
      <c r="E6" s="1">
        <v>10</v>
      </c>
      <c r="F6" s="1">
        <v>1</v>
      </c>
      <c r="G6" s="1"/>
      <c r="H6" s="1"/>
    </row>
    <row r="7" spans="1:8" x14ac:dyDescent="0.2">
      <c r="A7" s="1" t="s">
        <v>10</v>
      </c>
      <c r="B7" s="1">
        <f>6858+1369</f>
        <v>8227</v>
      </c>
      <c r="C7" s="12">
        <f t="shared" ca="1" si="0"/>
        <v>43382</v>
      </c>
      <c r="D7" s="1">
        <v>1</v>
      </c>
      <c r="E7" s="1">
        <v>10</v>
      </c>
      <c r="F7" s="1">
        <v>1</v>
      </c>
      <c r="G7" s="1"/>
      <c r="H7" s="1"/>
    </row>
    <row r="8" spans="1:8" x14ac:dyDescent="0.2">
      <c r="A8" s="1" t="s">
        <v>12</v>
      </c>
      <c r="B8" s="1">
        <v>344</v>
      </c>
      <c r="C8" s="12">
        <f t="shared" ca="1" si="0"/>
        <v>43382</v>
      </c>
      <c r="D8" s="1">
        <v>1</v>
      </c>
      <c r="E8" s="1">
        <v>10</v>
      </c>
      <c r="F8" s="1"/>
      <c r="G8" s="1">
        <v>0.8</v>
      </c>
      <c r="H8" s="1">
        <v>0.2</v>
      </c>
    </row>
    <row r="9" spans="1:8" x14ac:dyDescent="0.2">
      <c r="A9" s="1" t="s">
        <v>13</v>
      </c>
      <c r="B9" s="1">
        <v>2041</v>
      </c>
      <c r="C9" s="12">
        <f t="shared" ca="1" si="0"/>
        <v>43382</v>
      </c>
      <c r="D9" s="1">
        <v>1</v>
      </c>
      <c r="E9" s="1">
        <v>10</v>
      </c>
      <c r="F9" s="1">
        <v>1</v>
      </c>
      <c r="G9" s="1"/>
      <c r="H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9509-1D3C-014C-A322-89AFB3FDFFA3}">
  <dimension ref="A1:F8"/>
  <sheetViews>
    <sheetView workbookViewId="0">
      <selection sqref="A1:F1"/>
    </sheetView>
  </sheetViews>
  <sheetFormatPr baseColWidth="10" defaultRowHeight="16" x14ac:dyDescent="0.2"/>
  <cols>
    <col min="1" max="1" width="11.83203125" bestFit="1" customWidth="1"/>
    <col min="3" max="3" width="11.83203125" bestFit="1" customWidth="1"/>
    <col min="4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19</v>
      </c>
      <c r="E1" s="14" t="s">
        <v>20</v>
      </c>
      <c r="F1" s="14" t="s">
        <v>21</v>
      </c>
    </row>
    <row r="2" spans="1:6" x14ac:dyDescent="0.2">
      <c r="A2" s="1" t="s">
        <v>13</v>
      </c>
      <c r="B2" s="3">
        <v>0.55000000000000004</v>
      </c>
      <c r="C2" s="4" t="s">
        <v>15</v>
      </c>
      <c r="D2" s="1">
        <v>2002</v>
      </c>
      <c r="E2" s="1">
        <v>1215</v>
      </c>
      <c r="F2" s="1"/>
    </row>
    <row r="3" spans="1:6" x14ac:dyDescent="0.2">
      <c r="A3" s="1" t="s">
        <v>12</v>
      </c>
      <c r="B3" s="3">
        <v>0.55000000000000004</v>
      </c>
      <c r="C3" s="4" t="s">
        <v>16</v>
      </c>
      <c r="D3" s="1">
        <v>1746</v>
      </c>
      <c r="E3" s="1">
        <v>1216</v>
      </c>
      <c r="F3" s="2">
        <f>E3*4</f>
        <v>4864</v>
      </c>
    </row>
    <row r="4" spans="1:6" x14ac:dyDescent="0.2">
      <c r="A4" s="1" t="s">
        <v>11</v>
      </c>
      <c r="B4" s="3">
        <v>0.55000000000000004</v>
      </c>
      <c r="C4" s="4" t="s">
        <v>16</v>
      </c>
      <c r="D4" s="1">
        <v>2380</v>
      </c>
      <c r="E4" s="1">
        <v>1746</v>
      </c>
      <c r="F4" s="2">
        <f t="shared" ref="F4" si="0">E4*4</f>
        <v>6984</v>
      </c>
    </row>
    <row r="5" spans="1:6" x14ac:dyDescent="0.2">
      <c r="A5" s="1" t="s">
        <v>9</v>
      </c>
      <c r="B5" s="3">
        <v>0.55000000000000004</v>
      </c>
      <c r="C5" s="4" t="s">
        <v>15</v>
      </c>
      <c r="D5" s="1">
        <v>2380</v>
      </c>
      <c r="E5" s="1">
        <v>1740</v>
      </c>
      <c r="F5" s="1"/>
    </row>
    <row r="6" spans="1:6" x14ac:dyDescent="0.2">
      <c r="A6" s="2" t="s">
        <v>18</v>
      </c>
      <c r="B6" s="3">
        <v>0.55000000000000004</v>
      </c>
      <c r="C6" s="4" t="s">
        <v>15</v>
      </c>
      <c r="D6" s="1">
        <v>2058</v>
      </c>
      <c r="E6" s="1">
        <v>1320</v>
      </c>
      <c r="F6" s="1"/>
    </row>
    <row r="7" spans="1:6" x14ac:dyDescent="0.2">
      <c r="A7" s="1" t="s">
        <v>10</v>
      </c>
      <c r="B7" s="3">
        <v>0.55000000000000004</v>
      </c>
      <c r="C7" s="4" t="s">
        <v>15</v>
      </c>
      <c r="D7" s="1">
        <v>2002</v>
      </c>
      <c r="E7" s="1">
        <v>1215</v>
      </c>
      <c r="F7" s="1"/>
    </row>
    <row r="8" spans="1:6" x14ac:dyDescent="0.2">
      <c r="A8" s="2" t="s">
        <v>14</v>
      </c>
      <c r="B8" s="3">
        <v>0.55000000000000004</v>
      </c>
      <c r="C8" s="4" t="s">
        <v>17</v>
      </c>
      <c r="D8" s="1">
        <v>1932</v>
      </c>
      <c r="E8" s="1">
        <v>1175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604C-44E5-EE49-9978-DFEFBE2C9210}">
  <dimension ref="A1:J10"/>
  <sheetViews>
    <sheetView workbookViewId="0">
      <selection activeCell="A7" sqref="A7:A10"/>
    </sheetView>
  </sheetViews>
  <sheetFormatPr baseColWidth="10" defaultRowHeight="16" x14ac:dyDescent="0.2"/>
  <cols>
    <col min="1" max="1" width="13.5" bestFit="1" customWidth="1"/>
    <col min="2" max="2" width="11.83203125" bestFit="1" customWidth="1"/>
    <col min="3" max="3" width="7.1640625" bestFit="1" customWidth="1"/>
    <col min="4" max="6" width="11.83203125" bestFit="1" customWidth="1"/>
    <col min="7" max="7" width="11.5" bestFit="1" customWidth="1"/>
    <col min="8" max="8" width="10.6640625" bestFit="1" customWidth="1"/>
    <col min="9" max="9" width="9.5" bestFit="1" customWidth="1"/>
    <col min="10" max="10" width="7.33203125" bestFit="1" customWidth="1"/>
  </cols>
  <sheetData>
    <row r="1" spans="1:10" x14ac:dyDescent="0.2">
      <c r="A1" s="17" t="s">
        <v>46</v>
      </c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7" t="s">
        <v>56</v>
      </c>
      <c r="B2" s="1" t="s">
        <v>13</v>
      </c>
      <c r="C2" s="1" t="s">
        <v>5</v>
      </c>
      <c r="D2" s="1" t="s">
        <v>47</v>
      </c>
      <c r="E2" s="18" t="s">
        <v>48</v>
      </c>
      <c r="F2" s="1" t="s">
        <v>63</v>
      </c>
      <c r="G2" s="1" t="s">
        <v>6</v>
      </c>
      <c r="H2" s="1" t="s">
        <v>49</v>
      </c>
      <c r="I2" s="1" t="s">
        <v>7</v>
      </c>
      <c r="J2" s="1" t="s">
        <v>8</v>
      </c>
    </row>
    <row r="3" spans="1:10" x14ac:dyDescent="0.2">
      <c r="A3" s="17" t="s">
        <v>56</v>
      </c>
      <c r="B3" s="1" t="s">
        <v>9</v>
      </c>
      <c r="C3" s="1" t="s">
        <v>5</v>
      </c>
      <c r="D3" s="1" t="s">
        <v>47</v>
      </c>
      <c r="E3" s="18" t="s">
        <v>48</v>
      </c>
      <c r="F3" s="1" t="s">
        <v>63</v>
      </c>
      <c r="G3" s="1" t="s">
        <v>6</v>
      </c>
      <c r="H3" s="1" t="s">
        <v>49</v>
      </c>
      <c r="I3" s="1" t="s">
        <v>7</v>
      </c>
      <c r="J3" s="1" t="s">
        <v>8</v>
      </c>
    </row>
    <row r="4" spans="1:10" x14ac:dyDescent="0.2">
      <c r="A4" s="17" t="s">
        <v>56</v>
      </c>
      <c r="B4" s="2" t="s">
        <v>18</v>
      </c>
      <c r="C4" s="1" t="s">
        <v>5</v>
      </c>
      <c r="D4" s="1" t="s">
        <v>47</v>
      </c>
      <c r="E4" s="18" t="s">
        <v>48</v>
      </c>
      <c r="F4" s="1" t="s">
        <v>63</v>
      </c>
      <c r="G4" s="1" t="s">
        <v>6</v>
      </c>
      <c r="H4" s="1" t="s">
        <v>49</v>
      </c>
      <c r="I4" s="1" t="s">
        <v>7</v>
      </c>
      <c r="J4" s="1" t="s">
        <v>8</v>
      </c>
    </row>
    <row r="5" spans="1:10" x14ac:dyDescent="0.2">
      <c r="A5" s="17" t="s">
        <v>56</v>
      </c>
      <c r="B5" s="1" t="s">
        <v>10</v>
      </c>
      <c r="C5" s="1" t="s">
        <v>5</v>
      </c>
      <c r="D5" s="1" t="s">
        <v>47</v>
      </c>
      <c r="E5" s="18" t="s">
        <v>48</v>
      </c>
      <c r="F5" s="1" t="s">
        <v>63</v>
      </c>
      <c r="G5" s="1" t="s">
        <v>6</v>
      </c>
      <c r="H5" s="1" t="s">
        <v>49</v>
      </c>
      <c r="I5" s="1" t="s">
        <v>7</v>
      </c>
      <c r="J5" s="1" t="s">
        <v>8</v>
      </c>
    </row>
    <row r="6" spans="1:10" x14ac:dyDescent="0.2">
      <c r="A6" s="17" t="s">
        <v>56</v>
      </c>
      <c r="B6" s="2" t="s">
        <v>14</v>
      </c>
      <c r="C6" s="1" t="s">
        <v>5</v>
      </c>
      <c r="D6" s="1" t="s">
        <v>47</v>
      </c>
      <c r="E6" s="18" t="s">
        <v>48</v>
      </c>
      <c r="F6" s="1" t="s">
        <v>63</v>
      </c>
      <c r="G6" s="1" t="s">
        <v>6</v>
      </c>
      <c r="H6" s="1" t="s">
        <v>49</v>
      </c>
      <c r="I6" s="1" t="s">
        <v>7</v>
      </c>
      <c r="J6" s="1" t="s">
        <v>8</v>
      </c>
    </row>
    <row r="7" spans="1:10" x14ac:dyDescent="0.2">
      <c r="A7" s="17" t="s">
        <v>57</v>
      </c>
      <c r="B7" s="1" t="s">
        <v>12</v>
      </c>
      <c r="C7" s="1" t="s">
        <v>5</v>
      </c>
      <c r="D7" s="1" t="s">
        <v>6</v>
      </c>
      <c r="E7" s="1" t="s">
        <v>47</v>
      </c>
      <c r="F7" s="18" t="s">
        <v>48</v>
      </c>
      <c r="G7" s="2" t="s">
        <v>50</v>
      </c>
      <c r="H7" s="18" t="s">
        <v>49</v>
      </c>
      <c r="I7" s="1" t="s">
        <v>7</v>
      </c>
      <c r="J7" s="1" t="s">
        <v>8</v>
      </c>
    </row>
    <row r="8" spans="1:10" x14ac:dyDescent="0.2">
      <c r="A8" s="17" t="s">
        <v>58</v>
      </c>
      <c r="B8" s="1" t="s">
        <v>12</v>
      </c>
      <c r="C8" s="1" t="s">
        <v>5</v>
      </c>
      <c r="D8" s="1" t="s">
        <v>6</v>
      </c>
      <c r="E8" s="2" t="s">
        <v>50</v>
      </c>
      <c r="F8" s="2" t="s">
        <v>48</v>
      </c>
      <c r="G8" s="1" t="s">
        <v>49</v>
      </c>
      <c r="H8" s="1" t="s">
        <v>7</v>
      </c>
      <c r="I8" s="1" t="s">
        <v>8</v>
      </c>
      <c r="J8" s="1"/>
    </row>
    <row r="9" spans="1:10" x14ac:dyDescent="0.2">
      <c r="A9" s="17" t="s">
        <v>57</v>
      </c>
      <c r="B9" s="1" t="s">
        <v>11</v>
      </c>
      <c r="C9" s="1" t="s">
        <v>5</v>
      </c>
      <c r="D9" s="1" t="s">
        <v>6</v>
      </c>
      <c r="E9" s="1" t="s">
        <v>47</v>
      </c>
      <c r="F9" s="18" t="s">
        <v>48</v>
      </c>
      <c r="G9" s="2" t="s">
        <v>50</v>
      </c>
      <c r="H9" s="18" t="s">
        <v>49</v>
      </c>
      <c r="I9" s="1" t="s">
        <v>7</v>
      </c>
      <c r="J9" s="1" t="s">
        <v>8</v>
      </c>
    </row>
    <row r="10" spans="1:10" x14ac:dyDescent="0.2">
      <c r="A10" s="17" t="s">
        <v>58</v>
      </c>
      <c r="B10" s="1" t="s">
        <v>11</v>
      </c>
      <c r="C10" s="1" t="s">
        <v>5</v>
      </c>
      <c r="D10" s="1" t="s">
        <v>6</v>
      </c>
      <c r="E10" s="2" t="s">
        <v>50</v>
      </c>
      <c r="F10" s="2" t="s">
        <v>48</v>
      </c>
      <c r="G10" s="1" t="s">
        <v>49</v>
      </c>
      <c r="H10" s="1" t="s">
        <v>7</v>
      </c>
      <c r="I10" s="1" t="s">
        <v>8</v>
      </c>
      <c r="J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5204-EE27-B44B-B7F0-3D273AA056D3}">
  <dimension ref="A1:J4"/>
  <sheetViews>
    <sheetView workbookViewId="0">
      <selection activeCell="C2" sqref="C2"/>
    </sheetView>
  </sheetViews>
  <sheetFormatPr baseColWidth="10" defaultRowHeight="16" x14ac:dyDescent="0.2"/>
  <cols>
    <col min="1" max="1" width="13.5" bestFit="1" customWidth="1"/>
    <col min="2" max="10" width="12.83203125" customWidth="1"/>
  </cols>
  <sheetData>
    <row r="1" spans="1:10" x14ac:dyDescent="0.2">
      <c r="A1" s="14" t="s">
        <v>46</v>
      </c>
      <c r="B1" s="1" t="s">
        <v>5</v>
      </c>
      <c r="C1" s="1" t="s">
        <v>47</v>
      </c>
      <c r="D1" s="2" t="s">
        <v>50</v>
      </c>
      <c r="E1" s="18" t="s">
        <v>48</v>
      </c>
      <c r="F1" s="1" t="s">
        <v>63</v>
      </c>
      <c r="G1" s="1" t="s">
        <v>6</v>
      </c>
      <c r="H1" s="18" t="s">
        <v>49</v>
      </c>
      <c r="I1" s="1" t="s">
        <v>7</v>
      </c>
      <c r="J1" s="1" t="s">
        <v>8</v>
      </c>
    </row>
    <row r="2" spans="1:10" x14ac:dyDescent="0.2">
      <c r="A2" s="1" t="s">
        <v>56</v>
      </c>
      <c r="B2" s="11" t="s">
        <v>34</v>
      </c>
      <c r="C2" s="1" t="s">
        <v>62</v>
      </c>
      <c r="D2" s="1"/>
      <c r="E2" s="1" t="s">
        <v>38</v>
      </c>
      <c r="F2" s="1" t="s">
        <v>64</v>
      </c>
      <c r="G2" s="1" t="s">
        <v>36</v>
      </c>
      <c r="H2" s="1" t="s">
        <v>62</v>
      </c>
      <c r="I2" s="1" t="s">
        <v>51</v>
      </c>
      <c r="J2" s="1" t="s">
        <v>35</v>
      </c>
    </row>
    <row r="3" spans="1:10" x14ac:dyDescent="0.2">
      <c r="A3" s="1" t="s">
        <v>57</v>
      </c>
      <c r="B3" s="11" t="s">
        <v>34</v>
      </c>
      <c r="C3" s="1" t="s">
        <v>62</v>
      </c>
      <c r="D3" s="1" t="s">
        <v>62</v>
      </c>
      <c r="E3" s="1" t="s">
        <v>38</v>
      </c>
      <c r="F3" s="1"/>
      <c r="G3" s="1" t="s">
        <v>36</v>
      </c>
      <c r="H3" s="1" t="s">
        <v>38</v>
      </c>
      <c r="I3" s="1" t="s">
        <v>51</v>
      </c>
      <c r="J3" s="1" t="s">
        <v>35</v>
      </c>
    </row>
    <row r="4" spans="1:10" x14ac:dyDescent="0.2">
      <c r="A4" s="1" t="s">
        <v>58</v>
      </c>
      <c r="B4" s="11" t="s">
        <v>34</v>
      </c>
      <c r="C4" s="1"/>
      <c r="D4" s="1" t="s">
        <v>62</v>
      </c>
      <c r="E4" s="1" t="s">
        <v>62</v>
      </c>
      <c r="F4" s="1"/>
      <c r="G4" s="1" t="s">
        <v>36</v>
      </c>
      <c r="H4" s="1" t="s">
        <v>62</v>
      </c>
      <c r="I4" s="1" t="s">
        <v>51</v>
      </c>
      <c r="J4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F471-7A8D-844E-84D1-B770CEBC695C}">
  <dimension ref="A1:N12"/>
  <sheetViews>
    <sheetView workbookViewId="0">
      <selection activeCell="G1" sqref="G1"/>
    </sheetView>
  </sheetViews>
  <sheetFormatPr baseColWidth="10" defaultRowHeight="16" x14ac:dyDescent="0.2"/>
  <cols>
    <col min="4" max="4" width="7.33203125" customWidth="1"/>
    <col min="5" max="5" width="8.83203125" style="19" bestFit="1" customWidth="1"/>
    <col min="6" max="6" width="9.5" style="19" bestFit="1" customWidth="1"/>
    <col min="12" max="12" width="8.6640625" style="23" customWidth="1"/>
    <col min="13" max="14" width="8.6640625" customWidth="1"/>
  </cols>
  <sheetData>
    <row r="1" spans="1:14" x14ac:dyDescent="0.2">
      <c r="A1" s="14" t="s">
        <v>43</v>
      </c>
      <c r="B1" s="14" t="s">
        <v>44</v>
      </c>
      <c r="C1" s="14" t="s">
        <v>45</v>
      </c>
      <c r="D1" s="14" t="s">
        <v>59</v>
      </c>
      <c r="E1" s="20" t="s">
        <v>60</v>
      </c>
      <c r="F1" s="20" t="s">
        <v>61</v>
      </c>
      <c r="G1" s="16" t="s">
        <v>67</v>
      </c>
      <c r="L1" s="22"/>
      <c r="M1" s="14"/>
      <c r="N1" s="14"/>
    </row>
    <row r="2" spans="1:14" x14ac:dyDescent="0.2">
      <c r="A2" s="1" t="s">
        <v>36</v>
      </c>
      <c r="B2" s="1">
        <v>20</v>
      </c>
      <c r="C2" s="1">
        <v>1</v>
      </c>
      <c r="D2" s="1">
        <v>4</v>
      </c>
      <c r="E2" s="21">
        <f t="shared" ref="E2:E12" si="0">VLOOKUP(D2,L:N,2,FALSE)</f>
        <v>0</v>
      </c>
      <c r="F2" s="21">
        <f t="shared" ref="F2:F12" si="1">VLOOKUP(D2,L:N,3,FALSE)</f>
        <v>0.99930555555555556</v>
      </c>
      <c r="G2" s="24">
        <v>24</v>
      </c>
      <c r="L2" s="17">
        <v>1</v>
      </c>
      <c r="M2" s="21">
        <v>0.25</v>
      </c>
      <c r="N2" s="21">
        <v>0.58333333333333337</v>
      </c>
    </row>
    <row r="3" spans="1:14" x14ac:dyDescent="0.2">
      <c r="A3" s="1" t="s">
        <v>38</v>
      </c>
      <c r="B3" s="1">
        <v>4</v>
      </c>
      <c r="C3" s="1">
        <v>1</v>
      </c>
      <c r="D3" s="1">
        <v>4</v>
      </c>
      <c r="E3" s="21">
        <f t="shared" si="0"/>
        <v>0</v>
      </c>
      <c r="F3" s="21">
        <f t="shared" si="1"/>
        <v>0.99930555555555556</v>
      </c>
      <c r="G3" s="24">
        <v>24</v>
      </c>
      <c r="L3" s="17">
        <v>2</v>
      </c>
      <c r="M3" s="21">
        <v>0.58333333333333337</v>
      </c>
      <c r="N3" s="21">
        <v>0.91666666666666663</v>
      </c>
    </row>
    <row r="4" spans="1:14" x14ac:dyDescent="0.2">
      <c r="A4" s="1" t="s">
        <v>37</v>
      </c>
      <c r="B4" s="1">
        <v>1</v>
      </c>
      <c r="C4" s="1">
        <v>1</v>
      </c>
      <c r="D4" s="1">
        <v>6</v>
      </c>
      <c r="E4" s="21">
        <f t="shared" si="0"/>
        <v>0.25</v>
      </c>
      <c r="F4" s="21">
        <f t="shared" si="1"/>
        <v>0.91666666666666663</v>
      </c>
      <c r="G4" s="24">
        <v>18</v>
      </c>
      <c r="L4" s="17">
        <v>3</v>
      </c>
      <c r="M4" s="21">
        <v>0.91666666666666663</v>
      </c>
      <c r="N4" s="21">
        <v>0.25</v>
      </c>
    </row>
    <row r="5" spans="1:14" x14ac:dyDescent="0.2">
      <c r="A5" s="1" t="s">
        <v>53</v>
      </c>
      <c r="B5" s="1">
        <v>1</v>
      </c>
      <c r="C5" s="1">
        <v>1</v>
      </c>
      <c r="D5" s="1">
        <v>6</v>
      </c>
      <c r="E5" s="21">
        <f t="shared" si="0"/>
        <v>0.25</v>
      </c>
      <c r="F5" s="21">
        <f t="shared" si="1"/>
        <v>0.91666666666666663</v>
      </c>
      <c r="G5" s="24">
        <v>18</v>
      </c>
      <c r="J5" s="19"/>
      <c r="L5" s="17">
        <v>4</v>
      </c>
      <c r="M5" s="21">
        <v>0</v>
      </c>
      <c r="N5" s="21">
        <v>0.99930555555555556</v>
      </c>
    </row>
    <row r="6" spans="1:14" x14ac:dyDescent="0.2">
      <c r="A6" s="1" t="s">
        <v>34</v>
      </c>
      <c r="B6" s="1">
        <v>1</v>
      </c>
      <c r="C6" s="1">
        <v>1</v>
      </c>
      <c r="D6" s="1">
        <v>5</v>
      </c>
      <c r="E6" s="21">
        <f t="shared" si="0"/>
        <v>0.25</v>
      </c>
      <c r="F6" s="21">
        <f t="shared" si="1"/>
        <v>0.75</v>
      </c>
      <c r="G6" s="24">
        <v>12</v>
      </c>
      <c r="L6" s="17">
        <v>5</v>
      </c>
      <c r="M6" s="21">
        <v>0.25</v>
      </c>
      <c r="N6" s="21">
        <v>0.75</v>
      </c>
    </row>
    <row r="7" spans="1:14" x14ac:dyDescent="0.2">
      <c r="A7" s="1" t="s">
        <v>35</v>
      </c>
      <c r="B7" s="1">
        <v>1</v>
      </c>
      <c r="C7" s="1">
        <v>1</v>
      </c>
      <c r="D7" s="1">
        <v>5</v>
      </c>
      <c r="E7" s="21">
        <f t="shared" si="0"/>
        <v>0.25</v>
      </c>
      <c r="F7" s="21">
        <f t="shared" si="1"/>
        <v>0.75</v>
      </c>
      <c r="G7" s="24">
        <v>12</v>
      </c>
      <c r="L7" s="17">
        <v>6</v>
      </c>
      <c r="M7" s="21">
        <v>0.25</v>
      </c>
      <c r="N7" s="21">
        <v>0.91666666666666663</v>
      </c>
    </row>
    <row r="8" spans="1:14" x14ac:dyDescent="0.2">
      <c r="A8" s="1" t="s">
        <v>54</v>
      </c>
      <c r="B8" s="1">
        <v>1</v>
      </c>
      <c r="C8" s="1">
        <v>1</v>
      </c>
      <c r="D8" s="1">
        <v>5</v>
      </c>
      <c r="E8" s="21">
        <f t="shared" si="0"/>
        <v>0.25</v>
      </c>
      <c r="F8" s="21">
        <f t="shared" si="1"/>
        <v>0.75</v>
      </c>
      <c r="G8" s="24">
        <v>12</v>
      </c>
    </row>
    <row r="9" spans="1:14" x14ac:dyDescent="0.2">
      <c r="A9" s="1" t="s">
        <v>55</v>
      </c>
      <c r="B9" s="1">
        <v>1</v>
      </c>
      <c r="C9" s="1">
        <v>1</v>
      </c>
      <c r="D9" s="1">
        <v>5</v>
      </c>
      <c r="E9" s="21">
        <f t="shared" si="0"/>
        <v>0.25</v>
      </c>
      <c r="F9" s="21">
        <f t="shared" si="1"/>
        <v>0.75</v>
      </c>
      <c r="G9" s="24">
        <v>12</v>
      </c>
    </row>
    <row r="10" spans="1:14" x14ac:dyDescent="0.2">
      <c r="A10" s="1" t="s">
        <v>55</v>
      </c>
      <c r="B10" s="1">
        <v>1</v>
      </c>
      <c r="C10" s="1">
        <v>1</v>
      </c>
      <c r="D10" s="1">
        <v>5</v>
      </c>
      <c r="E10" s="21">
        <f t="shared" si="0"/>
        <v>0.25</v>
      </c>
      <c r="F10" s="21">
        <f t="shared" si="1"/>
        <v>0.75</v>
      </c>
      <c r="G10" s="24">
        <v>12</v>
      </c>
    </row>
    <row r="11" spans="1:14" x14ac:dyDescent="0.2">
      <c r="A11" s="1" t="s">
        <v>65</v>
      </c>
      <c r="B11" s="1">
        <v>1</v>
      </c>
      <c r="C11" s="1">
        <v>1</v>
      </c>
      <c r="D11" s="1">
        <v>5</v>
      </c>
      <c r="E11" s="21">
        <f t="shared" si="0"/>
        <v>0.25</v>
      </c>
      <c r="F11" s="21">
        <f t="shared" si="1"/>
        <v>0.75</v>
      </c>
      <c r="G11" s="24">
        <v>12</v>
      </c>
    </row>
    <row r="12" spans="1:14" x14ac:dyDescent="0.2">
      <c r="A12" s="1" t="s">
        <v>66</v>
      </c>
      <c r="B12" s="1">
        <v>1</v>
      </c>
      <c r="C12" s="1">
        <v>1</v>
      </c>
      <c r="D12" s="1">
        <v>5</v>
      </c>
      <c r="E12" s="21">
        <f t="shared" si="0"/>
        <v>0.25</v>
      </c>
      <c r="F12" s="21">
        <f t="shared" si="1"/>
        <v>0.75</v>
      </c>
      <c r="G12" s="24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A5E0-AFA4-F045-B6D5-93CDEB012231}">
  <dimension ref="A1:K10"/>
  <sheetViews>
    <sheetView workbookViewId="0">
      <selection activeCell="F6" sqref="F6"/>
    </sheetView>
  </sheetViews>
  <sheetFormatPr baseColWidth="10" defaultRowHeight="16" x14ac:dyDescent="0.2"/>
  <cols>
    <col min="1" max="1" width="13.5" bestFit="1" customWidth="1"/>
    <col min="2" max="3" width="11.83203125" bestFit="1" customWidth="1"/>
    <col min="4" max="4" width="11.5" bestFit="1" customWidth="1"/>
    <col min="6" max="6" width="11.5" bestFit="1" customWidth="1"/>
    <col min="7" max="7" width="11.5" customWidth="1"/>
  </cols>
  <sheetData>
    <row r="1" spans="1:11" x14ac:dyDescent="0.2">
      <c r="A1" s="14" t="s">
        <v>46</v>
      </c>
      <c r="B1" s="14" t="s">
        <v>0</v>
      </c>
      <c r="C1" s="14" t="s">
        <v>5</v>
      </c>
      <c r="D1" s="14" t="s">
        <v>47</v>
      </c>
      <c r="E1" s="14" t="s">
        <v>48</v>
      </c>
      <c r="F1" s="14" t="s">
        <v>50</v>
      </c>
      <c r="G1" s="14" t="s">
        <v>63</v>
      </c>
      <c r="H1" s="14" t="s">
        <v>6</v>
      </c>
      <c r="I1" s="14" t="s">
        <v>49</v>
      </c>
      <c r="J1" s="14" t="s">
        <v>7</v>
      </c>
      <c r="K1" s="14" t="s">
        <v>8</v>
      </c>
    </row>
    <row r="2" spans="1:11" x14ac:dyDescent="0.2">
      <c r="A2" s="1" t="s">
        <v>56</v>
      </c>
      <c r="B2" s="1" t="s">
        <v>13</v>
      </c>
      <c r="C2" s="1">
        <v>0.5</v>
      </c>
      <c r="D2" s="1">
        <v>3.2</v>
      </c>
      <c r="E2" s="1">
        <v>11.5</v>
      </c>
      <c r="F2" s="1"/>
      <c r="G2" s="1">
        <v>7.2</v>
      </c>
      <c r="H2" s="1">
        <v>11</v>
      </c>
      <c r="I2" s="1">
        <v>4.5999999999999996</v>
      </c>
      <c r="J2" s="1">
        <v>11.7</v>
      </c>
      <c r="K2" s="1">
        <v>1</v>
      </c>
    </row>
    <row r="3" spans="1:11" x14ac:dyDescent="0.2">
      <c r="A3" s="1" t="s">
        <v>56</v>
      </c>
      <c r="B3" s="1" t="s">
        <v>9</v>
      </c>
      <c r="C3" s="1">
        <v>0.5</v>
      </c>
      <c r="D3" s="1">
        <v>3.2</v>
      </c>
      <c r="E3" s="1">
        <v>12.7</v>
      </c>
      <c r="F3" s="1"/>
      <c r="G3" s="1">
        <v>7.2</v>
      </c>
      <c r="H3" s="1">
        <v>11</v>
      </c>
      <c r="I3" s="1">
        <v>5.4</v>
      </c>
      <c r="J3" s="1">
        <v>14.3</v>
      </c>
      <c r="K3" s="1">
        <v>1</v>
      </c>
    </row>
    <row r="4" spans="1:11" x14ac:dyDescent="0.2">
      <c r="A4" s="1" t="s">
        <v>56</v>
      </c>
      <c r="B4" s="2" t="s">
        <v>18</v>
      </c>
      <c r="C4" s="1">
        <v>0.5</v>
      </c>
      <c r="D4" s="1">
        <v>3.2</v>
      </c>
      <c r="E4" s="1">
        <v>11.3</v>
      </c>
      <c r="F4" s="1"/>
      <c r="G4" s="1">
        <v>7.2</v>
      </c>
      <c r="H4" s="1">
        <v>11</v>
      </c>
      <c r="I4" s="1">
        <v>4.8</v>
      </c>
      <c r="J4" s="1">
        <v>12.4</v>
      </c>
      <c r="K4" s="1">
        <v>1</v>
      </c>
    </row>
    <row r="5" spans="1:11" x14ac:dyDescent="0.2">
      <c r="A5" s="1" t="s">
        <v>56</v>
      </c>
      <c r="B5" s="1" t="s">
        <v>10</v>
      </c>
      <c r="C5" s="1">
        <v>0.5</v>
      </c>
      <c r="D5" s="1">
        <v>3.2</v>
      </c>
      <c r="E5" s="1">
        <v>11</v>
      </c>
      <c r="F5" s="1"/>
      <c r="G5" s="1">
        <v>7.2</v>
      </c>
      <c r="H5" s="1">
        <v>11</v>
      </c>
      <c r="I5" s="1">
        <v>4.5999999999999996</v>
      </c>
      <c r="J5" s="1">
        <v>11.7</v>
      </c>
      <c r="K5" s="1">
        <v>1</v>
      </c>
    </row>
    <row r="6" spans="1:11" x14ac:dyDescent="0.2">
      <c r="A6" s="1" t="s">
        <v>56</v>
      </c>
      <c r="B6" s="2" t="s">
        <v>14</v>
      </c>
      <c r="C6" s="1">
        <v>0.5</v>
      </c>
      <c r="D6" s="1">
        <v>3.2</v>
      </c>
      <c r="E6" s="1">
        <v>11</v>
      </c>
      <c r="F6" s="1"/>
      <c r="G6" s="1">
        <v>7.2</v>
      </c>
      <c r="H6" s="1">
        <v>5.5</v>
      </c>
      <c r="I6" s="1">
        <v>4.5999999999999996</v>
      </c>
      <c r="J6" s="1">
        <v>11.7</v>
      </c>
      <c r="K6" s="1">
        <v>1</v>
      </c>
    </row>
    <row r="7" spans="1:11" x14ac:dyDescent="0.2">
      <c r="A7" s="1" t="s">
        <v>57</v>
      </c>
      <c r="B7" s="1" t="s">
        <v>12</v>
      </c>
      <c r="C7" s="1">
        <v>1.2</v>
      </c>
      <c r="D7" s="1">
        <v>3.2</v>
      </c>
      <c r="E7" s="1">
        <v>20.399999999999999</v>
      </c>
      <c r="F7" s="1">
        <v>15.4</v>
      </c>
      <c r="G7" s="1"/>
      <c r="H7" s="1">
        <v>5.5</v>
      </c>
      <c r="I7" s="1">
        <v>11.6</v>
      </c>
      <c r="J7" s="1">
        <v>8</v>
      </c>
      <c r="K7" s="1">
        <v>1</v>
      </c>
    </row>
    <row r="8" spans="1:11" x14ac:dyDescent="0.2">
      <c r="A8" s="1" t="s">
        <v>58</v>
      </c>
      <c r="B8" s="1" t="s">
        <v>12</v>
      </c>
      <c r="C8" s="1">
        <v>1.2</v>
      </c>
      <c r="D8" s="1"/>
      <c r="E8" s="1">
        <v>5.2</v>
      </c>
      <c r="F8" s="1">
        <v>4.7</v>
      </c>
      <c r="G8" s="1"/>
      <c r="H8" s="1">
        <v>5.5</v>
      </c>
      <c r="I8" s="1">
        <v>5.7</v>
      </c>
      <c r="J8" s="1">
        <v>7.9</v>
      </c>
      <c r="K8" s="1">
        <v>1</v>
      </c>
    </row>
    <row r="9" spans="1:11" x14ac:dyDescent="0.2">
      <c r="A9" s="1" t="s">
        <v>57</v>
      </c>
      <c r="B9" s="1" t="s">
        <v>11</v>
      </c>
      <c r="C9" s="1">
        <v>1.2</v>
      </c>
      <c r="D9" s="1">
        <v>3.2</v>
      </c>
      <c r="E9" s="1">
        <v>23.1</v>
      </c>
      <c r="F9" s="1">
        <v>18</v>
      </c>
      <c r="G9" s="1"/>
      <c r="H9" s="1">
        <v>5.5</v>
      </c>
      <c r="I9" s="1">
        <v>13</v>
      </c>
      <c r="J9" s="1">
        <v>10</v>
      </c>
      <c r="K9" s="1">
        <v>1</v>
      </c>
    </row>
    <row r="10" spans="1:11" x14ac:dyDescent="0.2">
      <c r="A10" s="1" t="s">
        <v>58</v>
      </c>
      <c r="B10" s="1" t="s">
        <v>11</v>
      </c>
      <c r="C10" s="1">
        <v>1.2</v>
      </c>
      <c r="D10" s="1"/>
      <c r="E10" s="1">
        <v>5.9</v>
      </c>
      <c r="F10" s="1">
        <v>5.3</v>
      </c>
      <c r="G10" s="1"/>
      <c r="H10" s="1">
        <v>5.5</v>
      </c>
      <c r="I10" s="1">
        <v>6.5</v>
      </c>
      <c r="J10" s="1">
        <v>10.7</v>
      </c>
      <c r="K10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1CEA-1C4A-E44B-A070-FD9F210341F5}">
  <dimension ref="A1:E64"/>
  <sheetViews>
    <sheetView workbookViewId="0">
      <selection activeCell="Q3" sqref="Q3"/>
    </sheetView>
  </sheetViews>
  <sheetFormatPr baseColWidth="10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24</v>
      </c>
      <c r="B1" s="6" t="s">
        <v>0</v>
      </c>
      <c r="C1" s="6" t="s">
        <v>22</v>
      </c>
      <c r="D1" s="6" t="s">
        <v>23</v>
      </c>
      <c r="E1" s="6" t="s">
        <v>52</v>
      </c>
    </row>
    <row r="2" spans="1:5" x14ac:dyDescent="0.2">
      <c r="A2" s="5">
        <v>19019988</v>
      </c>
      <c r="B2" s="5" t="s">
        <v>9</v>
      </c>
      <c r="C2" s="5">
        <v>2450</v>
      </c>
      <c r="D2" s="5" t="s">
        <v>5</v>
      </c>
      <c r="E2" s="5" t="s">
        <v>56</v>
      </c>
    </row>
    <row r="3" spans="1:5" x14ac:dyDescent="0.2">
      <c r="A3" s="5">
        <v>19019379</v>
      </c>
      <c r="B3" s="5" t="s">
        <v>10</v>
      </c>
      <c r="C3" s="5">
        <v>2002</v>
      </c>
      <c r="D3" s="5" t="s">
        <v>47</v>
      </c>
      <c r="E3" s="5" t="s">
        <v>56</v>
      </c>
    </row>
    <row r="4" spans="1:5" x14ac:dyDescent="0.2">
      <c r="A4" s="5">
        <v>19019381</v>
      </c>
      <c r="B4" s="5" t="s">
        <v>10</v>
      </c>
      <c r="C4" s="5">
        <v>2002</v>
      </c>
      <c r="D4" s="5" t="s">
        <v>47</v>
      </c>
      <c r="E4" s="5" t="s">
        <v>56</v>
      </c>
    </row>
    <row r="5" spans="1:5" x14ac:dyDescent="0.2">
      <c r="A5" s="5">
        <v>19017212</v>
      </c>
      <c r="B5" s="5" t="s">
        <v>12</v>
      </c>
      <c r="C5" s="5">
        <v>1426</v>
      </c>
      <c r="D5" s="5" t="s">
        <v>47</v>
      </c>
      <c r="E5" s="5" t="s">
        <v>57</v>
      </c>
    </row>
    <row r="6" spans="1:5" x14ac:dyDescent="0.2">
      <c r="A6" s="5">
        <v>19019654</v>
      </c>
      <c r="B6" s="5" t="s">
        <v>9</v>
      </c>
      <c r="C6" s="5">
        <v>2450</v>
      </c>
      <c r="D6" s="5" t="s">
        <v>7</v>
      </c>
      <c r="E6" s="5" t="s">
        <v>56</v>
      </c>
    </row>
    <row r="7" spans="1:5" x14ac:dyDescent="0.2">
      <c r="A7" s="5">
        <v>19019656</v>
      </c>
      <c r="B7" s="5" t="s">
        <v>18</v>
      </c>
      <c r="C7" s="5">
        <v>2128</v>
      </c>
      <c r="D7" s="5" t="s">
        <v>7</v>
      </c>
      <c r="E7" s="5" t="s">
        <v>56</v>
      </c>
    </row>
    <row r="8" spans="1:5" x14ac:dyDescent="0.2">
      <c r="A8" s="5">
        <v>19017457</v>
      </c>
      <c r="B8" s="5" t="s">
        <v>10</v>
      </c>
      <c r="C8" s="5">
        <v>1891</v>
      </c>
      <c r="D8" s="5" t="s">
        <v>5</v>
      </c>
      <c r="E8" s="5" t="s">
        <v>56</v>
      </c>
    </row>
    <row r="9" spans="1:5" x14ac:dyDescent="0.2">
      <c r="A9" s="5">
        <v>19018242</v>
      </c>
      <c r="B9" s="5" t="s">
        <v>9</v>
      </c>
      <c r="C9" s="5">
        <v>2136</v>
      </c>
      <c r="D9" s="5" t="s">
        <v>48</v>
      </c>
      <c r="E9" s="5" t="s">
        <v>56</v>
      </c>
    </row>
    <row r="10" spans="1:5" x14ac:dyDescent="0.2">
      <c r="A10" s="5">
        <v>19018243</v>
      </c>
      <c r="B10" s="5" t="s">
        <v>9</v>
      </c>
      <c r="C10" s="5">
        <v>2139</v>
      </c>
      <c r="D10" s="5" t="s">
        <v>49</v>
      </c>
      <c r="E10" s="5" t="s">
        <v>56</v>
      </c>
    </row>
    <row r="11" spans="1:5" x14ac:dyDescent="0.2">
      <c r="A11" s="5">
        <v>19018606</v>
      </c>
      <c r="B11" s="5" t="s">
        <v>9</v>
      </c>
      <c r="C11" s="5">
        <v>2166</v>
      </c>
      <c r="D11" s="5" t="s">
        <v>7</v>
      </c>
      <c r="E11" s="5" t="s">
        <v>56</v>
      </c>
    </row>
    <row r="12" spans="1:5" x14ac:dyDescent="0.2">
      <c r="A12" s="5">
        <v>19018607</v>
      </c>
      <c r="B12" s="5" t="s">
        <v>10</v>
      </c>
      <c r="C12" s="5">
        <v>1830</v>
      </c>
      <c r="D12" s="5" t="s">
        <v>5</v>
      </c>
      <c r="E12" s="5" t="s">
        <v>56</v>
      </c>
    </row>
    <row r="13" spans="1:5" x14ac:dyDescent="0.2">
      <c r="A13" s="5">
        <v>19018605</v>
      </c>
      <c r="B13" s="5" t="s">
        <v>9</v>
      </c>
      <c r="C13" s="5">
        <v>2286</v>
      </c>
      <c r="D13" s="5" t="s">
        <v>5</v>
      </c>
      <c r="E13" s="5" t="s">
        <v>56</v>
      </c>
    </row>
    <row r="14" spans="1:5" x14ac:dyDescent="0.2">
      <c r="A14" s="5">
        <v>19005847</v>
      </c>
      <c r="B14" s="5" t="s">
        <v>13</v>
      </c>
      <c r="C14" s="5">
        <v>2000</v>
      </c>
      <c r="D14" s="5" t="s">
        <v>48</v>
      </c>
      <c r="E14" s="5" t="s">
        <v>56</v>
      </c>
    </row>
    <row r="15" spans="1:5" x14ac:dyDescent="0.2">
      <c r="A15" s="5">
        <v>19019380</v>
      </c>
      <c r="B15" s="5" t="s">
        <v>10</v>
      </c>
      <c r="C15" s="5">
        <v>1001</v>
      </c>
      <c r="D15" s="5" t="s">
        <v>47</v>
      </c>
      <c r="E15" s="5" t="s">
        <v>56</v>
      </c>
    </row>
    <row r="16" spans="1:5" x14ac:dyDescent="0.2">
      <c r="A16" s="5">
        <v>19017228</v>
      </c>
      <c r="B16" s="5" t="s">
        <v>9</v>
      </c>
      <c r="C16" s="5">
        <v>2094</v>
      </c>
      <c r="D16" s="5" t="s">
        <v>5</v>
      </c>
      <c r="E16" s="5" t="s">
        <v>56</v>
      </c>
    </row>
    <row r="17" spans="1:5" x14ac:dyDescent="0.2">
      <c r="A17" s="5">
        <v>19017229</v>
      </c>
      <c r="B17" s="5" t="s">
        <v>9</v>
      </c>
      <c r="C17" s="5">
        <v>2239</v>
      </c>
      <c r="D17" s="5" t="s">
        <v>47</v>
      </c>
      <c r="E17" s="5" t="s">
        <v>56</v>
      </c>
    </row>
    <row r="18" spans="1:5" x14ac:dyDescent="0.2">
      <c r="A18" s="5">
        <v>19017231</v>
      </c>
      <c r="B18" s="5" t="s">
        <v>9</v>
      </c>
      <c r="C18" s="5">
        <v>1890</v>
      </c>
      <c r="D18" s="5" t="s">
        <v>48</v>
      </c>
      <c r="E18" s="5" t="s">
        <v>56</v>
      </c>
    </row>
    <row r="19" spans="1:5" x14ac:dyDescent="0.2">
      <c r="A19" s="5">
        <v>19017230</v>
      </c>
      <c r="B19" s="5" t="s">
        <v>9</v>
      </c>
      <c r="C19" s="5">
        <v>1958</v>
      </c>
      <c r="D19" s="5" t="s">
        <v>6</v>
      </c>
      <c r="E19" s="5" t="s">
        <v>56</v>
      </c>
    </row>
    <row r="20" spans="1:5" x14ac:dyDescent="0.2">
      <c r="A20" s="5">
        <v>19019116</v>
      </c>
      <c r="B20" s="5" t="s">
        <v>12</v>
      </c>
      <c r="C20" s="5">
        <v>1426</v>
      </c>
      <c r="D20" s="5" t="s">
        <v>47</v>
      </c>
      <c r="E20" s="5" t="s">
        <v>57</v>
      </c>
    </row>
    <row r="21" spans="1:5" x14ac:dyDescent="0.2">
      <c r="A21" s="5">
        <v>19019120</v>
      </c>
      <c r="B21" s="5" t="s">
        <v>12</v>
      </c>
      <c r="C21" s="5">
        <v>1426</v>
      </c>
      <c r="D21" s="5" t="s">
        <v>48</v>
      </c>
      <c r="E21" s="5" t="s">
        <v>57</v>
      </c>
    </row>
    <row r="22" spans="1:5" x14ac:dyDescent="0.2">
      <c r="A22" s="5">
        <v>19019123</v>
      </c>
      <c r="B22" s="5" t="s">
        <v>11</v>
      </c>
      <c r="C22" s="5">
        <v>1906</v>
      </c>
      <c r="D22" s="5" t="s">
        <v>48</v>
      </c>
      <c r="E22" s="5" t="s">
        <v>57</v>
      </c>
    </row>
    <row r="23" spans="1:5" x14ac:dyDescent="0.2">
      <c r="A23" s="5">
        <v>19019124</v>
      </c>
      <c r="B23" s="5" t="s">
        <v>11</v>
      </c>
      <c r="C23" s="5">
        <v>1906</v>
      </c>
      <c r="D23" s="5" t="s">
        <v>5</v>
      </c>
      <c r="E23" s="5" t="s">
        <v>57</v>
      </c>
    </row>
    <row r="24" spans="1:5" x14ac:dyDescent="0.2">
      <c r="A24" s="5">
        <v>19019125</v>
      </c>
      <c r="B24" s="5" t="s">
        <v>11</v>
      </c>
      <c r="C24" s="5">
        <v>1906</v>
      </c>
      <c r="D24" s="5" t="s">
        <v>48</v>
      </c>
      <c r="E24" s="5" t="s">
        <v>57</v>
      </c>
    </row>
    <row r="25" spans="1:5" x14ac:dyDescent="0.2">
      <c r="A25" s="5">
        <v>19019129</v>
      </c>
      <c r="B25" s="5" t="s">
        <v>11</v>
      </c>
      <c r="C25" s="5">
        <v>1906</v>
      </c>
      <c r="D25" s="5" t="s">
        <v>50</v>
      </c>
      <c r="E25" s="5" t="s">
        <v>57</v>
      </c>
    </row>
    <row r="26" spans="1:5" x14ac:dyDescent="0.2">
      <c r="A26" s="5">
        <v>19019130</v>
      </c>
      <c r="B26" s="5" t="s">
        <v>11</v>
      </c>
      <c r="C26" s="5">
        <v>1906</v>
      </c>
      <c r="D26" s="5" t="s">
        <v>47</v>
      </c>
      <c r="E26" s="5" t="s">
        <v>57</v>
      </c>
    </row>
    <row r="27" spans="1:5" x14ac:dyDescent="0.2">
      <c r="A27" s="5">
        <v>19019474</v>
      </c>
      <c r="B27" s="5" t="s">
        <v>12</v>
      </c>
      <c r="C27" s="5">
        <v>1426</v>
      </c>
      <c r="D27" s="5" t="s">
        <v>49</v>
      </c>
      <c r="E27" s="5" t="s">
        <v>57</v>
      </c>
    </row>
    <row r="28" spans="1:5" x14ac:dyDescent="0.2">
      <c r="A28" s="5">
        <v>19019476</v>
      </c>
      <c r="B28" s="5" t="s">
        <v>12</v>
      </c>
      <c r="C28" s="5">
        <v>1426</v>
      </c>
      <c r="D28" s="5" t="s">
        <v>49</v>
      </c>
      <c r="E28" s="5" t="s">
        <v>57</v>
      </c>
    </row>
    <row r="29" spans="1:5" x14ac:dyDescent="0.2">
      <c r="A29" s="5">
        <v>19019477</v>
      </c>
      <c r="B29" s="5" t="s">
        <v>12</v>
      </c>
      <c r="C29" s="5">
        <v>1426</v>
      </c>
      <c r="D29" s="5" t="s">
        <v>48</v>
      </c>
      <c r="E29" s="5" t="s">
        <v>57</v>
      </c>
    </row>
    <row r="30" spans="1:5" x14ac:dyDescent="0.2">
      <c r="A30" s="5">
        <v>19017202</v>
      </c>
      <c r="B30" s="5" t="s">
        <v>11</v>
      </c>
      <c r="C30" s="5">
        <v>1906</v>
      </c>
      <c r="D30" s="5" t="s">
        <v>49</v>
      </c>
      <c r="E30" s="5" t="s">
        <v>57</v>
      </c>
    </row>
    <row r="31" spans="1:5" x14ac:dyDescent="0.2">
      <c r="A31" s="5">
        <v>19017203</v>
      </c>
      <c r="B31" s="5" t="s">
        <v>11</v>
      </c>
      <c r="C31" s="5">
        <v>1906</v>
      </c>
      <c r="D31" s="5" t="s">
        <v>7</v>
      </c>
      <c r="E31" s="5" t="s">
        <v>57</v>
      </c>
    </row>
    <row r="32" spans="1:5" x14ac:dyDescent="0.2">
      <c r="A32" s="5">
        <v>19017201</v>
      </c>
      <c r="B32" s="5" t="s">
        <v>11</v>
      </c>
      <c r="C32" s="5">
        <v>1906</v>
      </c>
      <c r="D32" s="5" t="s">
        <v>49</v>
      </c>
      <c r="E32" s="5" t="s">
        <v>57</v>
      </c>
    </row>
    <row r="33" spans="1:5" x14ac:dyDescent="0.2">
      <c r="A33" s="5">
        <v>19017204</v>
      </c>
      <c r="B33" s="5" t="s">
        <v>11</v>
      </c>
      <c r="C33" s="5">
        <v>1906</v>
      </c>
      <c r="D33" s="5" t="s">
        <v>47</v>
      </c>
      <c r="E33" s="5" t="s">
        <v>57</v>
      </c>
    </row>
    <row r="34" spans="1:5" x14ac:dyDescent="0.2">
      <c r="A34" s="5">
        <v>19017206</v>
      </c>
      <c r="B34" s="5" t="s">
        <v>11</v>
      </c>
      <c r="C34" s="5">
        <v>1906</v>
      </c>
      <c r="D34" s="5" t="s">
        <v>7</v>
      </c>
      <c r="E34" s="5" t="s">
        <v>57</v>
      </c>
    </row>
    <row r="35" spans="1:5" x14ac:dyDescent="0.2">
      <c r="A35" s="5">
        <v>19019115</v>
      </c>
      <c r="B35" s="5" t="s">
        <v>12</v>
      </c>
      <c r="C35" s="5">
        <v>1426</v>
      </c>
      <c r="D35" s="5" t="s">
        <v>7</v>
      </c>
      <c r="E35" s="5" t="s">
        <v>57</v>
      </c>
    </row>
    <row r="36" spans="1:5" x14ac:dyDescent="0.2">
      <c r="A36" s="5">
        <v>19019117</v>
      </c>
      <c r="B36" s="5" t="s">
        <v>12</v>
      </c>
      <c r="C36" s="5">
        <v>1426</v>
      </c>
      <c r="D36" s="5" t="s">
        <v>48</v>
      </c>
      <c r="E36" s="5" t="s">
        <v>57</v>
      </c>
    </row>
    <row r="37" spans="1:5" x14ac:dyDescent="0.2">
      <c r="A37" s="5">
        <v>19019118</v>
      </c>
      <c r="B37" s="5" t="s">
        <v>12</v>
      </c>
      <c r="C37" s="5">
        <v>1426</v>
      </c>
      <c r="D37" s="5" t="s">
        <v>50</v>
      </c>
      <c r="E37" s="5" t="s">
        <v>57</v>
      </c>
    </row>
    <row r="38" spans="1:5" x14ac:dyDescent="0.2">
      <c r="A38" s="5">
        <v>19019119</v>
      </c>
      <c r="B38" s="5" t="s">
        <v>12</v>
      </c>
      <c r="C38" s="5">
        <v>1426</v>
      </c>
      <c r="D38" s="5" t="s">
        <v>7</v>
      </c>
      <c r="E38" s="5" t="s">
        <v>57</v>
      </c>
    </row>
    <row r="39" spans="1:5" x14ac:dyDescent="0.2">
      <c r="A39" s="5">
        <v>19019121</v>
      </c>
      <c r="B39" s="5" t="s">
        <v>12</v>
      </c>
      <c r="C39" s="5">
        <v>1426</v>
      </c>
      <c r="D39" s="5" t="s">
        <v>49</v>
      </c>
      <c r="E39" s="5" t="s">
        <v>57</v>
      </c>
    </row>
    <row r="40" spans="1:5" x14ac:dyDescent="0.2">
      <c r="A40" s="5">
        <v>19019122</v>
      </c>
      <c r="B40" s="5" t="s">
        <v>12</v>
      </c>
      <c r="C40" s="5">
        <v>1426</v>
      </c>
      <c r="D40" s="5" t="s">
        <v>7</v>
      </c>
      <c r="E40" s="5" t="s">
        <v>57</v>
      </c>
    </row>
    <row r="41" spans="1:5" x14ac:dyDescent="0.2">
      <c r="A41" s="5">
        <v>19019126</v>
      </c>
      <c r="B41" s="5" t="s">
        <v>11</v>
      </c>
      <c r="C41" s="5">
        <v>1906</v>
      </c>
      <c r="D41" s="5" t="s">
        <v>48</v>
      </c>
      <c r="E41" s="5" t="s">
        <v>57</v>
      </c>
    </row>
    <row r="42" spans="1:5" x14ac:dyDescent="0.2">
      <c r="A42" s="5">
        <v>19019127</v>
      </c>
      <c r="B42" s="5" t="s">
        <v>11</v>
      </c>
      <c r="C42" s="5">
        <v>1906</v>
      </c>
      <c r="D42" s="5" t="s">
        <v>5</v>
      </c>
      <c r="E42" s="5" t="s">
        <v>57</v>
      </c>
    </row>
    <row r="43" spans="1:5" x14ac:dyDescent="0.2">
      <c r="A43" s="5">
        <v>19019128</v>
      </c>
      <c r="B43" s="5" t="s">
        <v>11</v>
      </c>
      <c r="C43" s="5">
        <v>1906</v>
      </c>
      <c r="D43" s="5" t="s">
        <v>48</v>
      </c>
      <c r="E43" s="5" t="s">
        <v>57</v>
      </c>
    </row>
    <row r="44" spans="1:5" x14ac:dyDescent="0.2">
      <c r="A44" s="5">
        <v>19019131</v>
      </c>
      <c r="B44" s="5" t="s">
        <v>11</v>
      </c>
      <c r="C44" s="5">
        <v>1906</v>
      </c>
      <c r="D44" s="5" t="s">
        <v>7</v>
      </c>
      <c r="E44" s="5" t="s">
        <v>57</v>
      </c>
    </row>
    <row r="45" spans="1:5" x14ac:dyDescent="0.2">
      <c r="A45" s="5">
        <v>19019473</v>
      </c>
      <c r="B45" s="5" t="s">
        <v>12</v>
      </c>
      <c r="C45" s="5">
        <v>1426</v>
      </c>
      <c r="D45" s="5" t="s">
        <v>50</v>
      </c>
      <c r="E45" s="5" t="s">
        <v>57</v>
      </c>
    </row>
    <row r="46" spans="1:5" x14ac:dyDescent="0.2">
      <c r="A46" s="5">
        <v>19019475</v>
      </c>
      <c r="B46" s="5" t="s">
        <v>12</v>
      </c>
      <c r="C46" s="5">
        <v>1426</v>
      </c>
      <c r="D46" s="5" t="s">
        <v>48</v>
      </c>
      <c r="E46" s="5" t="s">
        <v>57</v>
      </c>
    </row>
    <row r="47" spans="1:5" x14ac:dyDescent="0.2">
      <c r="A47" s="5">
        <v>19019478</v>
      </c>
      <c r="B47" s="5" t="s">
        <v>12</v>
      </c>
      <c r="C47" s="5">
        <v>1426</v>
      </c>
      <c r="D47" s="5" t="s">
        <v>50</v>
      </c>
      <c r="E47" s="5" t="s">
        <v>57</v>
      </c>
    </row>
    <row r="48" spans="1:5" x14ac:dyDescent="0.2">
      <c r="A48" s="5">
        <v>19017208</v>
      </c>
      <c r="B48" s="5" t="s">
        <v>11</v>
      </c>
      <c r="C48" s="5">
        <v>1906</v>
      </c>
      <c r="D48" s="5" t="s">
        <v>5</v>
      </c>
      <c r="E48" s="5" t="s">
        <v>57</v>
      </c>
    </row>
    <row r="49" spans="1:5" x14ac:dyDescent="0.2">
      <c r="A49" s="5">
        <v>19017210</v>
      </c>
      <c r="B49" s="5" t="s">
        <v>12</v>
      </c>
      <c r="C49" s="5">
        <v>1426</v>
      </c>
      <c r="D49" s="5" t="s">
        <v>48</v>
      </c>
      <c r="E49" s="5" t="s">
        <v>57</v>
      </c>
    </row>
    <row r="50" spans="1:5" x14ac:dyDescent="0.2">
      <c r="A50" s="5">
        <v>19017205</v>
      </c>
      <c r="B50" s="5" t="s">
        <v>11</v>
      </c>
      <c r="C50" s="5">
        <v>1906</v>
      </c>
      <c r="D50" s="5" t="s">
        <v>48</v>
      </c>
      <c r="E50" s="5" t="s">
        <v>57</v>
      </c>
    </row>
    <row r="51" spans="1:5" x14ac:dyDescent="0.2">
      <c r="A51" s="5">
        <v>19017207</v>
      </c>
      <c r="B51" s="5" t="s">
        <v>11</v>
      </c>
      <c r="C51" s="5">
        <v>1906</v>
      </c>
      <c r="D51" s="5" t="s">
        <v>7</v>
      </c>
      <c r="E51" s="5" t="s">
        <v>57</v>
      </c>
    </row>
    <row r="52" spans="1:5" x14ac:dyDescent="0.2">
      <c r="A52" s="5">
        <v>19017209</v>
      </c>
      <c r="B52" s="5" t="s">
        <v>11</v>
      </c>
      <c r="C52" s="5">
        <v>1906</v>
      </c>
      <c r="D52" s="5" t="s">
        <v>50</v>
      </c>
      <c r="E52" s="5" t="s">
        <v>57</v>
      </c>
    </row>
    <row r="53" spans="1:5" x14ac:dyDescent="0.2">
      <c r="A53" s="5">
        <v>19017211</v>
      </c>
      <c r="B53" s="5" t="s">
        <v>12</v>
      </c>
      <c r="C53" s="5">
        <v>1426</v>
      </c>
      <c r="D53" s="5" t="s">
        <v>50</v>
      </c>
      <c r="E53" s="5" t="s">
        <v>57</v>
      </c>
    </row>
    <row r="54" spans="1:5" x14ac:dyDescent="0.2">
      <c r="A54" s="5">
        <v>19017214</v>
      </c>
      <c r="B54" s="5" t="s">
        <v>12</v>
      </c>
      <c r="C54" s="5">
        <v>1426</v>
      </c>
      <c r="D54" s="5" t="s">
        <v>49</v>
      </c>
      <c r="E54" s="5" t="s">
        <v>57</v>
      </c>
    </row>
    <row r="55" spans="1:5" x14ac:dyDescent="0.2">
      <c r="A55" s="5">
        <v>19017216</v>
      </c>
      <c r="B55" s="5" t="s">
        <v>12</v>
      </c>
      <c r="C55" s="5">
        <v>1426</v>
      </c>
      <c r="D55" s="5" t="s">
        <v>50</v>
      </c>
      <c r="E55" s="5" t="s">
        <v>57</v>
      </c>
    </row>
    <row r="56" spans="1:5" x14ac:dyDescent="0.2">
      <c r="A56" s="5">
        <v>19017218</v>
      </c>
      <c r="B56" s="5" t="s">
        <v>12</v>
      </c>
      <c r="C56" s="5">
        <v>1426</v>
      </c>
      <c r="D56" s="5" t="s">
        <v>5</v>
      </c>
      <c r="E56" s="5" t="s">
        <v>57</v>
      </c>
    </row>
    <row r="57" spans="1:5" x14ac:dyDescent="0.2">
      <c r="A57" s="5">
        <v>19017213</v>
      </c>
      <c r="B57" s="5" t="s">
        <v>12</v>
      </c>
      <c r="C57" s="5">
        <v>1426</v>
      </c>
      <c r="D57" s="5" t="s">
        <v>48</v>
      </c>
      <c r="E57" s="5" t="s">
        <v>57</v>
      </c>
    </row>
    <row r="58" spans="1:5" x14ac:dyDescent="0.2">
      <c r="A58" s="5">
        <v>19017215</v>
      </c>
      <c r="B58" s="5" t="s">
        <v>12</v>
      </c>
      <c r="C58" s="5">
        <v>1426</v>
      </c>
      <c r="D58" s="5" t="s">
        <v>47</v>
      </c>
      <c r="E58" s="5" t="s">
        <v>57</v>
      </c>
    </row>
    <row r="59" spans="1:5" x14ac:dyDescent="0.2">
      <c r="A59" s="5">
        <v>19017217</v>
      </c>
      <c r="B59" s="5" t="s">
        <v>12</v>
      </c>
      <c r="C59" s="5">
        <v>1426</v>
      </c>
      <c r="D59" s="5" t="s">
        <v>50</v>
      </c>
      <c r="E59" s="5" t="s">
        <v>57</v>
      </c>
    </row>
    <row r="60" spans="1:5" x14ac:dyDescent="0.2">
      <c r="A60" s="5">
        <v>19017219</v>
      </c>
      <c r="B60" s="5" t="s">
        <v>12</v>
      </c>
      <c r="C60" s="5">
        <v>1426</v>
      </c>
      <c r="D60" s="5" t="s">
        <v>49</v>
      </c>
      <c r="E60" s="5" t="s">
        <v>57</v>
      </c>
    </row>
    <row r="61" spans="1:5" x14ac:dyDescent="0.2">
      <c r="A61" s="5">
        <v>19019655</v>
      </c>
      <c r="B61" s="5" t="s">
        <v>9</v>
      </c>
      <c r="C61" s="5">
        <v>2450</v>
      </c>
      <c r="D61" s="5" t="s">
        <v>5</v>
      </c>
      <c r="E61" s="5" t="s">
        <v>56</v>
      </c>
    </row>
    <row r="62" spans="1:5" x14ac:dyDescent="0.2">
      <c r="A62" s="5">
        <v>19019990</v>
      </c>
      <c r="B62" s="5" t="s">
        <v>10</v>
      </c>
      <c r="C62" s="5">
        <v>2002</v>
      </c>
      <c r="D62" s="5" t="s">
        <v>49</v>
      </c>
      <c r="E62" s="5" t="s">
        <v>56</v>
      </c>
    </row>
    <row r="63" spans="1:5" x14ac:dyDescent="0.2">
      <c r="A63" s="5">
        <v>19019991</v>
      </c>
      <c r="B63" s="5" t="s">
        <v>10</v>
      </c>
      <c r="C63" s="5">
        <v>2002</v>
      </c>
      <c r="D63" s="5" t="s">
        <v>6</v>
      </c>
      <c r="E63" s="5" t="s">
        <v>56</v>
      </c>
    </row>
    <row r="64" spans="1:5" x14ac:dyDescent="0.2">
      <c r="A64" s="5">
        <v>19019989</v>
      </c>
      <c r="B64" s="5" t="s">
        <v>9</v>
      </c>
      <c r="C64" s="5">
        <v>2450</v>
      </c>
      <c r="D64" s="5" t="s">
        <v>49</v>
      </c>
      <c r="E64" s="5" t="s">
        <v>56</v>
      </c>
    </row>
  </sheetData>
  <autoFilter ref="A1:E64" xr:uid="{D85F538E-380C-514F-9D29-F3E19FAFD5F8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E118-73F6-4942-8D72-9A7DD976E748}">
  <dimension ref="A1:B14"/>
  <sheetViews>
    <sheetView workbookViewId="0">
      <selection activeCell="G27" sqref="G27"/>
    </sheetView>
  </sheetViews>
  <sheetFormatPr baseColWidth="10" defaultRowHeight="16" x14ac:dyDescent="0.2"/>
  <sheetData>
    <row r="1" spans="1:2" x14ac:dyDescent="0.2">
      <c r="A1" s="6" t="s">
        <v>0</v>
      </c>
      <c r="B1" s="6" t="s">
        <v>22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</vt:lpstr>
      <vt:lpstr>demand</vt:lpstr>
      <vt:lpstr>criteria</vt:lpstr>
      <vt:lpstr>sequence</vt:lpstr>
      <vt:lpstr>machine</vt:lpstr>
      <vt:lpstr>machine_criteria</vt:lpstr>
      <vt:lpstr>processing_time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 khai</cp:lastModifiedBy>
  <dcterms:created xsi:type="dcterms:W3CDTF">2018-09-17T04:56:00Z</dcterms:created>
  <dcterms:modified xsi:type="dcterms:W3CDTF">2018-10-09T11:02:24Z</dcterms:modified>
</cp:coreProperties>
</file>