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xr:revisionPtr revIDLastSave="0" documentId="11_C48F32778C3E8105072586BE36B2CF6CC6CF521D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0" refMode="R1C1" iterateCount="0" calcOnSave="0" concurrentCalc="0"/>
</workbook>
</file>

<file path=xl/calcChain.xml><?xml version="1.0" encoding="utf-8"?>
<calcChain xmlns="http://schemas.openxmlformats.org/spreadsheetml/2006/main">
  <c r="E58" i="2" l="1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<sst xmlns="http://schemas.openxmlformats.org/spreadsheetml/2006/main" count="1965" uniqueCount="260">
  <si>
    <t>Site Address:</t>
  </si>
  <si>
    <t>amerifirsttest.docvelocity4.net</t>
  </si>
  <si>
    <t>Report Name:</t>
  </si>
  <si>
    <t>Data Validation Month-to-Date Completion</t>
  </si>
  <si>
    <t>Report Type:</t>
  </si>
  <si>
    <t>Completed Workitem Report</t>
  </si>
  <si>
    <t>Report Period:</t>
  </si>
  <si>
    <t>Month-to-date</t>
  </si>
  <si>
    <t>Queue Id:</t>
  </si>
  <si>
    <t>QUE5EAA679A-B766-E56F-53A5-D7CD6B05257D</t>
  </si>
  <si>
    <t>Queue Name:</t>
  </si>
  <si>
    <t>**Data Validation</t>
  </si>
  <si>
    <t>Report Date/Time:</t>
  </si>
  <si>
    <t>Report Timezone:</t>
  </si>
  <si>
    <t>Eastern Time</t>
  </si>
  <si>
    <t>Start Time:</t>
  </si>
  <si>
    <t>End Time:</t>
  </si>
  <si>
    <t>Distribution List:</t>
  </si>
  <si>
    <t>kishoragastin.gunjal@ice.com</t>
  </si>
  <si>
    <t/>
  </si>
  <si>
    <t>ashishrajaram.sutar@ice.com</t>
  </si>
  <si>
    <t>aparnaramchandra.chavan@ice.com</t>
  </si>
  <si>
    <t>rohit.mawal@ice.com</t>
  </si>
  <si>
    <t>amrutavasant.erande@ice.com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</si>
  <si>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</si>
  <si>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</si>
  <si>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</si>
  <si>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</si>
  <si>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</si>
  <si>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</si>
  <si>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</si>
  <si>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</si>
  <si>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</si>
  <si>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</si>
  <si>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</si>
  <si>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</si>
  <si>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</si>
  <si>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</si>
  <si>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</si>
  <si>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</si>
  <si>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</si>
  <si>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</si>
  <si>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</si>
  <si>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</si>
  <si>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</si>
  <si>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</si>
  <si>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</si>
  <si>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</si>
  <si>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</si>
  <si>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</si>
  <si>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</si>
  <si>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</si>
  <si>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</si>
  <si>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</si>
  <si>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</si>
  <si>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</si>
  <si>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</si>
  <si>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</si>
  <si>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</si>
  <si>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</si>
  <si>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</si>
  <si>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</si>
  <si>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</si>
  <si>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</si>
  <si>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</si>
  <si>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</si>
  <si>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</si>
  <si>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</si>
  <si>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</si>
  <si>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</si>
  <si>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</si>
  <si>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</si>
  <si>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</si>
  <si>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</si>
  <si>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</si>
  <si>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</si>
  <si>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</si>
  <si>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</si>
  <si>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</si>
  <si>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</si>
  <si>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</si>
  <si>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</si>
  <si>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</si>
  <si>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</si>
  <si>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WI22071</t>
  </si>
  <si>
    <t>DATA_VALIDATION</t>
  </si>
  <si>
    <t>2206EM357048</t>
  </si>
  <si>
    <t>Folder</t>
  </si>
  <si>
    <t>Mailitem</t>
  </si>
  <si>
    <t>MI22072</t>
  </si>
  <si>
    <t>COMPLETED</t>
  </si>
  <si>
    <t>MARK_AS_COMPLETED</t>
  </si>
  <si>
    <t>Queue</t>
  </si>
  <si>
    <t>N/A</t>
  </si>
  <si>
    <t>Cheryl Wiebe</t>
  </si>
  <si>
    <t>01-07-2022</t>
  </si>
  <si>
    <t>NO</t>
  </si>
  <si>
    <t>WI220710</t>
  </si>
  <si>
    <t>2207EM357091</t>
  </si>
  <si>
    <t>MI220798</t>
  </si>
  <si>
    <t>Shivani Rapariya</t>
  </si>
  <si>
    <t>Dashrath Soren</t>
  </si>
  <si>
    <t>19-07-2022</t>
  </si>
  <si>
    <t>WI220711</t>
  </si>
  <si>
    <t>MI220799</t>
  </si>
  <si>
    <t>WI220712</t>
  </si>
  <si>
    <t>2207EM357098</t>
  </si>
  <si>
    <t>MI2207128</t>
  </si>
  <si>
    <t>21-07-2022</t>
  </si>
  <si>
    <t>WI220713</t>
  </si>
  <si>
    <t>2207EM357141</t>
  </si>
  <si>
    <t>MI2207149</t>
  </si>
  <si>
    <t>Prajwal Kendre</t>
  </si>
  <si>
    <t>Nisha Verma</t>
  </si>
  <si>
    <t>22-07-2022</t>
  </si>
  <si>
    <t>WI220714</t>
  </si>
  <si>
    <t>MI2207151</t>
  </si>
  <si>
    <t>WI220715</t>
  </si>
  <si>
    <t>MI2207150</t>
  </si>
  <si>
    <t>WI220716</t>
  </si>
  <si>
    <t>MI2207152</t>
  </si>
  <si>
    <t>DELETED</t>
  </si>
  <si>
    <t>WI220717</t>
  </si>
  <si>
    <t>MI2207153</t>
  </si>
  <si>
    <t>WI220718</t>
  </si>
  <si>
    <t>MI2207154</t>
  </si>
  <si>
    <t>WI220719</t>
  </si>
  <si>
    <t>MI2207155</t>
  </si>
  <si>
    <t>WI22072</t>
  </si>
  <si>
    <t>MI220713</t>
  </si>
  <si>
    <t>Sushant Bhambure</t>
  </si>
  <si>
    <t>Saloni Uttekar</t>
  </si>
  <si>
    <t>06-07-2022</t>
  </si>
  <si>
    <t>WI220720</t>
  </si>
  <si>
    <t>2207EM357139</t>
  </si>
  <si>
    <t>MI2207156</t>
  </si>
  <si>
    <t>WI220721</t>
  </si>
  <si>
    <t>2207EM357094</t>
  </si>
  <si>
    <t>MI2207158</t>
  </si>
  <si>
    <t>WI220722</t>
  </si>
  <si>
    <t>MI2207160</t>
  </si>
  <si>
    <t>WI220724</t>
  </si>
  <si>
    <t>MI2207165</t>
  </si>
  <si>
    <t>23-07-2022</t>
  </si>
  <si>
    <t>WI220725</t>
  </si>
  <si>
    <t>MI2207168</t>
  </si>
  <si>
    <t>24-07-2022</t>
  </si>
  <si>
    <t>WI220726</t>
  </si>
  <si>
    <t>2207EM357127</t>
  </si>
  <si>
    <t>MI2207173</t>
  </si>
  <si>
    <t>Akash Pawar</t>
  </si>
  <si>
    <t>25-07-2022</t>
  </si>
  <si>
    <t>WI220727</t>
  </si>
  <si>
    <t>2207EM357145</t>
  </si>
  <si>
    <t>MI2207178</t>
  </si>
  <si>
    <t>Mohit Bilampelli</t>
  </si>
  <si>
    <t>Supriya Khape</t>
  </si>
  <si>
    <t>WI220728</t>
  </si>
  <si>
    <t>MI2207181</t>
  </si>
  <si>
    <t>Ujwala Ajabe</t>
  </si>
  <si>
    <t>WI22073</t>
  </si>
  <si>
    <t>2207EM357070</t>
  </si>
  <si>
    <t>MI220730</t>
  </si>
  <si>
    <t>Komal  Kharde</t>
  </si>
  <si>
    <t>Sanjana Uttekar</t>
  </si>
  <si>
    <t>14-07-2022</t>
  </si>
  <si>
    <t>WI220730</t>
  </si>
  <si>
    <t>MI2207184</t>
  </si>
  <si>
    <t>26-07-2022</t>
  </si>
  <si>
    <t>WI220731</t>
  </si>
  <si>
    <t>WI220732</t>
  </si>
  <si>
    <t>2207EM357146</t>
  </si>
  <si>
    <t>MI2207186</t>
  </si>
  <si>
    <t>Vikash Parmar</t>
  </si>
  <si>
    <t>WI220733</t>
  </si>
  <si>
    <t>MI2207189</t>
  </si>
  <si>
    <t>WI220734</t>
  </si>
  <si>
    <t>MI2207194</t>
  </si>
  <si>
    <t>Samadhan Kamble</t>
  </si>
  <si>
    <t>WI220735</t>
  </si>
  <si>
    <t>2207EM357147</t>
  </si>
  <si>
    <t>MI2207196</t>
  </si>
  <si>
    <t>WI220736</t>
  </si>
  <si>
    <t>2207EM357131</t>
  </si>
  <si>
    <t>MI2207211</t>
  </si>
  <si>
    <t>WI220737</t>
  </si>
  <si>
    <t>MI2207216</t>
  </si>
  <si>
    <t>WI220738</t>
  </si>
  <si>
    <t>2207EM357104</t>
  </si>
  <si>
    <t>MI2207234</t>
  </si>
  <si>
    <t>27-07-2022</t>
  </si>
  <si>
    <t>WI220739</t>
  </si>
  <si>
    <t>MI2207237</t>
  </si>
  <si>
    <t>WI220740</t>
  </si>
  <si>
    <t>2207EM357108</t>
  </si>
  <si>
    <t>MI2207242</t>
  </si>
  <si>
    <t>28-07-2022</t>
  </si>
  <si>
    <t>WI220741</t>
  </si>
  <si>
    <t>MI2207243</t>
  </si>
  <si>
    <t>WI220742</t>
  </si>
  <si>
    <t>MI2207245</t>
  </si>
  <si>
    <t>WI220743</t>
  </si>
  <si>
    <t>2207EM357109</t>
  </si>
  <si>
    <t>MI2207249</t>
  </si>
  <si>
    <t>WI220744</t>
  </si>
  <si>
    <t>MI2207250</t>
  </si>
  <si>
    <t>WI220745</t>
  </si>
  <si>
    <t>2207EM357110</t>
  </si>
  <si>
    <t>MI2207255</t>
  </si>
  <si>
    <t>WI220746</t>
  </si>
  <si>
    <t>2207EM357111</t>
  </si>
  <si>
    <t>MI2207256</t>
  </si>
  <si>
    <t>WI220747</t>
  </si>
  <si>
    <t>2207EM357128</t>
  </si>
  <si>
    <t>MI2207261</t>
  </si>
  <si>
    <t>WI220748</t>
  </si>
  <si>
    <t>MI2207262</t>
  </si>
  <si>
    <t>WI220749</t>
  </si>
  <si>
    <t>MI2207264</t>
  </si>
  <si>
    <t>WI22075</t>
  </si>
  <si>
    <t>2207EM357080</t>
  </si>
  <si>
    <t>MI220740</t>
  </si>
  <si>
    <t>15-07-2022</t>
  </si>
  <si>
    <t>WI220750</t>
  </si>
  <si>
    <t>2207EM357130</t>
  </si>
  <si>
    <t>MI2207265</t>
  </si>
  <si>
    <t>WI220751</t>
  </si>
  <si>
    <t>MI2207268</t>
  </si>
  <si>
    <t>Prajakta Mane</t>
  </si>
  <si>
    <t>WI220752</t>
  </si>
  <si>
    <t>WI220753</t>
  </si>
  <si>
    <t>2207EM357115</t>
  </si>
  <si>
    <t>MI2207273</t>
  </si>
  <si>
    <t>WI220754</t>
  </si>
  <si>
    <t>WI220756</t>
  </si>
  <si>
    <t>Kalyani Mane</t>
  </si>
  <si>
    <t>29-07-2022</t>
  </si>
  <si>
    <t>WI22076</t>
  </si>
  <si>
    <t>MI220789</t>
  </si>
  <si>
    <t>WI220765</t>
  </si>
  <si>
    <t>2207EM357151</t>
  </si>
  <si>
    <t>MI2207293</t>
  </si>
  <si>
    <t>WI220766</t>
  </si>
  <si>
    <t>2207EM357153</t>
  </si>
  <si>
    <t>MI2207294</t>
  </si>
  <si>
    <t>WI220767</t>
  </si>
  <si>
    <t>2207EM357154</t>
  </si>
  <si>
    <t>MI2207300</t>
  </si>
  <si>
    <t>WI220768</t>
  </si>
  <si>
    <t>MI2207303</t>
  </si>
  <si>
    <t>WI22077</t>
  </si>
  <si>
    <t>MI220792</t>
  </si>
  <si>
    <t>WI220770</t>
  </si>
  <si>
    <t>WI22078</t>
  </si>
  <si>
    <t>MI220794</t>
  </si>
  <si>
    <t>WI22079</t>
  </si>
  <si>
    <t>MI220795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</si>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</sst>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/>
  </sheetViews>
  <sheetFormatPr defaultRowHeight="15"/>
  <cols>
    <col min="1" max="1" width="17.5703125" customWidth="1"/>
    <col min="2" max="2" width="44.710937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44773.41670548611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44742.958333333336</v>
      </c>
    </row>
    <row r="10" spans="1:2">
      <c r="A10" t="s">
        <v>16</v>
      </c>
      <c r="B10" s="1">
        <v>44773.41670548611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58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  <c r="BF1" s="3" t="s">
        <v>81</v>
      </c>
      <c r="BG1" s="3" t="s">
        <v>82</v>
      </c>
      <c r="BH1" s="3" t="s">
        <v>83</v>
      </c>
    </row>
    <row r="2" spans="1:60">
      <c r="A2" t="s">
        <v>84</v>
      </c>
      <c r="B2" t="s">
        <v>85</v>
      </c>
      <c r="C2" t="s">
        <v>86</v>
      </c>
      <c r="D2" t="s">
        <v>87</v>
      </c>
      <c r="E2" s="2">
        <f>HYPERLINK("capsilon://?command=openfolder&amp;siteaddress=amerifirsttest.docvelocity4.net&amp;folderid=FX1C4AF54C-F0A9-5B3F-C114-319EAA1EB967","FX22066")</f>
        <v>0</v>
      </c>
      <c r="F2" t="s">
        <v>19</v>
      </c>
      <c r="G2" t="s">
        <v>19</v>
      </c>
      <c r="H2" t="s">
        <v>88</v>
      </c>
      <c r="I2" t="s">
        <v>89</v>
      </c>
      <c r="J2">
        <v>67</v>
      </c>
      <c r="K2" t="s">
        <v>90</v>
      </c>
      <c r="L2" t="s">
        <v>91</v>
      </c>
      <c r="M2" t="s">
        <v>92</v>
      </c>
      <c r="N2">
        <v>1</v>
      </c>
      <c r="O2" s="1">
        <v>44743.364988425928</v>
      </c>
      <c r="P2" s="1">
        <v>44743.368043981478</v>
      </c>
      <c r="Q2">
        <v>158</v>
      </c>
      <c r="R2">
        <v>106</v>
      </c>
      <c r="S2" t="b">
        <v>0</v>
      </c>
      <c r="T2" t="s">
        <v>93</v>
      </c>
      <c r="U2" t="b">
        <v>0</v>
      </c>
      <c r="V2" t="s">
        <v>94</v>
      </c>
      <c r="W2" s="1">
        <v>44743.368043981478</v>
      </c>
      <c r="X2">
        <v>106</v>
      </c>
      <c r="Y2">
        <v>52</v>
      </c>
      <c r="Z2">
        <v>0</v>
      </c>
      <c r="AA2">
        <v>52</v>
      </c>
      <c r="AB2">
        <v>0</v>
      </c>
      <c r="AC2">
        <v>1</v>
      </c>
      <c r="AD2">
        <v>15</v>
      </c>
      <c r="AE2">
        <v>0</v>
      </c>
      <c r="AF2">
        <v>0</v>
      </c>
      <c r="AG2">
        <v>0</v>
      </c>
      <c r="AH2" t="s">
        <v>93</v>
      </c>
      <c r="AI2" t="s">
        <v>93</v>
      </c>
      <c r="AJ2" t="s">
        <v>93</v>
      </c>
      <c r="AK2" t="s">
        <v>93</v>
      </c>
      <c r="AL2" t="s">
        <v>93</v>
      </c>
      <c r="AM2" t="s">
        <v>93</v>
      </c>
      <c r="AN2" t="s">
        <v>93</v>
      </c>
      <c r="AO2" t="s">
        <v>93</v>
      </c>
      <c r="AP2" t="s">
        <v>93</v>
      </c>
      <c r="AQ2" t="s">
        <v>93</v>
      </c>
      <c r="AR2" t="s">
        <v>93</v>
      </c>
      <c r="AS2" t="s">
        <v>93</v>
      </c>
      <c r="AT2" t="s">
        <v>93</v>
      </c>
      <c r="AU2" t="s">
        <v>93</v>
      </c>
      <c r="AV2" t="s">
        <v>93</v>
      </c>
      <c r="AW2" t="s">
        <v>93</v>
      </c>
      <c r="AX2" t="s">
        <v>93</v>
      </c>
      <c r="AY2" t="s">
        <v>93</v>
      </c>
      <c r="AZ2" t="s">
        <v>93</v>
      </c>
      <c r="BA2" t="s">
        <v>93</v>
      </c>
      <c r="BB2" t="s">
        <v>93</v>
      </c>
      <c r="BC2" t="s">
        <v>93</v>
      </c>
      <c r="BD2" t="s">
        <v>93</v>
      </c>
      <c r="BE2" t="s">
        <v>93</v>
      </c>
      <c r="BF2" t="s">
        <v>95</v>
      </c>
      <c r="BG2">
        <v>4</v>
      </c>
      <c r="BH2" t="s">
        <v>96</v>
      </c>
    </row>
    <row r="3" spans="1:60">
      <c r="A3" t="s">
        <v>97</v>
      </c>
      <c r="B3" t="s">
        <v>85</v>
      </c>
      <c r="C3" t="s">
        <v>98</v>
      </c>
      <c r="D3" t="s">
        <v>87</v>
      </c>
      <c r="E3" s="2">
        <f>HYPERLINK("capsilon://?command=openfolder&amp;siteaddress=amerifirsttest.docvelocity4.net&amp;folderid=FXE2413C05-44C0-546E-EB95-6D81CFF51528","FX220716")</f>
        <v>0</v>
      </c>
      <c r="F3" t="s">
        <v>19</v>
      </c>
      <c r="G3" t="s">
        <v>19</v>
      </c>
      <c r="H3" t="s">
        <v>88</v>
      </c>
      <c r="I3" t="s">
        <v>99</v>
      </c>
      <c r="J3">
        <v>28</v>
      </c>
      <c r="K3" t="s">
        <v>90</v>
      </c>
      <c r="L3" t="s">
        <v>91</v>
      </c>
      <c r="M3" t="s">
        <v>92</v>
      </c>
      <c r="N3">
        <v>2</v>
      </c>
      <c r="O3" s="1">
        <v>44761.679872685185</v>
      </c>
      <c r="P3" s="1">
        <v>44761.75571759259</v>
      </c>
      <c r="Q3">
        <v>6395</v>
      </c>
      <c r="R3">
        <v>158</v>
      </c>
      <c r="S3" t="b">
        <v>0</v>
      </c>
      <c r="T3" t="s">
        <v>93</v>
      </c>
      <c r="U3" t="b">
        <v>0</v>
      </c>
      <c r="V3" t="s">
        <v>100</v>
      </c>
      <c r="W3" s="1">
        <v>44761.736585648148</v>
      </c>
      <c r="X3">
        <v>37</v>
      </c>
      <c r="Y3">
        <v>21</v>
      </c>
      <c r="Z3">
        <v>0</v>
      </c>
      <c r="AA3">
        <v>21</v>
      </c>
      <c r="AB3">
        <v>0</v>
      </c>
      <c r="AC3">
        <v>3</v>
      </c>
      <c r="AD3">
        <v>7</v>
      </c>
      <c r="AE3">
        <v>0</v>
      </c>
      <c r="AF3">
        <v>0</v>
      </c>
      <c r="AG3">
        <v>0</v>
      </c>
      <c r="AH3" t="s">
        <v>101</v>
      </c>
      <c r="AI3" s="1">
        <v>44761.75571759259</v>
      </c>
      <c r="AJ3">
        <v>121</v>
      </c>
      <c r="AK3">
        <v>0</v>
      </c>
      <c r="AL3">
        <v>0</v>
      </c>
      <c r="AM3">
        <v>0</v>
      </c>
      <c r="AN3">
        <v>0</v>
      </c>
      <c r="AO3">
        <v>0</v>
      </c>
      <c r="AP3">
        <v>7</v>
      </c>
      <c r="AQ3">
        <v>0</v>
      </c>
      <c r="AR3">
        <v>0</v>
      </c>
      <c r="AS3">
        <v>0</v>
      </c>
      <c r="AT3" t="s">
        <v>93</v>
      </c>
      <c r="AU3" t="s">
        <v>93</v>
      </c>
      <c r="AV3" t="s">
        <v>93</v>
      </c>
      <c r="AW3" t="s">
        <v>93</v>
      </c>
      <c r="AX3" t="s">
        <v>93</v>
      </c>
      <c r="AY3" t="s">
        <v>93</v>
      </c>
      <c r="AZ3" t="s">
        <v>93</v>
      </c>
      <c r="BA3" t="s">
        <v>93</v>
      </c>
      <c r="BB3" t="s">
        <v>93</v>
      </c>
      <c r="BC3" t="s">
        <v>93</v>
      </c>
      <c r="BD3" t="s">
        <v>93</v>
      </c>
      <c r="BE3" t="s">
        <v>93</v>
      </c>
      <c r="BF3" t="s">
        <v>102</v>
      </c>
      <c r="BG3">
        <v>109</v>
      </c>
      <c r="BH3" t="s">
        <v>96</v>
      </c>
    </row>
    <row r="4" spans="1:60">
      <c r="A4" t="s">
        <v>103</v>
      </c>
      <c r="B4" t="s">
        <v>85</v>
      </c>
      <c r="C4" t="s">
        <v>98</v>
      </c>
      <c r="D4" t="s">
        <v>87</v>
      </c>
      <c r="E4" s="2">
        <f>HYPERLINK("capsilon://?command=openfolder&amp;siteaddress=amerifirsttest.docvelocity4.net&amp;folderid=FXE2413C05-44C0-546E-EB95-6D81CFF51528","FX220716")</f>
        <v>0</v>
      </c>
      <c r="F4" t="s">
        <v>19</v>
      </c>
      <c r="G4" t="s">
        <v>19</v>
      </c>
      <c r="H4" t="s">
        <v>88</v>
      </c>
      <c r="I4" t="s">
        <v>104</v>
      </c>
      <c r="J4">
        <v>28</v>
      </c>
      <c r="K4" t="s">
        <v>90</v>
      </c>
      <c r="L4" t="s">
        <v>91</v>
      </c>
      <c r="M4" t="s">
        <v>92</v>
      </c>
      <c r="N4">
        <v>2</v>
      </c>
      <c r="O4" s="1">
        <v>44761.680798611109</v>
      </c>
      <c r="P4" s="1">
        <v>44761.756550925929</v>
      </c>
      <c r="Q4">
        <v>6413</v>
      </c>
      <c r="R4">
        <v>132</v>
      </c>
      <c r="S4" t="b">
        <v>0</v>
      </c>
      <c r="T4" t="s">
        <v>93</v>
      </c>
      <c r="U4" t="b">
        <v>0</v>
      </c>
      <c r="V4" t="s">
        <v>100</v>
      </c>
      <c r="W4" s="1">
        <v>44761.737291666665</v>
      </c>
      <c r="X4">
        <v>60</v>
      </c>
      <c r="Y4">
        <v>21</v>
      </c>
      <c r="Z4">
        <v>0</v>
      </c>
      <c r="AA4">
        <v>21</v>
      </c>
      <c r="AB4">
        <v>0</v>
      </c>
      <c r="AC4">
        <v>3</v>
      </c>
      <c r="AD4">
        <v>7</v>
      </c>
      <c r="AE4">
        <v>0</v>
      </c>
      <c r="AF4">
        <v>0</v>
      </c>
      <c r="AG4">
        <v>0</v>
      </c>
      <c r="AH4" t="s">
        <v>101</v>
      </c>
      <c r="AI4" s="1">
        <v>44761.756550925929</v>
      </c>
      <c r="AJ4">
        <v>72</v>
      </c>
      <c r="AK4">
        <v>0</v>
      </c>
      <c r="AL4">
        <v>0</v>
      </c>
      <c r="AM4">
        <v>0</v>
      </c>
      <c r="AN4">
        <v>0</v>
      </c>
      <c r="AO4">
        <v>0</v>
      </c>
      <c r="AP4">
        <v>7</v>
      </c>
      <c r="AQ4">
        <v>0</v>
      </c>
      <c r="AR4">
        <v>0</v>
      </c>
      <c r="AS4">
        <v>0</v>
      </c>
      <c r="AT4" t="s">
        <v>93</v>
      </c>
      <c r="AU4" t="s">
        <v>93</v>
      </c>
      <c r="AV4" t="s">
        <v>93</v>
      </c>
      <c r="AW4" t="s">
        <v>93</v>
      </c>
      <c r="AX4" t="s">
        <v>93</v>
      </c>
      <c r="AY4" t="s">
        <v>93</v>
      </c>
      <c r="AZ4" t="s">
        <v>93</v>
      </c>
      <c r="BA4" t="s">
        <v>93</v>
      </c>
      <c r="BB4" t="s">
        <v>93</v>
      </c>
      <c r="BC4" t="s">
        <v>93</v>
      </c>
      <c r="BD4" t="s">
        <v>93</v>
      </c>
      <c r="BE4" t="s">
        <v>93</v>
      </c>
      <c r="BF4" t="s">
        <v>102</v>
      </c>
      <c r="BG4">
        <v>109</v>
      </c>
      <c r="BH4" t="s">
        <v>96</v>
      </c>
    </row>
    <row r="5" spans="1:60">
      <c r="A5" t="s">
        <v>105</v>
      </c>
      <c r="B5" t="s">
        <v>85</v>
      </c>
      <c r="C5" t="s">
        <v>106</v>
      </c>
      <c r="D5" t="s">
        <v>87</v>
      </c>
      <c r="E5" s="2">
        <f>HYPERLINK("capsilon://?command=openfolder&amp;siteaddress=amerifirsttest.docvelocity4.net&amp;folderid=FXD69592C9-C67A-9BF9-67C9-267F4B7C5AF9","FX220720")</f>
        <v>0</v>
      </c>
      <c r="F5" t="s">
        <v>19</v>
      </c>
      <c r="G5" t="s">
        <v>19</v>
      </c>
      <c r="H5" t="s">
        <v>88</v>
      </c>
      <c r="I5" t="s">
        <v>107</v>
      </c>
      <c r="J5">
        <v>424</v>
      </c>
      <c r="K5" t="s">
        <v>90</v>
      </c>
      <c r="L5" t="s">
        <v>91</v>
      </c>
      <c r="M5" t="s">
        <v>92</v>
      </c>
      <c r="N5">
        <v>2</v>
      </c>
      <c r="O5" s="1">
        <v>44763.387002314812</v>
      </c>
      <c r="P5" s="1">
        <v>44763.649375000001</v>
      </c>
      <c r="Q5">
        <v>19712</v>
      </c>
      <c r="R5">
        <v>2957</v>
      </c>
      <c r="S5" t="b">
        <v>0</v>
      </c>
      <c r="T5" t="s">
        <v>93</v>
      </c>
      <c r="U5" t="b">
        <v>0</v>
      </c>
      <c r="V5" t="s">
        <v>100</v>
      </c>
      <c r="W5" s="1">
        <v>44763.624108796299</v>
      </c>
      <c r="X5">
        <v>2493</v>
      </c>
      <c r="Y5">
        <v>258</v>
      </c>
      <c r="Z5">
        <v>0</v>
      </c>
      <c r="AA5">
        <v>258</v>
      </c>
      <c r="AB5">
        <v>61</v>
      </c>
      <c r="AC5">
        <v>107</v>
      </c>
      <c r="AD5">
        <v>166</v>
      </c>
      <c r="AE5">
        <v>0</v>
      </c>
      <c r="AF5">
        <v>0</v>
      </c>
      <c r="AG5">
        <v>0</v>
      </c>
      <c r="AH5" t="s">
        <v>94</v>
      </c>
      <c r="AI5" s="1">
        <v>44763.649375000001</v>
      </c>
      <c r="AJ5">
        <v>22</v>
      </c>
      <c r="AK5">
        <v>0</v>
      </c>
      <c r="AL5">
        <v>0</v>
      </c>
      <c r="AM5">
        <v>0</v>
      </c>
      <c r="AN5">
        <v>61</v>
      </c>
      <c r="AO5">
        <v>0</v>
      </c>
      <c r="AP5">
        <v>166</v>
      </c>
      <c r="AQ5">
        <v>0</v>
      </c>
      <c r="AR5">
        <v>0</v>
      </c>
      <c r="AS5">
        <v>0</v>
      </c>
      <c r="AT5" t="s">
        <v>93</v>
      </c>
      <c r="AU5" t="s">
        <v>93</v>
      </c>
      <c r="AV5" t="s">
        <v>93</v>
      </c>
      <c r="AW5" t="s">
        <v>93</v>
      </c>
      <c r="AX5" t="s">
        <v>93</v>
      </c>
      <c r="AY5" t="s">
        <v>93</v>
      </c>
      <c r="AZ5" t="s">
        <v>93</v>
      </c>
      <c r="BA5" t="s">
        <v>93</v>
      </c>
      <c r="BB5" t="s">
        <v>93</v>
      </c>
      <c r="BC5" t="s">
        <v>93</v>
      </c>
      <c r="BD5" t="s">
        <v>93</v>
      </c>
      <c r="BE5" t="s">
        <v>93</v>
      </c>
      <c r="BF5" t="s">
        <v>108</v>
      </c>
      <c r="BG5">
        <v>377</v>
      </c>
      <c r="BH5" t="s">
        <v>96</v>
      </c>
    </row>
    <row r="6" spans="1:60">
      <c r="A6" t="s">
        <v>109</v>
      </c>
      <c r="B6" t="s">
        <v>85</v>
      </c>
      <c r="C6" t="s">
        <v>110</v>
      </c>
      <c r="D6" t="s">
        <v>87</v>
      </c>
      <c r="E6" s="2">
        <f>HYPERLINK("capsilon://?command=openfolder&amp;siteaddress=amerifirsttest.docvelocity4.net&amp;folderid=FX9FE5AD9D-8353-6460-B680-CE081539DE67","FX220745")</f>
        <v>0</v>
      </c>
      <c r="F6" t="s">
        <v>19</v>
      </c>
      <c r="G6" t="s">
        <v>19</v>
      </c>
      <c r="H6" t="s">
        <v>88</v>
      </c>
      <c r="I6" t="s">
        <v>111</v>
      </c>
      <c r="J6">
        <v>184</v>
      </c>
      <c r="K6" t="s">
        <v>90</v>
      </c>
      <c r="L6" t="s">
        <v>91</v>
      </c>
      <c r="M6" t="s">
        <v>92</v>
      </c>
      <c r="N6">
        <v>2</v>
      </c>
      <c r="O6" s="1">
        <v>44764.341006944444</v>
      </c>
      <c r="P6" s="1">
        <v>44764.460011574076</v>
      </c>
      <c r="Q6">
        <v>9250</v>
      </c>
      <c r="R6">
        <v>1032</v>
      </c>
      <c r="S6" t="b">
        <v>0</v>
      </c>
      <c r="T6" t="s">
        <v>93</v>
      </c>
      <c r="U6" t="b">
        <v>0</v>
      </c>
      <c r="V6" t="s">
        <v>112</v>
      </c>
      <c r="W6" s="1">
        <v>44764.455706018518</v>
      </c>
      <c r="X6">
        <v>704</v>
      </c>
      <c r="Y6">
        <v>146</v>
      </c>
      <c r="Z6">
        <v>0</v>
      </c>
      <c r="AA6">
        <v>146</v>
      </c>
      <c r="AB6">
        <v>0</v>
      </c>
      <c r="AC6">
        <v>60</v>
      </c>
      <c r="AD6">
        <v>38</v>
      </c>
      <c r="AE6">
        <v>0</v>
      </c>
      <c r="AF6">
        <v>0</v>
      </c>
      <c r="AG6">
        <v>0</v>
      </c>
      <c r="AH6" t="s">
        <v>113</v>
      </c>
      <c r="AI6" s="1">
        <v>44764.460011574076</v>
      </c>
      <c r="AJ6">
        <v>328</v>
      </c>
      <c r="AK6">
        <v>1</v>
      </c>
      <c r="AL6">
        <v>0</v>
      </c>
      <c r="AM6">
        <v>1</v>
      </c>
      <c r="AN6">
        <v>0</v>
      </c>
      <c r="AO6">
        <v>1</v>
      </c>
      <c r="AP6">
        <v>37</v>
      </c>
      <c r="AQ6">
        <v>0</v>
      </c>
      <c r="AR6">
        <v>0</v>
      </c>
      <c r="AS6">
        <v>0</v>
      </c>
      <c r="AT6" t="s">
        <v>93</v>
      </c>
      <c r="AU6" t="s">
        <v>93</v>
      </c>
      <c r="AV6" t="s">
        <v>93</v>
      </c>
      <c r="AW6" t="s">
        <v>93</v>
      </c>
      <c r="AX6" t="s">
        <v>93</v>
      </c>
      <c r="AY6" t="s">
        <v>93</v>
      </c>
      <c r="AZ6" t="s">
        <v>93</v>
      </c>
      <c r="BA6" t="s">
        <v>93</v>
      </c>
      <c r="BB6" t="s">
        <v>93</v>
      </c>
      <c r="BC6" t="s">
        <v>93</v>
      </c>
      <c r="BD6" t="s">
        <v>93</v>
      </c>
      <c r="BE6" t="s">
        <v>93</v>
      </c>
      <c r="BF6" t="s">
        <v>114</v>
      </c>
      <c r="BG6">
        <v>171</v>
      </c>
      <c r="BH6" t="s">
        <v>96</v>
      </c>
    </row>
    <row r="7" spans="1:60">
      <c r="A7" t="s">
        <v>115</v>
      </c>
      <c r="B7" t="s">
        <v>85</v>
      </c>
      <c r="C7" t="s">
        <v>110</v>
      </c>
      <c r="D7" t="s">
        <v>87</v>
      </c>
      <c r="E7" s="2">
        <f>HYPERLINK("capsilon://?command=openfolder&amp;siteaddress=amerifirsttest.docvelocity4.net&amp;folderid=FX9FE5AD9D-8353-6460-B680-CE081539DE67","FX220745")</f>
        <v>0</v>
      </c>
      <c r="F7" t="s">
        <v>19</v>
      </c>
      <c r="G7" t="s">
        <v>19</v>
      </c>
      <c r="H7" t="s">
        <v>88</v>
      </c>
      <c r="I7" t="s">
        <v>116</v>
      </c>
      <c r="J7">
        <v>184</v>
      </c>
      <c r="K7" t="s">
        <v>90</v>
      </c>
      <c r="L7" t="s">
        <v>91</v>
      </c>
      <c r="M7" t="s">
        <v>92</v>
      </c>
      <c r="N7">
        <v>2</v>
      </c>
      <c r="O7" s="1">
        <v>44764.379432870373</v>
      </c>
      <c r="P7" s="1">
        <v>44764.465914351851</v>
      </c>
      <c r="Q7">
        <v>6617</v>
      </c>
      <c r="R7">
        <v>855</v>
      </c>
      <c r="S7" t="b">
        <v>0</v>
      </c>
      <c r="T7" t="s">
        <v>93</v>
      </c>
      <c r="U7" t="b">
        <v>0</v>
      </c>
      <c r="V7" t="s">
        <v>112</v>
      </c>
      <c r="W7" s="1">
        <v>44764.462280092594</v>
      </c>
      <c r="X7">
        <v>567</v>
      </c>
      <c r="Y7">
        <v>137</v>
      </c>
      <c r="Z7">
        <v>0</v>
      </c>
      <c r="AA7">
        <v>137</v>
      </c>
      <c r="AB7">
        <v>0</v>
      </c>
      <c r="AC7">
        <v>48</v>
      </c>
      <c r="AD7">
        <v>47</v>
      </c>
      <c r="AE7">
        <v>0</v>
      </c>
      <c r="AF7">
        <v>0</v>
      </c>
      <c r="AG7">
        <v>0</v>
      </c>
      <c r="AH7" t="s">
        <v>113</v>
      </c>
      <c r="AI7" s="1">
        <v>44764.465914351851</v>
      </c>
      <c r="AJ7">
        <v>288</v>
      </c>
      <c r="AK7">
        <v>1</v>
      </c>
      <c r="AL7">
        <v>0</v>
      </c>
      <c r="AM7">
        <v>1</v>
      </c>
      <c r="AN7">
        <v>0</v>
      </c>
      <c r="AO7">
        <v>1</v>
      </c>
      <c r="AP7">
        <v>46</v>
      </c>
      <c r="AQ7">
        <v>0</v>
      </c>
      <c r="AR7">
        <v>0</v>
      </c>
      <c r="AS7">
        <v>0</v>
      </c>
      <c r="AT7" t="s">
        <v>93</v>
      </c>
      <c r="AU7" t="s">
        <v>93</v>
      </c>
      <c r="AV7" t="s">
        <v>93</v>
      </c>
      <c r="AW7" t="s">
        <v>93</v>
      </c>
      <c r="AX7" t="s">
        <v>93</v>
      </c>
      <c r="AY7" t="s">
        <v>93</v>
      </c>
      <c r="AZ7" t="s">
        <v>93</v>
      </c>
      <c r="BA7" t="s">
        <v>93</v>
      </c>
      <c r="BB7" t="s">
        <v>93</v>
      </c>
      <c r="BC7" t="s">
        <v>93</v>
      </c>
      <c r="BD7" t="s">
        <v>93</v>
      </c>
      <c r="BE7" t="s">
        <v>93</v>
      </c>
      <c r="BF7" t="s">
        <v>114</v>
      </c>
      <c r="BG7">
        <v>124</v>
      </c>
      <c r="BH7" t="s">
        <v>96</v>
      </c>
    </row>
    <row r="8" spans="1:60">
      <c r="A8" t="s">
        <v>117</v>
      </c>
      <c r="B8" t="s">
        <v>85</v>
      </c>
      <c r="C8" t="s">
        <v>110</v>
      </c>
      <c r="D8" t="s">
        <v>87</v>
      </c>
      <c r="E8" s="2">
        <f>HYPERLINK("capsilon://?command=openfolder&amp;siteaddress=amerifirsttest.docvelocity4.net&amp;folderid=FX9FE5AD9D-8353-6460-B680-CE081539DE67","FX220745")</f>
        <v>0</v>
      </c>
      <c r="F8" t="s">
        <v>19</v>
      </c>
      <c r="G8" t="s">
        <v>19</v>
      </c>
      <c r="H8" t="s">
        <v>88</v>
      </c>
      <c r="I8" t="s">
        <v>118</v>
      </c>
      <c r="J8">
        <v>184</v>
      </c>
      <c r="K8" t="s">
        <v>90</v>
      </c>
      <c r="L8" t="s">
        <v>91</v>
      </c>
      <c r="M8" t="s">
        <v>92</v>
      </c>
      <c r="N8">
        <v>2</v>
      </c>
      <c r="O8" s="1">
        <v>44764.379513888889</v>
      </c>
      <c r="P8" s="1">
        <v>44764.472557870373</v>
      </c>
      <c r="Q8">
        <v>7453</v>
      </c>
      <c r="R8">
        <v>586</v>
      </c>
      <c r="S8" t="b">
        <v>0</v>
      </c>
      <c r="T8" t="s">
        <v>93</v>
      </c>
      <c r="U8" t="b">
        <v>0</v>
      </c>
      <c r="V8" t="s">
        <v>112</v>
      </c>
      <c r="W8" s="1">
        <v>44764.467175925929</v>
      </c>
      <c r="X8">
        <v>422</v>
      </c>
      <c r="Y8">
        <v>137</v>
      </c>
      <c r="Z8">
        <v>0</v>
      </c>
      <c r="AA8">
        <v>137</v>
      </c>
      <c r="AB8">
        <v>0</v>
      </c>
      <c r="AC8">
        <v>51</v>
      </c>
      <c r="AD8">
        <v>47</v>
      </c>
      <c r="AE8">
        <v>0</v>
      </c>
      <c r="AF8">
        <v>0</v>
      </c>
      <c r="AG8">
        <v>0</v>
      </c>
      <c r="AH8" t="s">
        <v>113</v>
      </c>
      <c r="AI8" s="1">
        <v>44764.472557870373</v>
      </c>
      <c r="AJ8">
        <v>164</v>
      </c>
      <c r="AK8">
        <v>1</v>
      </c>
      <c r="AL8">
        <v>0</v>
      </c>
      <c r="AM8">
        <v>1</v>
      </c>
      <c r="AN8">
        <v>0</v>
      </c>
      <c r="AO8">
        <v>1</v>
      </c>
      <c r="AP8">
        <v>46</v>
      </c>
      <c r="AQ8">
        <v>0</v>
      </c>
      <c r="AR8">
        <v>0</v>
      </c>
      <c r="AS8">
        <v>0</v>
      </c>
      <c r="AT8" t="s">
        <v>93</v>
      </c>
      <c r="AU8" t="s">
        <v>93</v>
      </c>
      <c r="AV8" t="s">
        <v>93</v>
      </c>
      <c r="AW8" t="s">
        <v>93</v>
      </c>
      <c r="AX8" t="s">
        <v>93</v>
      </c>
      <c r="AY8" t="s">
        <v>93</v>
      </c>
      <c r="AZ8" t="s">
        <v>93</v>
      </c>
      <c r="BA8" t="s">
        <v>93</v>
      </c>
      <c r="BB8" t="s">
        <v>93</v>
      </c>
      <c r="BC8" t="s">
        <v>93</v>
      </c>
      <c r="BD8" t="s">
        <v>93</v>
      </c>
      <c r="BE8" t="s">
        <v>93</v>
      </c>
      <c r="BF8" t="s">
        <v>114</v>
      </c>
      <c r="BG8">
        <v>133</v>
      </c>
      <c r="BH8" t="s">
        <v>96</v>
      </c>
    </row>
    <row r="9" spans="1:60">
      <c r="A9" t="s">
        <v>119</v>
      </c>
      <c r="B9" t="s">
        <v>85</v>
      </c>
      <c r="C9" t="s">
        <v>110</v>
      </c>
      <c r="D9" t="s">
        <v>87</v>
      </c>
      <c r="E9" s="2">
        <f>HYPERLINK("capsilon://?command=openfolder&amp;siteaddress=amerifirsttest.docvelocity4.net&amp;folderid=FX9FE5AD9D-8353-6460-B680-CE081539DE67","FX220745")</f>
        <v>0</v>
      </c>
      <c r="F9" t="s">
        <v>19</v>
      </c>
      <c r="G9" t="s">
        <v>19</v>
      </c>
      <c r="H9" t="s">
        <v>88</v>
      </c>
      <c r="I9" t="s">
        <v>120</v>
      </c>
      <c r="J9">
        <v>184</v>
      </c>
      <c r="K9" t="s">
        <v>121</v>
      </c>
      <c r="L9" t="s">
        <v>19</v>
      </c>
      <c r="M9" t="s">
        <v>92</v>
      </c>
      <c r="N9">
        <v>0</v>
      </c>
      <c r="O9" s="1">
        <v>44764.380520833336</v>
      </c>
      <c r="P9" s="1">
        <v>44764.485752314817</v>
      </c>
      <c r="Q9">
        <v>8908</v>
      </c>
      <c r="R9">
        <v>184</v>
      </c>
      <c r="S9" t="b">
        <v>0</v>
      </c>
      <c r="T9" t="s">
        <v>93</v>
      </c>
      <c r="U9" t="b">
        <v>0</v>
      </c>
      <c r="V9" t="s">
        <v>93</v>
      </c>
      <c r="W9" t="s">
        <v>93</v>
      </c>
      <c r="X9" t="s">
        <v>93</v>
      </c>
      <c r="Y9" t="s">
        <v>93</v>
      </c>
      <c r="Z9" t="s">
        <v>93</v>
      </c>
      <c r="AA9" t="s">
        <v>93</v>
      </c>
      <c r="AB9" t="s">
        <v>93</v>
      </c>
      <c r="AC9" t="s">
        <v>93</v>
      </c>
      <c r="AD9" t="s">
        <v>93</v>
      </c>
      <c r="AE9" t="s">
        <v>93</v>
      </c>
      <c r="AF9" t="s">
        <v>93</v>
      </c>
      <c r="AG9" t="s">
        <v>93</v>
      </c>
      <c r="AH9" t="s">
        <v>93</v>
      </c>
      <c r="AI9" t="s">
        <v>93</v>
      </c>
      <c r="AJ9" t="s">
        <v>93</v>
      </c>
      <c r="AK9" t="s">
        <v>93</v>
      </c>
      <c r="AL9" t="s">
        <v>93</v>
      </c>
      <c r="AM9" t="s">
        <v>93</v>
      </c>
      <c r="AN9" t="s">
        <v>93</v>
      </c>
      <c r="AO9" t="s">
        <v>93</v>
      </c>
      <c r="AP9" t="s">
        <v>93</v>
      </c>
      <c r="AQ9" t="s">
        <v>93</v>
      </c>
      <c r="AR9" t="s">
        <v>93</v>
      </c>
      <c r="AS9" t="s">
        <v>93</v>
      </c>
      <c r="AT9" t="s">
        <v>93</v>
      </c>
      <c r="AU9" t="s">
        <v>93</v>
      </c>
      <c r="AV9" t="s">
        <v>93</v>
      </c>
      <c r="AW9" t="s">
        <v>93</v>
      </c>
      <c r="AX9" t="s">
        <v>93</v>
      </c>
      <c r="AY9" t="s">
        <v>93</v>
      </c>
      <c r="AZ9" t="s">
        <v>93</v>
      </c>
      <c r="BA9" t="s">
        <v>93</v>
      </c>
      <c r="BB9" t="s">
        <v>93</v>
      </c>
      <c r="BC9" t="s">
        <v>93</v>
      </c>
      <c r="BD9" t="s">
        <v>93</v>
      </c>
      <c r="BE9" t="s">
        <v>93</v>
      </c>
      <c r="BF9" t="s">
        <v>114</v>
      </c>
      <c r="BG9">
        <v>151</v>
      </c>
      <c r="BH9" t="s">
        <v>96</v>
      </c>
    </row>
    <row r="10" spans="1:60">
      <c r="A10" t="s">
        <v>122</v>
      </c>
      <c r="B10" t="s">
        <v>85</v>
      </c>
      <c r="C10" t="s">
        <v>110</v>
      </c>
      <c r="D10" t="s">
        <v>87</v>
      </c>
      <c r="E10" s="2">
        <f>HYPERLINK("capsilon://?command=openfolder&amp;siteaddress=amerifirsttest.docvelocity4.net&amp;folderid=FX9FE5AD9D-8353-6460-B680-CE081539DE67","FX220745")</f>
        <v>0</v>
      </c>
      <c r="F10" t="s">
        <v>19</v>
      </c>
      <c r="G10" t="s">
        <v>19</v>
      </c>
      <c r="H10" t="s">
        <v>88</v>
      </c>
      <c r="I10" t="s">
        <v>123</v>
      </c>
      <c r="J10">
        <v>184</v>
      </c>
      <c r="K10" t="s">
        <v>121</v>
      </c>
      <c r="L10" t="s">
        <v>19</v>
      </c>
      <c r="M10" t="s">
        <v>92</v>
      </c>
      <c r="N10">
        <v>0</v>
      </c>
      <c r="O10" s="1">
        <v>44764.380555555559</v>
      </c>
      <c r="P10" s="1">
        <v>44764.485752314817</v>
      </c>
      <c r="Q10">
        <v>9077</v>
      </c>
      <c r="R10">
        <v>12</v>
      </c>
      <c r="S10" t="b">
        <v>0</v>
      </c>
      <c r="T10" t="s">
        <v>93</v>
      </c>
      <c r="U10" t="b">
        <v>0</v>
      </c>
      <c r="V10" t="s">
        <v>93</v>
      </c>
      <c r="W10" t="s">
        <v>93</v>
      </c>
      <c r="X10" t="s">
        <v>93</v>
      </c>
      <c r="Y10" t="s">
        <v>93</v>
      </c>
      <c r="Z10" t="s">
        <v>93</v>
      </c>
      <c r="AA10" t="s">
        <v>93</v>
      </c>
      <c r="AB10" t="s">
        <v>93</v>
      </c>
      <c r="AC10" t="s">
        <v>93</v>
      </c>
      <c r="AD10" t="s">
        <v>93</v>
      </c>
      <c r="AE10" t="s">
        <v>93</v>
      </c>
      <c r="AF10" t="s">
        <v>93</v>
      </c>
      <c r="AG10" t="s">
        <v>93</v>
      </c>
      <c r="AH10" t="s">
        <v>93</v>
      </c>
      <c r="AI10" t="s">
        <v>93</v>
      </c>
      <c r="AJ10" t="s">
        <v>93</v>
      </c>
      <c r="AK10" t="s">
        <v>93</v>
      </c>
      <c r="AL10" t="s">
        <v>93</v>
      </c>
      <c r="AM10" t="s">
        <v>93</v>
      </c>
      <c r="AN10" t="s">
        <v>93</v>
      </c>
      <c r="AO10" t="s">
        <v>93</v>
      </c>
      <c r="AP10" t="s">
        <v>93</v>
      </c>
      <c r="AQ10" t="s">
        <v>93</v>
      </c>
      <c r="AR10" t="s">
        <v>93</v>
      </c>
      <c r="AS10" t="s">
        <v>93</v>
      </c>
      <c r="AT10" t="s">
        <v>93</v>
      </c>
      <c r="AU10" t="s">
        <v>93</v>
      </c>
      <c r="AV10" t="s">
        <v>93</v>
      </c>
      <c r="AW10" t="s">
        <v>93</v>
      </c>
      <c r="AX10" t="s">
        <v>93</v>
      </c>
      <c r="AY10" t="s">
        <v>93</v>
      </c>
      <c r="AZ10" t="s">
        <v>93</v>
      </c>
      <c r="BA10" t="s">
        <v>93</v>
      </c>
      <c r="BB10" t="s">
        <v>93</v>
      </c>
      <c r="BC10" t="s">
        <v>93</v>
      </c>
      <c r="BD10" t="s">
        <v>93</v>
      </c>
      <c r="BE10" t="s">
        <v>93</v>
      </c>
      <c r="BF10" t="s">
        <v>114</v>
      </c>
      <c r="BG10">
        <v>151</v>
      </c>
      <c r="BH10" t="s">
        <v>96</v>
      </c>
    </row>
    <row r="11" spans="1:60">
      <c r="A11" t="s">
        <v>124</v>
      </c>
      <c r="B11" t="s">
        <v>85</v>
      </c>
      <c r="C11" t="s">
        <v>110</v>
      </c>
      <c r="D11" t="s">
        <v>87</v>
      </c>
      <c r="E11" s="2">
        <f>HYPERLINK("capsilon://?command=openfolder&amp;siteaddress=amerifirsttest.docvelocity4.net&amp;folderid=FX9FE5AD9D-8353-6460-B680-CE081539DE67","FX220745")</f>
        <v>0</v>
      </c>
      <c r="F11" t="s">
        <v>19</v>
      </c>
      <c r="G11" t="s">
        <v>19</v>
      </c>
      <c r="H11" t="s">
        <v>88</v>
      </c>
      <c r="I11" t="s">
        <v>125</v>
      </c>
      <c r="J11">
        <v>184</v>
      </c>
      <c r="K11" t="s">
        <v>121</v>
      </c>
      <c r="L11" t="s">
        <v>19</v>
      </c>
      <c r="M11" t="s">
        <v>92</v>
      </c>
      <c r="N11">
        <v>0</v>
      </c>
      <c r="O11" s="1">
        <v>44764.381342592591</v>
      </c>
      <c r="P11" s="1">
        <v>44764.485752314817</v>
      </c>
      <c r="Q11">
        <v>9021</v>
      </c>
      <c r="R11">
        <v>0</v>
      </c>
      <c r="S11" t="b">
        <v>0</v>
      </c>
      <c r="T11" t="s">
        <v>93</v>
      </c>
      <c r="U11" t="b">
        <v>0</v>
      </c>
      <c r="V11" t="s">
        <v>93</v>
      </c>
      <c r="W11" t="s">
        <v>93</v>
      </c>
      <c r="X11" t="s">
        <v>93</v>
      </c>
      <c r="Y11" t="s">
        <v>93</v>
      </c>
      <c r="Z11" t="s">
        <v>93</v>
      </c>
      <c r="AA11" t="s">
        <v>93</v>
      </c>
      <c r="AB11" t="s">
        <v>93</v>
      </c>
      <c r="AC11" t="s">
        <v>93</v>
      </c>
      <c r="AD11" t="s">
        <v>93</v>
      </c>
      <c r="AE11" t="s">
        <v>93</v>
      </c>
      <c r="AF11" t="s">
        <v>93</v>
      </c>
      <c r="AG11" t="s">
        <v>93</v>
      </c>
      <c r="AH11" t="s">
        <v>93</v>
      </c>
      <c r="AI11" t="s">
        <v>93</v>
      </c>
      <c r="AJ11" t="s">
        <v>93</v>
      </c>
      <c r="AK11" t="s">
        <v>93</v>
      </c>
      <c r="AL11" t="s">
        <v>93</v>
      </c>
      <c r="AM11" t="s">
        <v>93</v>
      </c>
      <c r="AN11" t="s">
        <v>93</v>
      </c>
      <c r="AO11" t="s">
        <v>93</v>
      </c>
      <c r="AP11" t="s">
        <v>93</v>
      </c>
      <c r="AQ11" t="s">
        <v>93</v>
      </c>
      <c r="AR11" t="s">
        <v>93</v>
      </c>
      <c r="AS11" t="s">
        <v>93</v>
      </c>
      <c r="AT11" t="s">
        <v>93</v>
      </c>
      <c r="AU11" t="s">
        <v>93</v>
      </c>
      <c r="AV11" t="s">
        <v>93</v>
      </c>
      <c r="AW11" t="s">
        <v>93</v>
      </c>
      <c r="AX11" t="s">
        <v>93</v>
      </c>
      <c r="AY11" t="s">
        <v>93</v>
      </c>
      <c r="AZ11" t="s">
        <v>93</v>
      </c>
      <c r="BA11" t="s">
        <v>93</v>
      </c>
      <c r="BB11" t="s">
        <v>93</v>
      </c>
      <c r="BC11" t="s">
        <v>93</v>
      </c>
      <c r="BD11" t="s">
        <v>93</v>
      </c>
      <c r="BE11" t="s">
        <v>93</v>
      </c>
      <c r="BF11" t="s">
        <v>114</v>
      </c>
      <c r="BG11">
        <v>150</v>
      </c>
      <c r="BH11" t="s">
        <v>96</v>
      </c>
    </row>
    <row r="12" spans="1:60">
      <c r="A12" t="s">
        <v>126</v>
      </c>
      <c r="B12" t="s">
        <v>85</v>
      </c>
      <c r="C12" t="s">
        <v>110</v>
      </c>
      <c r="D12" t="s">
        <v>87</v>
      </c>
      <c r="E12" s="2">
        <f>HYPERLINK("capsilon://?command=openfolder&amp;siteaddress=amerifirsttest.docvelocity4.net&amp;folderid=FX9FE5AD9D-8353-6460-B680-CE081539DE67","FX220745")</f>
        <v>0</v>
      </c>
      <c r="F12" t="s">
        <v>19</v>
      </c>
      <c r="G12" t="s">
        <v>19</v>
      </c>
      <c r="H12" t="s">
        <v>88</v>
      </c>
      <c r="I12" t="s">
        <v>127</v>
      </c>
      <c r="J12">
        <v>184</v>
      </c>
      <c r="K12" t="s">
        <v>121</v>
      </c>
      <c r="L12" t="s">
        <v>19</v>
      </c>
      <c r="M12" t="s">
        <v>92</v>
      </c>
      <c r="N12">
        <v>0</v>
      </c>
      <c r="O12" s="1">
        <v>44764.381655092591</v>
      </c>
      <c r="P12" s="1">
        <v>44764.485752314817</v>
      </c>
      <c r="Q12">
        <v>8994</v>
      </c>
      <c r="R12">
        <v>0</v>
      </c>
      <c r="S12" t="b">
        <v>0</v>
      </c>
      <c r="T12" t="s">
        <v>93</v>
      </c>
      <c r="U12" t="b">
        <v>0</v>
      </c>
      <c r="V12" t="s">
        <v>93</v>
      </c>
      <c r="W12" t="s">
        <v>93</v>
      </c>
      <c r="X12" t="s">
        <v>93</v>
      </c>
      <c r="Y12" t="s">
        <v>93</v>
      </c>
      <c r="Z12" t="s">
        <v>93</v>
      </c>
      <c r="AA12" t="s">
        <v>93</v>
      </c>
      <c r="AB12" t="s">
        <v>93</v>
      </c>
      <c r="AC12" t="s">
        <v>93</v>
      </c>
      <c r="AD12" t="s">
        <v>93</v>
      </c>
      <c r="AE12" t="s">
        <v>93</v>
      </c>
      <c r="AF12" t="s">
        <v>93</v>
      </c>
      <c r="AG12" t="s">
        <v>93</v>
      </c>
      <c r="AH12" t="s">
        <v>93</v>
      </c>
      <c r="AI12" t="s">
        <v>93</v>
      </c>
      <c r="AJ12" t="s">
        <v>93</v>
      </c>
      <c r="AK12" t="s">
        <v>93</v>
      </c>
      <c r="AL12" t="s">
        <v>93</v>
      </c>
      <c r="AM12" t="s">
        <v>93</v>
      </c>
      <c r="AN12" t="s">
        <v>93</v>
      </c>
      <c r="AO12" t="s">
        <v>93</v>
      </c>
      <c r="AP12" t="s">
        <v>93</v>
      </c>
      <c r="AQ12" t="s">
        <v>93</v>
      </c>
      <c r="AR12" t="s">
        <v>93</v>
      </c>
      <c r="AS12" t="s">
        <v>93</v>
      </c>
      <c r="AT12" t="s">
        <v>93</v>
      </c>
      <c r="AU12" t="s">
        <v>93</v>
      </c>
      <c r="AV12" t="s">
        <v>93</v>
      </c>
      <c r="AW12" t="s">
        <v>93</v>
      </c>
      <c r="AX12" t="s">
        <v>93</v>
      </c>
      <c r="AY12" t="s">
        <v>93</v>
      </c>
      <c r="AZ12" t="s">
        <v>93</v>
      </c>
      <c r="BA12" t="s">
        <v>93</v>
      </c>
      <c r="BB12" t="s">
        <v>93</v>
      </c>
      <c r="BC12" t="s">
        <v>93</v>
      </c>
      <c r="BD12" t="s">
        <v>93</v>
      </c>
      <c r="BE12" t="s">
        <v>93</v>
      </c>
      <c r="BF12" t="s">
        <v>114</v>
      </c>
      <c r="BG12">
        <v>149</v>
      </c>
      <c r="BH12" t="s">
        <v>96</v>
      </c>
    </row>
    <row r="13" spans="1:60">
      <c r="A13" t="s">
        <v>128</v>
      </c>
      <c r="B13" t="s">
        <v>85</v>
      </c>
      <c r="C13" t="s">
        <v>86</v>
      </c>
      <c r="D13" t="s">
        <v>87</v>
      </c>
      <c r="E13" s="2">
        <f>HYPERLINK("capsilon://?command=openfolder&amp;siteaddress=amerifirsttest.docvelocity4.net&amp;folderid=FX1C4AF54C-F0A9-5B3F-C114-319EAA1EB967","FX22066")</f>
        <v>0</v>
      </c>
      <c r="F13" t="s">
        <v>19</v>
      </c>
      <c r="G13" t="s">
        <v>19</v>
      </c>
      <c r="H13" t="s">
        <v>88</v>
      </c>
      <c r="I13" t="s">
        <v>129</v>
      </c>
      <c r="J13">
        <v>255</v>
      </c>
      <c r="K13" t="s">
        <v>90</v>
      </c>
      <c r="L13" t="s">
        <v>91</v>
      </c>
      <c r="M13" t="s">
        <v>92</v>
      </c>
      <c r="N13">
        <v>2</v>
      </c>
      <c r="O13" s="1">
        <v>44748.606956018521</v>
      </c>
      <c r="P13" s="1">
        <v>44749.24324074074</v>
      </c>
      <c r="Q13">
        <v>54221</v>
      </c>
      <c r="R13">
        <v>754</v>
      </c>
      <c r="S13" t="b">
        <v>0</v>
      </c>
      <c r="T13" t="s">
        <v>93</v>
      </c>
      <c r="U13" t="b">
        <v>0</v>
      </c>
      <c r="V13" t="s">
        <v>130</v>
      </c>
      <c r="W13" s="1">
        <v>44749.226053240738</v>
      </c>
      <c r="X13">
        <v>422</v>
      </c>
      <c r="Y13">
        <v>209</v>
      </c>
      <c r="Z13">
        <v>0</v>
      </c>
      <c r="AA13">
        <v>209</v>
      </c>
      <c r="AB13">
        <v>0</v>
      </c>
      <c r="AC13">
        <v>52</v>
      </c>
      <c r="AD13">
        <v>46</v>
      </c>
      <c r="AE13">
        <v>0</v>
      </c>
      <c r="AF13">
        <v>0</v>
      </c>
      <c r="AG13">
        <v>0</v>
      </c>
      <c r="AH13" t="s">
        <v>131</v>
      </c>
      <c r="AI13" s="1">
        <v>44749.24324074074</v>
      </c>
      <c r="AJ13">
        <v>317</v>
      </c>
      <c r="AK13">
        <v>1</v>
      </c>
      <c r="AL13">
        <v>0</v>
      </c>
      <c r="AM13">
        <v>1</v>
      </c>
      <c r="AN13">
        <v>0</v>
      </c>
      <c r="AO13">
        <v>1</v>
      </c>
      <c r="AP13">
        <v>45</v>
      </c>
      <c r="AQ13">
        <v>0</v>
      </c>
      <c r="AR13">
        <v>0</v>
      </c>
      <c r="AS13">
        <v>0</v>
      </c>
      <c r="AT13" t="s">
        <v>93</v>
      </c>
      <c r="AU13" t="s">
        <v>93</v>
      </c>
      <c r="AV13" t="s">
        <v>93</v>
      </c>
      <c r="AW13" t="s">
        <v>93</v>
      </c>
      <c r="AX13" t="s">
        <v>93</v>
      </c>
      <c r="AY13" t="s">
        <v>93</v>
      </c>
      <c r="AZ13" t="s">
        <v>93</v>
      </c>
      <c r="BA13" t="s">
        <v>93</v>
      </c>
      <c r="BB13" t="s">
        <v>93</v>
      </c>
      <c r="BC13" t="s">
        <v>93</v>
      </c>
      <c r="BD13" t="s">
        <v>93</v>
      </c>
      <c r="BE13" t="s">
        <v>93</v>
      </c>
      <c r="BF13" t="s">
        <v>132</v>
      </c>
      <c r="BG13">
        <v>916</v>
      </c>
      <c r="BH13" t="s">
        <v>96</v>
      </c>
    </row>
    <row r="14" spans="1:60">
      <c r="A14" t="s">
        <v>133</v>
      </c>
      <c r="B14" t="s">
        <v>85</v>
      </c>
      <c r="C14" t="s">
        <v>134</v>
      </c>
      <c r="D14" t="s">
        <v>87</v>
      </c>
      <c r="E14" s="2">
        <f>HYPERLINK("capsilon://?command=openfolder&amp;siteaddress=amerifirsttest.docvelocity4.net&amp;folderid=FX0C940428-C21E-CAF6-DD57-9114E7B96D4C","FX220744")</f>
        <v>0</v>
      </c>
      <c r="F14" t="s">
        <v>19</v>
      </c>
      <c r="G14" t="s">
        <v>19</v>
      </c>
      <c r="H14" t="s">
        <v>88</v>
      </c>
      <c r="I14" t="s">
        <v>135</v>
      </c>
      <c r="J14">
        <v>368</v>
      </c>
      <c r="K14" t="s">
        <v>121</v>
      </c>
      <c r="L14" t="s">
        <v>19</v>
      </c>
      <c r="M14" t="s">
        <v>92</v>
      </c>
      <c r="N14">
        <v>0</v>
      </c>
      <c r="O14" s="1">
        <v>44764.446018518516</v>
      </c>
      <c r="P14" s="1">
        <v>44764.485752314817</v>
      </c>
      <c r="Q14">
        <v>3433</v>
      </c>
      <c r="R14">
        <v>0</v>
      </c>
      <c r="S14" t="b">
        <v>0</v>
      </c>
      <c r="T14" t="s">
        <v>93</v>
      </c>
      <c r="U14" t="b">
        <v>0</v>
      </c>
      <c r="V14" t="s">
        <v>93</v>
      </c>
      <c r="W14" t="s">
        <v>93</v>
      </c>
      <c r="X14" t="s">
        <v>93</v>
      </c>
      <c r="Y14" t="s">
        <v>93</v>
      </c>
      <c r="Z14" t="s">
        <v>93</v>
      </c>
      <c r="AA14" t="s">
        <v>93</v>
      </c>
      <c r="AB14" t="s">
        <v>93</v>
      </c>
      <c r="AC14" t="s">
        <v>93</v>
      </c>
      <c r="AD14" t="s">
        <v>93</v>
      </c>
      <c r="AE14" t="s">
        <v>93</v>
      </c>
      <c r="AF14" t="s">
        <v>93</v>
      </c>
      <c r="AG14" t="s">
        <v>93</v>
      </c>
      <c r="AH14" t="s">
        <v>93</v>
      </c>
      <c r="AI14" t="s">
        <v>93</v>
      </c>
      <c r="AJ14" t="s">
        <v>93</v>
      </c>
      <c r="AK14" t="s">
        <v>93</v>
      </c>
      <c r="AL14" t="s">
        <v>93</v>
      </c>
      <c r="AM14" t="s">
        <v>93</v>
      </c>
      <c r="AN14" t="s">
        <v>93</v>
      </c>
      <c r="AO14" t="s">
        <v>93</v>
      </c>
      <c r="AP14" t="s">
        <v>93</v>
      </c>
      <c r="AQ14" t="s">
        <v>93</v>
      </c>
      <c r="AR14" t="s">
        <v>93</v>
      </c>
      <c r="AS14" t="s">
        <v>93</v>
      </c>
      <c r="AT14" t="s">
        <v>93</v>
      </c>
      <c r="AU14" t="s">
        <v>93</v>
      </c>
      <c r="AV14" t="s">
        <v>93</v>
      </c>
      <c r="AW14" t="s">
        <v>93</v>
      </c>
      <c r="AX14" t="s">
        <v>93</v>
      </c>
      <c r="AY14" t="s">
        <v>93</v>
      </c>
      <c r="AZ14" t="s">
        <v>93</v>
      </c>
      <c r="BA14" t="s">
        <v>93</v>
      </c>
      <c r="BB14" t="s">
        <v>93</v>
      </c>
      <c r="BC14" t="s">
        <v>93</v>
      </c>
      <c r="BD14" t="s">
        <v>93</v>
      </c>
      <c r="BE14" t="s">
        <v>93</v>
      </c>
      <c r="BF14" t="s">
        <v>114</v>
      </c>
      <c r="BG14">
        <v>57</v>
      </c>
      <c r="BH14" t="s">
        <v>96</v>
      </c>
    </row>
    <row r="15" spans="1:60">
      <c r="A15" t="s">
        <v>136</v>
      </c>
      <c r="B15" t="s">
        <v>85</v>
      </c>
      <c r="C15" t="s">
        <v>137</v>
      </c>
      <c r="D15" t="s">
        <v>87</v>
      </c>
      <c r="E15" s="2">
        <f>HYPERLINK("capsilon://?command=openfolder&amp;siteaddress=amerifirsttest.docvelocity4.net&amp;folderid=FXEFC8E04C-A5B4-3036-EA7E-323F0D5E7B14","FX220718")</f>
        <v>0</v>
      </c>
      <c r="F15" t="s">
        <v>19</v>
      </c>
      <c r="G15" t="s">
        <v>19</v>
      </c>
      <c r="H15" t="s">
        <v>88</v>
      </c>
      <c r="I15" t="s">
        <v>138</v>
      </c>
      <c r="J15">
        <v>134</v>
      </c>
      <c r="K15" t="s">
        <v>90</v>
      </c>
      <c r="L15" t="s">
        <v>91</v>
      </c>
      <c r="M15" t="s">
        <v>92</v>
      </c>
      <c r="N15">
        <v>1</v>
      </c>
      <c r="O15" s="1">
        <v>44764.488159722219</v>
      </c>
      <c r="P15" s="1">
        <v>44764.490937499999</v>
      </c>
      <c r="Q15">
        <v>94</v>
      </c>
      <c r="R15">
        <v>146</v>
      </c>
      <c r="S15" t="b">
        <v>0</v>
      </c>
      <c r="T15" t="s">
        <v>93</v>
      </c>
      <c r="U15" t="b">
        <v>0</v>
      </c>
      <c r="V15" t="s">
        <v>94</v>
      </c>
      <c r="W15" s="1">
        <v>44764.490937499999</v>
      </c>
      <c r="X15">
        <v>146</v>
      </c>
      <c r="Y15">
        <v>0</v>
      </c>
      <c r="Z15">
        <v>0</v>
      </c>
      <c r="AA15">
        <v>0</v>
      </c>
      <c r="AB15">
        <v>208</v>
      </c>
      <c r="AC15">
        <v>0</v>
      </c>
      <c r="AD15">
        <v>134</v>
      </c>
      <c r="AE15">
        <v>0</v>
      </c>
      <c r="AF15">
        <v>0</v>
      </c>
      <c r="AG15">
        <v>0</v>
      </c>
      <c r="AH15" t="s">
        <v>93</v>
      </c>
      <c r="AI15" t="s">
        <v>93</v>
      </c>
      <c r="AJ15" t="s">
        <v>93</v>
      </c>
      <c r="AK15" t="s">
        <v>93</v>
      </c>
      <c r="AL15" t="s">
        <v>93</v>
      </c>
      <c r="AM15" t="s">
        <v>93</v>
      </c>
      <c r="AN15" t="s">
        <v>93</v>
      </c>
      <c r="AO15" t="s">
        <v>93</v>
      </c>
      <c r="AP15" t="s">
        <v>93</v>
      </c>
      <c r="AQ15" t="s">
        <v>93</v>
      </c>
      <c r="AR15" t="s">
        <v>93</v>
      </c>
      <c r="AS15" t="s">
        <v>93</v>
      </c>
      <c r="AT15" t="s">
        <v>93</v>
      </c>
      <c r="AU15" t="s">
        <v>93</v>
      </c>
      <c r="AV15" t="s">
        <v>93</v>
      </c>
      <c r="AW15" t="s">
        <v>93</v>
      </c>
      <c r="AX15" t="s">
        <v>93</v>
      </c>
      <c r="AY15" t="s">
        <v>93</v>
      </c>
      <c r="AZ15" t="s">
        <v>93</v>
      </c>
      <c r="BA15" t="s">
        <v>93</v>
      </c>
      <c r="BB15" t="s">
        <v>93</v>
      </c>
      <c r="BC15" t="s">
        <v>93</v>
      </c>
      <c r="BD15" t="s">
        <v>93</v>
      </c>
      <c r="BE15" t="s">
        <v>93</v>
      </c>
      <c r="BF15" t="s">
        <v>114</v>
      </c>
      <c r="BG15">
        <v>4</v>
      </c>
      <c r="BH15" t="s">
        <v>96</v>
      </c>
    </row>
    <row r="16" spans="1:60">
      <c r="A16" t="s">
        <v>139</v>
      </c>
      <c r="B16" t="s">
        <v>85</v>
      </c>
      <c r="C16" t="s">
        <v>137</v>
      </c>
      <c r="D16" t="s">
        <v>87</v>
      </c>
      <c r="E16" s="2">
        <f>HYPERLINK("capsilon://?command=openfolder&amp;siteaddress=amerifirsttest.docvelocity4.net&amp;folderid=FXEFC8E04C-A5B4-3036-EA7E-323F0D5E7B14","FX220718")</f>
        <v>0</v>
      </c>
      <c r="F16" t="s">
        <v>19</v>
      </c>
      <c r="G16" t="s">
        <v>19</v>
      </c>
      <c r="H16" t="s">
        <v>88</v>
      </c>
      <c r="I16" t="s">
        <v>140</v>
      </c>
      <c r="J16">
        <v>933</v>
      </c>
      <c r="K16" t="s">
        <v>90</v>
      </c>
      <c r="L16" t="s">
        <v>91</v>
      </c>
      <c r="M16" t="s">
        <v>92</v>
      </c>
      <c r="N16">
        <v>1</v>
      </c>
      <c r="O16" s="1">
        <v>44764.498680555553</v>
      </c>
      <c r="P16" s="1">
        <v>44764.518229166664</v>
      </c>
      <c r="Q16">
        <v>4</v>
      </c>
      <c r="R16">
        <v>1685</v>
      </c>
      <c r="S16" t="b">
        <v>0</v>
      </c>
      <c r="T16" t="s">
        <v>93</v>
      </c>
      <c r="U16" t="b">
        <v>0</v>
      </c>
      <c r="V16" t="s">
        <v>94</v>
      </c>
      <c r="W16" s="1">
        <v>44764.518229166664</v>
      </c>
      <c r="X16">
        <v>1685</v>
      </c>
      <c r="Y16">
        <v>725</v>
      </c>
      <c r="Z16">
        <v>0</v>
      </c>
      <c r="AA16">
        <v>725</v>
      </c>
      <c r="AB16">
        <v>52</v>
      </c>
      <c r="AC16">
        <v>108</v>
      </c>
      <c r="AD16">
        <v>208</v>
      </c>
      <c r="AE16">
        <v>0</v>
      </c>
      <c r="AF16">
        <v>0</v>
      </c>
      <c r="AG16">
        <v>0</v>
      </c>
      <c r="AH16" t="s">
        <v>93</v>
      </c>
      <c r="AI16" t="s">
        <v>93</v>
      </c>
      <c r="AJ16" t="s">
        <v>93</v>
      </c>
      <c r="AK16" t="s">
        <v>93</v>
      </c>
      <c r="AL16" t="s">
        <v>93</v>
      </c>
      <c r="AM16" t="s">
        <v>93</v>
      </c>
      <c r="AN16" t="s">
        <v>93</v>
      </c>
      <c r="AO16" t="s">
        <v>93</v>
      </c>
      <c r="AP16" t="s">
        <v>93</v>
      </c>
      <c r="AQ16" t="s">
        <v>93</v>
      </c>
      <c r="AR16" t="s">
        <v>93</v>
      </c>
      <c r="AS16" t="s">
        <v>93</v>
      </c>
      <c r="AT16" t="s">
        <v>93</v>
      </c>
      <c r="AU16" t="s">
        <v>93</v>
      </c>
      <c r="AV16" t="s">
        <v>93</v>
      </c>
      <c r="AW16" t="s">
        <v>93</v>
      </c>
      <c r="AX16" t="s">
        <v>93</v>
      </c>
      <c r="AY16" t="s">
        <v>93</v>
      </c>
      <c r="AZ16" t="s">
        <v>93</v>
      </c>
      <c r="BA16" t="s">
        <v>93</v>
      </c>
      <c r="BB16" t="s">
        <v>93</v>
      </c>
      <c r="BC16" t="s">
        <v>93</v>
      </c>
      <c r="BD16" t="s">
        <v>93</v>
      </c>
      <c r="BE16" t="s">
        <v>93</v>
      </c>
      <c r="BF16" t="s">
        <v>114</v>
      </c>
      <c r="BG16">
        <v>28</v>
      </c>
      <c r="BH16" t="s">
        <v>96</v>
      </c>
    </row>
    <row r="17" spans="1:60">
      <c r="A17" t="s">
        <v>141</v>
      </c>
      <c r="B17" t="s">
        <v>85</v>
      </c>
      <c r="C17" t="s">
        <v>137</v>
      </c>
      <c r="D17" t="s">
        <v>87</v>
      </c>
      <c r="E17" s="2">
        <f>HYPERLINK("capsilon://?command=openfolder&amp;siteaddress=amerifirsttest.docvelocity4.net&amp;folderid=FXEFC8E04C-A5B4-3036-EA7E-323F0D5E7B14","FX220718")</f>
        <v>0</v>
      </c>
      <c r="F17" t="s">
        <v>19</v>
      </c>
      <c r="G17" t="s">
        <v>19</v>
      </c>
      <c r="H17" t="s">
        <v>88</v>
      </c>
      <c r="I17" t="s">
        <v>142</v>
      </c>
      <c r="J17">
        <v>44</v>
      </c>
      <c r="K17" t="s">
        <v>90</v>
      </c>
      <c r="L17" t="s">
        <v>91</v>
      </c>
      <c r="M17" t="s">
        <v>92</v>
      </c>
      <c r="N17">
        <v>1</v>
      </c>
      <c r="O17" s="1">
        <v>44765.646828703706</v>
      </c>
      <c r="P17" s="1">
        <v>44765.648692129631</v>
      </c>
      <c r="Q17">
        <v>16</v>
      </c>
      <c r="R17">
        <v>145</v>
      </c>
      <c r="S17" t="b">
        <v>0</v>
      </c>
      <c r="T17" t="s">
        <v>93</v>
      </c>
      <c r="U17" t="b">
        <v>0</v>
      </c>
      <c r="V17" t="s">
        <v>94</v>
      </c>
      <c r="W17" s="1">
        <v>44765.648692129631</v>
      </c>
      <c r="X17">
        <v>145</v>
      </c>
      <c r="Y17">
        <v>37</v>
      </c>
      <c r="Z17">
        <v>0</v>
      </c>
      <c r="AA17">
        <v>37</v>
      </c>
      <c r="AB17">
        <v>0</v>
      </c>
      <c r="AC17">
        <v>20</v>
      </c>
      <c r="AD17">
        <v>7</v>
      </c>
      <c r="AE17">
        <v>0</v>
      </c>
      <c r="AF17">
        <v>0</v>
      </c>
      <c r="AG17">
        <v>0</v>
      </c>
      <c r="AH17" t="s">
        <v>93</v>
      </c>
      <c r="AI17" t="s">
        <v>93</v>
      </c>
      <c r="AJ17" t="s">
        <v>93</v>
      </c>
      <c r="AK17" t="s">
        <v>93</v>
      </c>
      <c r="AL17" t="s">
        <v>93</v>
      </c>
      <c r="AM17" t="s">
        <v>93</v>
      </c>
      <c r="AN17" t="s">
        <v>93</v>
      </c>
      <c r="AO17" t="s">
        <v>93</v>
      </c>
      <c r="AP17" t="s">
        <v>93</v>
      </c>
      <c r="AQ17" t="s">
        <v>93</v>
      </c>
      <c r="AR17" t="s">
        <v>93</v>
      </c>
      <c r="AS17" t="s">
        <v>93</v>
      </c>
      <c r="AT17" t="s">
        <v>93</v>
      </c>
      <c r="AU17" t="s">
        <v>93</v>
      </c>
      <c r="AV17" t="s">
        <v>93</v>
      </c>
      <c r="AW17" t="s">
        <v>93</v>
      </c>
      <c r="AX17" t="s">
        <v>93</v>
      </c>
      <c r="AY17" t="s">
        <v>93</v>
      </c>
      <c r="AZ17" t="s">
        <v>93</v>
      </c>
      <c r="BA17" t="s">
        <v>93</v>
      </c>
      <c r="BB17" t="s">
        <v>93</v>
      </c>
      <c r="BC17" t="s">
        <v>93</v>
      </c>
      <c r="BD17" t="s">
        <v>93</v>
      </c>
      <c r="BE17" t="s">
        <v>93</v>
      </c>
      <c r="BF17" t="s">
        <v>143</v>
      </c>
      <c r="BG17">
        <v>2</v>
      </c>
      <c r="BH17" t="s">
        <v>96</v>
      </c>
    </row>
    <row r="18" spans="1:60">
      <c r="A18" t="s">
        <v>144</v>
      </c>
      <c r="B18" t="s">
        <v>85</v>
      </c>
      <c r="C18" t="s">
        <v>110</v>
      </c>
      <c r="D18" t="s">
        <v>87</v>
      </c>
      <c r="E18" s="2">
        <f>HYPERLINK("capsilon://?command=openfolder&amp;siteaddress=amerifirsttest.docvelocity4.net&amp;folderid=FX9FE5AD9D-8353-6460-B680-CE081539DE67","FX220745")</f>
        <v>0</v>
      </c>
      <c r="F18" t="s">
        <v>19</v>
      </c>
      <c r="G18" t="s">
        <v>19</v>
      </c>
      <c r="H18" t="s">
        <v>88</v>
      </c>
      <c r="I18" t="s">
        <v>145</v>
      </c>
      <c r="J18">
        <v>58</v>
      </c>
      <c r="K18" t="s">
        <v>90</v>
      </c>
      <c r="L18" t="s">
        <v>91</v>
      </c>
      <c r="M18" t="s">
        <v>92</v>
      </c>
      <c r="N18">
        <v>1</v>
      </c>
      <c r="O18" s="1">
        <v>44766.607638888891</v>
      </c>
      <c r="P18" s="1">
        <v>44766.608993055554</v>
      </c>
      <c r="Q18">
        <v>19</v>
      </c>
      <c r="R18">
        <v>98</v>
      </c>
      <c r="S18" t="b">
        <v>0</v>
      </c>
      <c r="T18" t="s">
        <v>93</v>
      </c>
      <c r="U18" t="b">
        <v>0</v>
      </c>
      <c r="V18" t="s">
        <v>94</v>
      </c>
      <c r="W18" s="1">
        <v>44766.608993055554</v>
      </c>
      <c r="X18">
        <v>98</v>
      </c>
      <c r="Y18">
        <v>53</v>
      </c>
      <c r="Z18">
        <v>0</v>
      </c>
      <c r="AA18">
        <v>53</v>
      </c>
      <c r="AB18">
        <v>0</v>
      </c>
      <c r="AC18">
        <v>3</v>
      </c>
      <c r="AD18">
        <v>5</v>
      </c>
      <c r="AE18">
        <v>0</v>
      </c>
      <c r="AF18">
        <v>0</v>
      </c>
      <c r="AG18">
        <v>0</v>
      </c>
      <c r="AH18" t="s">
        <v>93</v>
      </c>
      <c r="AI18" t="s">
        <v>93</v>
      </c>
      <c r="AJ18" t="s">
        <v>93</v>
      </c>
      <c r="AK18" t="s">
        <v>93</v>
      </c>
      <c r="AL18" t="s">
        <v>93</v>
      </c>
      <c r="AM18" t="s">
        <v>93</v>
      </c>
      <c r="AN18" t="s">
        <v>93</v>
      </c>
      <c r="AO18" t="s">
        <v>93</v>
      </c>
      <c r="AP18" t="s">
        <v>93</v>
      </c>
      <c r="AQ18" t="s">
        <v>93</v>
      </c>
      <c r="AR18" t="s">
        <v>93</v>
      </c>
      <c r="AS18" t="s">
        <v>93</v>
      </c>
      <c r="AT18" t="s">
        <v>93</v>
      </c>
      <c r="AU18" t="s">
        <v>93</v>
      </c>
      <c r="AV18" t="s">
        <v>93</v>
      </c>
      <c r="AW18" t="s">
        <v>93</v>
      </c>
      <c r="AX18" t="s">
        <v>93</v>
      </c>
      <c r="AY18" t="s">
        <v>93</v>
      </c>
      <c r="AZ18" t="s">
        <v>93</v>
      </c>
      <c r="BA18" t="s">
        <v>93</v>
      </c>
      <c r="BB18" t="s">
        <v>93</v>
      </c>
      <c r="BC18" t="s">
        <v>93</v>
      </c>
      <c r="BD18" t="s">
        <v>93</v>
      </c>
      <c r="BE18" t="s">
        <v>93</v>
      </c>
      <c r="BF18" t="s">
        <v>146</v>
      </c>
      <c r="BG18">
        <v>1</v>
      </c>
      <c r="BH18" t="s">
        <v>96</v>
      </c>
    </row>
    <row r="19" spans="1:60">
      <c r="A19" t="s">
        <v>147</v>
      </c>
      <c r="B19" t="s">
        <v>85</v>
      </c>
      <c r="C19" t="s">
        <v>148</v>
      </c>
      <c r="D19" t="s">
        <v>87</v>
      </c>
      <c r="E19" s="2">
        <f>HYPERLINK("capsilon://?command=openfolder&amp;siteaddress=amerifirsttest.docvelocity4.net&amp;folderid=FX45993CC7-D759-DE93-61D2-C8C1BC9A66C7","FX220735")</f>
        <v>0</v>
      </c>
      <c r="F19" t="s">
        <v>19</v>
      </c>
      <c r="G19" t="s">
        <v>19</v>
      </c>
      <c r="H19" t="s">
        <v>88</v>
      </c>
      <c r="I19" t="s">
        <v>149</v>
      </c>
      <c r="J19">
        <v>457</v>
      </c>
      <c r="K19" t="s">
        <v>90</v>
      </c>
      <c r="L19" t="s">
        <v>91</v>
      </c>
      <c r="M19" t="s">
        <v>92</v>
      </c>
      <c r="N19">
        <v>1</v>
      </c>
      <c r="O19" s="1">
        <v>44767.660416666666</v>
      </c>
      <c r="P19" s="1">
        <v>44768.328148148146</v>
      </c>
      <c r="Q19">
        <v>55702</v>
      </c>
      <c r="R19">
        <v>1990</v>
      </c>
      <c r="S19" t="b">
        <v>0</v>
      </c>
      <c r="T19" t="s">
        <v>93</v>
      </c>
      <c r="U19" t="b">
        <v>0</v>
      </c>
      <c r="V19" t="s">
        <v>150</v>
      </c>
      <c r="W19" s="1">
        <v>44768.328148148146</v>
      </c>
      <c r="X19">
        <v>550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457</v>
      </c>
      <c r="AE19">
        <v>364</v>
      </c>
      <c r="AF19">
        <v>0</v>
      </c>
      <c r="AG19">
        <v>11</v>
      </c>
      <c r="AH19" t="s">
        <v>93</v>
      </c>
      <c r="AI19" t="s">
        <v>93</v>
      </c>
      <c r="AJ19" t="s">
        <v>93</v>
      </c>
      <c r="AK19" t="s">
        <v>93</v>
      </c>
      <c r="AL19" t="s">
        <v>93</v>
      </c>
      <c r="AM19" t="s">
        <v>93</v>
      </c>
      <c r="AN19" t="s">
        <v>93</v>
      </c>
      <c r="AO19" t="s">
        <v>93</v>
      </c>
      <c r="AP19" t="s">
        <v>93</v>
      </c>
      <c r="AQ19" t="s">
        <v>93</v>
      </c>
      <c r="AR19" t="s">
        <v>93</v>
      </c>
      <c r="AS19" t="s">
        <v>93</v>
      </c>
      <c r="AT19" t="s">
        <v>93</v>
      </c>
      <c r="AU19" t="s">
        <v>93</v>
      </c>
      <c r="AV19" t="s">
        <v>93</v>
      </c>
      <c r="AW19" t="s">
        <v>93</v>
      </c>
      <c r="AX19" t="s">
        <v>93</v>
      </c>
      <c r="AY19" t="s">
        <v>93</v>
      </c>
      <c r="AZ19" t="s">
        <v>93</v>
      </c>
      <c r="BA19" t="s">
        <v>93</v>
      </c>
      <c r="BB19" t="s">
        <v>93</v>
      </c>
      <c r="BC19" t="s">
        <v>93</v>
      </c>
      <c r="BD19" t="s">
        <v>93</v>
      </c>
      <c r="BE19" t="s">
        <v>93</v>
      </c>
      <c r="BF19" t="s">
        <v>151</v>
      </c>
      <c r="BG19">
        <v>961</v>
      </c>
      <c r="BH19" t="s">
        <v>96</v>
      </c>
    </row>
    <row r="20" spans="1:60">
      <c r="A20" t="s">
        <v>152</v>
      </c>
      <c r="B20" t="s">
        <v>85</v>
      </c>
      <c r="C20" t="s">
        <v>153</v>
      </c>
      <c r="D20" t="s">
        <v>87</v>
      </c>
      <c r="E20" s="2">
        <f>HYPERLINK("capsilon://?command=openfolder&amp;siteaddress=amerifirsttest.docvelocity4.net&amp;folderid=FXA3A0E0D8-8F65-D281-22D1-C7B24A9D4C28","FX220749")</f>
        <v>0</v>
      </c>
      <c r="F20" t="s">
        <v>19</v>
      </c>
      <c r="G20" t="s">
        <v>19</v>
      </c>
      <c r="H20" t="s">
        <v>88</v>
      </c>
      <c r="I20" t="s">
        <v>154</v>
      </c>
      <c r="J20">
        <v>176</v>
      </c>
      <c r="K20" t="s">
        <v>90</v>
      </c>
      <c r="L20" t="s">
        <v>91</v>
      </c>
      <c r="M20" t="s">
        <v>92</v>
      </c>
      <c r="N20">
        <v>2</v>
      </c>
      <c r="O20" s="1">
        <v>44767.697708333333</v>
      </c>
      <c r="P20" s="1">
        <v>44768.096898148149</v>
      </c>
      <c r="Q20">
        <v>32506</v>
      </c>
      <c r="R20">
        <v>1984</v>
      </c>
      <c r="S20" t="b">
        <v>0</v>
      </c>
      <c r="T20" t="s">
        <v>93</v>
      </c>
      <c r="U20" t="b">
        <v>0</v>
      </c>
      <c r="V20" t="s">
        <v>155</v>
      </c>
      <c r="W20" s="1">
        <v>44767.889027777775</v>
      </c>
      <c r="X20">
        <v>1750</v>
      </c>
      <c r="Y20">
        <v>9</v>
      </c>
      <c r="Z20">
        <v>0</v>
      </c>
      <c r="AA20">
        <v>9</v>
      </c>
      <c r="AB20">
        <v>113</v>
      </c>
      <c r="AC20">
        <v>3</v>
      </c>
      <c r="AD20">
        <v>167</v>
      </c>
      <c r="AE20">
        <v>0</v>
      </c>
      <c r="AF20">
        <v>0</v>
      </c>
      <c r="AG20">
        <v>0</v>
      </c>
      <c r="AH20" t="s">
        <v>156</v>
      </c>
      <c r="AI20" s="1">
        <v>44768.096898148149</v>
      </c>
      <c r="AJ20">
        <v>213</v>
      </c>
      <c r="AK20">
        <v>0</v>
      </c>
      <c r="AL20">
        <v>0</v>
      </c>
      <c r="AM20">
        <v>0</v>
      </c>
      <c r="AN20">
        <v>113</v>
      </c>
      <c r="AO20">
        <v>0</v>
      </c>
      <c r="AP20">
        <v>167</v>
      </c>
      <c r="AQ20">
        <v>0</v>
      </c>
      <c r="AR20">
        <v>0</v>
      </c>
      <c r="AS20">
        <v>0</v>
      </c>
      <c r="AT20" t="s">
        <v>93</v>
      </c>
      <c r="AU20" t="s">
        <v>93</v>
      </c>
      <c r="AV20" t="s">
        <v>93</v>
      </c>
      <c r="AW20" t="s">
        <v>93</v>
      </c>
      <c r="AX20" t="s">
        <v>93</v>
      </c>
      <c r="AY20" t="s">
        <v>93</v>
      </c>
      <c r="AZ20" t="s">
        <v>93</v>
      </c>
      <c r="BA20" t="s">
        <v>93</v>
      </c>
      <c r="BB20" t="s">
        <v>93</v>
      </c>
      <c r="BC20" t="s">
        <v>93</v>
      </c>
      <c r="BD20" t="s">
        <v>93</v>
      </c>
      <c r="BE20" t="s">
        <v>93</v>
      </c>
      <c r="BF20" t="s">
        <v>151</v>
      </c>
      <c r="BG20">
        <v>574</v>
      </c>
      <c r="BH20" t="s">
        <v>96</v>
      </c>
    </row>
    <row r="21" spans="1:60">
      <c r="A21" t="s">
        <v>157</v>
      </c>
      <c r="B21" t="s">
        <v>85</v>
      </c>
      <c r="C21" t="s">
        <v>153</v>
      </c>
      <c r="D21" t="s">
        <v>87</v>
      </c>
      <c r="E21" s="2">
        <f>HYPERLINK("capsilon://?command=openfolder&amp;siteaddress=amerifirsttest.docvelocity4.net&amp;folderid=FXA3A0E0D8-8F65-D281-22D1-C7B24A9D4C28","FX220749")</f>
        <v>0</v>
      </c>
      <c r="F21" t="s">
        <v>19</v>
      </c>
      <c r="G21" t="s">
        <v>19</v>
      </c>
      <c r="H21" t="s">
        <v>88</v>
      </c>
      <c r="I21" t="s">
        <v>158</v>
      </c>
      <c r="J21">
        <v>520</v>
      </c>
      <c r="K21" t="s">
        <v>90</v>
      </c>
      <c r="L21" t="s">
        <v>91</v>
      </c>
      <c r="M21" t="s">
        <v>92</v>
      </c>
      <c r="N21">
        <v>2</v>
      </c>
      <c r="O21" s="1">
        <v>44767.733587962961</v>
      </c>
      <c r="P21" s="1">
        <v>44768.339837962965</v>
      </c>
      <c r="Q21">
        <v>47282</v>
      </c>
      <c r="R21">
        <v>5098</v>
      </c>
      <c r="S21" t="b">
        <v>0</v>
      </c>
      <c r="T21" t="s">
        <v>93</v>
      </c>
      <c r="U21" t="b">
        <v>0</v>
      </c>
      <c r="V21" t="s">
        <v>150</v>
      </c>
      <c r="W21" s="1">
        <v>44768.224108796298</v>
      </c>
      <c r="X21">
        <v>3029</v>
      </c>
      <c r="Y21">
        <v>575</v>
      </c>
      <c r="Z21">
        <v>0</v>
      </c>
      <c r="AA21">
        <v>575</v>
      </c>
      <c r="AB21">
        <v>0</v>
      </c>
      <c r="AC21">
        <v>285</v>
      </c>
      <c r="AD21">
        <v>-55</v>
      </c>
      <c r="AE21">
        <v>0</v>
      </c>
      <c r="AF21">
        <v>0</v>
      </c>
      <c r="AG21">
        <v>0</v>
      </c>
      <c r="AH21" t="s">
        <v>159</v>
      </c>
      <c r="AI21" s="1">
        <v>44768.339837962965</v>
      </c>
      <c r="AJ21">
        <v>1596</v>
      </c>
      <c r="AK21">
        <v>8</v>
      </c>
      <c r="AL21">
        <v>0</v>
      </c>
      <c r="AM21">
        <v>8</v>
      </c>
      <c r="AN21">
        <v>0</v>
      </c>
      <c r="AO21">
        <v>8</v>
      </c>
      <c r="AP21">
        <v>-63</v>
      </c>
      <c r="AQ21">
        <v>0</v>
      </c>
      <c r="AR21">
        <v>0</v>
      </c>
      <c r="AS21">
        <v>0</v>
      </c>
      <c r="AT21" t="s">
        <v>93</v>
      </c>
      <c r="AU21" t="s">
        <v>93</v>
      </c>
      <c r="AV21" t="s">
        <v>93</v>
      </c>
      <c r="AW21" t="s">
        <v>93</v>
      </c>
      <c r="AX21" t="s">
        <v>93</v>
      </c>
      <c r="AY21" t="s">
        <v>93</v>
      </c>
      <c r="AZ21" t="s">
        <v>93</v>
      </c>
      <c r="BA21" t="s">
        <v>93</v>
      </c>
      <c r="BB21" t="s">
        <v>93</v>
      </c>
      <c r="BC21" t="s">
        <v>93</v>
      </c>
      <c r="BD21" t="s">
        <v>93</v>
      </c>
      <c r="BE21" t="s">
        <v>93</v>
      </c>
      <c r="BF21" t="s">
        <v>151</v>
      </c>
      <c r="BG21">
        <v>873</v>
      </c>
      <c r="BH21" t="s">
        <v>96</v>
      </c>
    </row>
    <row r="22" spans="1:60">
      <c r="A22" t="s">
        <v>160</v>
      </c>
      <c r="B22" t="s">
        <v>85</v>
      </c>
      <c r="C22" t="s">
        <v>161</v>
      </c>
      <c r="D22" t="s">
        <v>87</v>
      </c>
      <c r="E22" s="2">
        <f>HYPERLINK("capsilon://?command=openfolder&amp;siteaddress=amerifirsttest.docvelocity4.net&amp;folderid=FX18427664-2AC3-A89E-5F88-04BCCB7CD05D","FX22074")</f>
        <v>0</v>
      </c>
      <c r="F22" t="s">
        <v>19</v>
      </c>
      <c r="G22" t="s">
        <v>19</v>
      </c>
      <c r="H22" t="s">
        <v>88</v>
      </c>
      <c r="I22" t="s">
        <v>162</v>
      </c>
      <c r="J22">
        <v>109</v>
      </c>
      <c r="K22" t="s">
        <v>90</v>
      </c>
      <c r="L22" t="s">
        <v>91</v>
      </c>
      <c r="M22" t="s">
        <v>92</v>
      </c>
      <c r="N22">
        <v>2</v>
      </c>
      <c r="O22" s="1">
        <v>44756.660092592596</v>
      </c>
      <c r="P22" s="1">
        <v>44756.979178240741</v>
      </c>
      <c r="Q22">
        <v>26806</v>
      </c>
      <c r="R22">
        <v>763</v>
      </c>
      <c r="S22" t="b">
        <v>0</v>
      </c>
      <c r="T22" t="s">
        <v>93</v>
      </c>
      <c r="U22" t="b">
        <v>0</v>
      </c>
      <c r="V22" t="s">
        <v>163</v>
      </c>
      <c r="W22" s="1">
        <v>44756.974236111113</v>
      </c>
      <c r="X22">
        <v>284</v>
      </c>
      <c r="Y22">
        <v>9</v>
      </c>
      <c r="Z22">
        <v>0</v>
      </c>
      <c r="AA22">
        <v>9</v>
      </c>
      <c r="AB22">
        <v>61</v>
      </c>
      <c r="AC22">
        <v>3</v>
      </c>
      <c r="AD22">
        <v>100</v>
      </c>
      <c r="AE22">
        <v>0</v>
      </c>
      <c r="AF22">
        <v>0</v>
      </c>
      <c r="AG22">
        <v>0</v>
      </c>
      <c r="AH22" t="s">
        <v>164</v>
      </c>
      <c r="AI22" s="1">
        <v>44756.979178240741</v>
      </c>
      <c r="AJ22">
        <v>81</v>
      </c>
      <c r="AK22">
        <v>0</v>
      </c>
      <c r="AL22">
        <v>0</v>
      </c>
      <c r="AM22">
        <v>0</v>
      </c>
      <c r="AN22">
        <v>61</v>
      </c>
      <c r="AO22">
        <v>0</v>
      </c>
      <c r="AP22">
        <v>100</v>
      </c>
      <c r="AQ22">
        <v>0</v>
      </c>
      <c r="AR22">
        <v>0</v>
      </c>
      <c r="AS22">
        <v>0</v>
      </c>
      <c r="AT22" t="s">
        <v>93</v>
      </c>
      <c r="AU22" t="s">
        <v>93</v>
      </c>
      <c r="AV22" t="s">
        <v>93</v>
      </c>
      <c r="AW22" t="s">
        <v>93</v>
      </c>
      <c r="AX22" t="s">
        <v>93</v>
      </c>
      <c r="AY22" t="s">
        <v>93</v>
      </c>
      <c r="AZ22" t="s">
        <v>93</v>
      </c>
      <c r="BA22" t="s">
        <v>93</v>
      </c>
      <c r="BB22" t="s">
        <v>93</v>
      </c>
      <c r="BC22" t="s">
        <v>93</v>
      </c>
      <c r="BD22" t="s">
        <v>93</v>
      </c>
      <c r="BE22" t="s">
        <v>93</v>
      </c>
      <c r="BF22" t="s">
        <v>165</v>
      </c>
      <c r="BG22">
        <v>459</v>
      </c>
      <c r="BH22" t="s">
        <v>96</v>
      </c>
    </row>
    <row r="23" spans="1:60">
      <c r="A23" t="s">
        <v>166</v>
      </c>
      <c r="B23" t="s">
        <v>85</v>
      </c>
      <c r="C23" t="s">
        <v>110</v>
      </c>
      <c r="D23" t="s">
        <v>87</v>
      </c>
      <c r="E23" s="2">
        <f>HYPERLINK("capsilon://?command=openfolder&amp;siteaddress=amerifirsttest.docvelocity4.net&amp;folderid=FX9FE5AD9D-8353-6460-B680-CE081539DE67","FX220745")</f>
        <v>0</v>
      </c>
      <c r="F23" t="s">
        <v>19</v>
      </c>
      <c r="G23" t="s">
        <v>19</v>
      </c>
      <c r="H23" t="s">
        <v>88</v>
      </c>
      <c r="I23" t="s">
        <v>167</v>
      </c>
      <c r="J23">
        <v>63</v>
      </c>
      <c r="K23" t="s">
        <v>90</v>
      </c>
      <c r="L23" t="s">
        <v>91</v>
      </c>
      <c r="M23" t="s">
        <v>87</v>
      </c>
      <c r="N23">
        <v>1</v>
      </c>
      <c r="O23" s="1">
        <v>44768.316967592589</v>
      </c>
      <c r="P23" s="1">
        <v>44768.319872685184</v>
      </c>
      <c r="Q23">
        <v>239</v>
      </c>
      <c r="R23">
        <v>12</v>
      </c>
      <c r="S23" t="b">
        <v>0</v>
      </c>
      <c r="T23" t="s">
        <v>94</v>
      </c>
      <c r="U23" t="b">
        <v>0</v>
      </c>
      <c r="V23" t="s">
        <v>94</v>
      </c>
      <c r="W23" s="1">
        <v>44768.319872685184</v>
      </c>
      <c r="X23">
        <v>12</v>
      </c>
      <c r="Y23">
        <v>58</v>
      </c>
      <c r="Z23">
        <v>0</v>
      </c>
      <c r="AA23">
        <v>58</v>
      </c>
      <c r="AB23">
        <v>0</v>
      </c>
      <c r="AC23">
        <v>0</v>
      </c>
      <c r="AD23">
        <v>5</v>
      </c>
      <c r="AE23">
        <v>0</v>
      </c>
      <c r="AF23">
        <v>0</v>
      </c>
      <c r="AG23">
        <v>0</v>
      </c>
      <c r="AH23" t="s">
        <v>93</v>
      </c>
      <c r="AI23" t="s">
        <v>93</v>
      </c>
      <c r="AJ23" t="s">
        <v>93</v>
      </c>
      <c r="AK23" t="s">
        <v>93</v>
      </c>
      <c r="AL23" t="s">
        <v>93</v>
      </c>
      <c r="AM23" t="s">
        <v>93</v>
      </c>
      <c r="AN23" t="s">
        <v>93</v>
      </c>
      <c r="AO23" t="s">
        <v>93</v>
      </c>
      <c r="AP23" t="s">
        <v>93</v>
      </c>
      <c r="AQ23" t="s">
        <v>93</v>
      </c>
      <c r="AR23" t="s">
        <v>93</v>
      </c>
      <c r="AS23" t="s">
        <v>93</v>
      </c>
      <c r="AT23" t="s">
        <v>93</v>
      </c>
      <c r="AU23" t="s">
        <v>93</v>
      </c>
      <c r="AV23" t="s">
        <v>93</v>
      </c>
      <c r="AW23" t="s">
        <v>93</v>
      </c>
      <c r="AX23" t="s">
        <v>93</v>
      </c>
      <c r="AY23" t="s">
        <v>93</v>
      </c>
      <c r="AZ23" t="s">
        <v>93</v>
      </c>
      <c r="BA23" t="s">
        <v>93</v>
      </c>
      <c r="BB23" t="s">
        <v>93</v>
      </c>
      <c r="BC23" t="s">
        <v>93</v>
      </c>
      <c r="BD23" t="s">
        <v>93</v>
      </c>
      <c r="BE23" t="s">
        <v>93</v>
      </c>
      <c r="BF23" t="s">
        <v>168</v>
      </c>
      <c r="BG23">
        <v>4</v>
      </c>
      <c r="BH23" t="s">
        <v>96</v>
      </c>
    </row>
    <row r="24" spans="1:60">
      <c r="A24" t="s">
        <v>169</v>
      </c>
      <c r="B24" t="s">
        <v>85</v>
      </c>
      <c r="C24" t="s">
        <v>148</v>
      </c>
      <c r="D24" t="s">
        <v>87</v>
      </c>
      <c r="E24" s="2">
        <f>HYPERLINK("capsilon://?command=openfolder&amp;siteaddress=amerifirsttest.docvelocity4.net&amp;folderid=FX45993CC7-D759-DE93-61D2-C8C1BC9A66C7","FX220735")</f>
        <v>0</v>
      </c>
      <c r="F24" t="s">
        <v>19</v>
      </c>
      <c r="G24" t="s">
        <v>19</v>
      </c>
      <c r="H24" t="s">
        <v>88</v>
      </c>
      <c r="I24" t="s">
        <v>149</v>
      </c>
      <c r="J24">
        <v>549</v>
      </c>
      <c r="K24" t="s">
        <v>90</v>
      </c>
      <c r="L24" t="s">
        <v>91</v>
      </c>
      <c r="M24" t="s">
        <v>92</v>
      </c>
      <c r="N24">
        <v>2</v>
      </c>
      <c r="O24" s="1">
        <v>44768.330625000002</v>
      </c>
      <c r="P24" s="1">
        <v>44768.448958333334</v>
      </c>
      <c r="Q24">
        <v>5821</v>
      </c>
      <c r="R24">
        <v>4403</v>
      </c>
      <c r="S24" t="b">
        <v>0</v>
      </c>
      <c r="T24" t="s">
        <v>93</v>
      </c>
      <c r="U24" t="b">
        <v>1</v>
      </c>
      <c r="V24" t="s">
        <v>150</v>
      </c>
      <c r="W24" s="1">
        <v>44768.404942129629</v>
      </c>
      <c r="X24">
        <v>2694</v>
      </c>
      <c r="Y24">
        <v>462</v>
      </c>
      <c r="Z24">
        <v>0</v>
      </c>
      <c r="AA24">
        <v>462</v>
      </c>
      <c r="AB24">
        <v>52</v>
      </c>
      <c r="AC24">
        <v>231</v>
      </c>
      <c r="AD24">
        <v>87</v>
      </c>
      <c r="AE24">
        <v>0</v>
      </c>
      <c r="AF24">
        <v>0</v>
      </c>
      <c r="AG24">
        <v>0</v>
      </c>
      <c r="AH24" t="s">
        <v>113</v>
      </c>
      <c r="AI24" s="1">
        <v>44768.448958333334</v>
      </c>
      <c r="AJ24">
        <v>211</v>
      </c>
      <c r="AK24">
        <v>0</v>
      </c>
      <c r="AL24">
        <v>0</v>
      </c>
      <c r="AM24">
        <v>0</v>
      </c>
      <c r="AN24">
        <v>52</v>
      </c>
      <c r="AO24">
        <v>0</v>
      </c>
      <c r="AP24">
        <v>87</v>
      </c>
      <c r="AQ24">
        <v>0</v>
      </c>
      <c r="AR24">
        <v>0</v>
      </c>
      <c r="AS24">
        <v>0</v>
      </c>
      <c r="AT24" t="s">
        <v>93</v>
      </c>
      <c r="AU24" t="s">
        <v>93</v>
      </c>
      <c r="AV24" t="s">
        <v>93</v>
      </c>
      <c r="AW24" t="s">
        <v>93</v>
      </c>
      <c r="AX24" t="s">
        <v>93</v>
      </c>
      <c r="AY24" t="s">
        <v>93</v>
      </c>
      <c r="AZ24" t="s">
        <v>93</v>
      </c>
      <c r="BA24" t="s">
        <v>93</v>
      </c>
      <c r="BB24" t="s">
        <v>93</v>
      </c>
      <c r="BC24" t="s">
        <v>93</v>
      </c>
      <c r="BD24" t="s">
        <v>93</v>
      </c>
      <c r="BE24" t="s">
        <v>93</v>
      </c>
      <c r="BF24" t="s">
        <v>168</v>
      </c>
      <c r="BG24">
        <v>170</v>
      </c>
      <c r="BH24" t="s">
        <v>96</v>
      </c>
    </row>
    <row r="25" spans="1:60">
      <c r="A25" t="s">
        <v>170</v>
      </c>
      <c r="B25" t="s">
        <v>85</v>
      </c>
      <c r="C25" t="s">
        <v>171</v>
      </c>
      <c r="D25" t="s">
        <v>87</v>
      </c>
      <c r="E25" s="2">
        <f>HYPERLINK("capsilon://?command=openfolder&amp;siteaddress=amerifirsttest.docvelocity4.net&amp;folderid=FX9B7C78FB-015E-0AA1-8930-0419C935B04F","FX220750")</f>
        <v>0</v>
      </c>
      <c r="F25" t="s">
        <v>19</v>
      </c>
      <c r="G25" t="s">
        <v>19</v>
      </c>
      <c r="H25" t="s">
        <v>88</v>
      </c>
      <c r="I25" t="s">
        <v>172</v>
      </c>
      <c r="J25">
        <v>42</v>
      </c>
      <c r="K25" t="s">
        <v>90</v>
      </c>
      <c r="L25" t="s">
        <v>91</v>
      </c>
      <c r="M25" t="s">
        <v>92</v>
      </c>
      <c r="N25">
        <v>2</v>
      </c>
      <c r="O25" s="1">
        <v>44768.515648148146</v>
      </c>
      <c r="P25" s="1">
        <v>44768.736087962963</v>
      </c>
      <c r="Q25">
        <v>18661</v>
      </c>
      <c r="R25">
        <v>385</v>
      </c>
      <c r="S25" t="b">
        <v>0</v>
      </c>
      <c r="T25" t="s">
        <v>93</v>
      </c>
      <c r="U25" t="b">
        <v>0</v>
      </c>
      <c r="V25" t="s">
        <v>100</v>
      </c>
      <c r="W25" s="1">
        <v>44768.732638888891</v>
      </c>
      <c r="X25">
        <v>296</v>
      </c>
      <c r="Y25">
        <v>9</v>
      </c>
      <c r="Z25">
        <v>0</v>
      </c>
      <c r="AA25">
        <v>9</v>
      </c>
      <c r="AB25">
        <v>9</v>
      </c>
      <c r="AC25">
        <v>4</v>
      </c>
      <c r="AD25">
        <v>33</v>
      </c>
      <c r="AE25">
        <v>0</v>
      </c>
      <c r="AF25">
        <v>0</v>
      </c>
      <c r="AG25">
        <v>0</v>
      </c>
      <c r="AH25" t="s">
        <v>173</v>
      </c>
      <c r="AI25" s="1">
        <v>44768.736087962963</v>
      </c>
      <c r="AJ25">
        <v>89</v>
      </c>
      <c r="AK25">
        <v>0</v>
      </c>
      <c r="AL25">
        <v>0</v>
      </c>
      <c r="AM25">
        <v>0</v>
      </c>
      <c r="AN25">
        <v>9</v>
      </c>
      <c r="AO25">
        <v>0</v>
      </c>
      <c r="AP25">
        <v>33</v>
      </c>
      <c r="AQ25">
        <v>0</v>
      </c>
      <c r="AR25">
        <v>0</v>
      </c>
      <c r="AS25">
        <v>0</v>
      </c>
      <c r="AT25" t="s">
        <v>93</v>
      </c>
      <c r="AU25" t="s">
        <v>93</v>
      </c>
      <c r="AV25" t="s">
        <v>93</v>
      </c>
      <c r="AW25" t="s">
        <v>93</v>
      </c>
      <c r="AX25" t="s">
        <v>93</v>
      </c>
      <c r="AY25" t="s">
        <v>93</v>
      </c>
      <c r="AZ25" t="s">
        <v>93</v>
      </c>
      <c r="BA25" t="s">
        <v>93</v>
      </c>
      <c r="BB25" t="s">
        <v>93</v>
      </c>
      <c r="BC25" t="s">
        <v>93</v>
      </c>
      <c r="BD25" t="s">
        <v>93</v>
      </c>
      <c r="BE25" t="s">
        <v>93</v>
      </c>
      <c r="BF25" t="s">
        <v>168</v>
      </c>
      <c r="BG25">
        <v>317</v>
      </c>
      <c r="BH25" t="s">
        <v>96</v>
      </c>
    </row>
    <row r="26" spans="1:60">
      <c r="A26" t="s">
        <v>174</v>
      </c>
      <c r="B26" t="s">
        <v>85</v>
      </c>
      <c r="C26" t="s">
        <v>171</v>
      </c>
      <c r="D26" t="s">
        <v>87</v>
      </c>
      <c r="E26" s="2">
        <f>HYPERLINK("capsilon://?command=openfolder&amp;siteaddress=amerifirsttest.docvelocity4.net&amp;folderid=FX9B7C78FB-015E-0AA1-8930-0419C935B04F","FX220750")</f>
        <v>0</v>
      </c>
      <c r="F26" t="s">
        <v>19</v>
      </c>
      <c r="G26" t="s">
        <v>19</v>
      </c>
      <c r="H26" t="s">
        <v>88</v>
      </c>
      <c r="I26" t="s">
        <v>175</v>
      </c>
      <c r="J26">
        <v>134</v>
      </c>
      <c r="K26" t="s">
        <v>90</v>
      </c>
      <c r="L26" t="s">
        <v>91</v>
      </c>
      <c r="M26" t="s">
        <v>92</v>
      </c>
      <c r="N26">
        <v>2</v>
      </c>
      <c r="O26" s="1">
        <v>44768.517222222225</v>
      </c>
      <c r="P26" s="1">
        <v>44768.736550925925</v>
      </c>
      <c r="Q26">
        <v>18875</v>
      </c>
      <c r="R26">
        <v>75</v>
      </c>
      <c r="S26" t="b">
        <v>0</v>
      </c>
      <c r="T26" t="s">
        <v>93</v>
      </c>
      <c r="U26" t="b">
        <v>0</v>
      </c>
      <c r="V26" t="s">
        <v>100</v>
      </c>
      <c r="W26" s="1">
        <v>44768.733055555553</v>
      </c>
      <c r="X26">
        <v>35</v>
      </c>
      <c r="Y26">
        <v>0</v>
      </c>
      <c r="Z26">
        <v>0</v>
      </c>
      <c r="AA26">
        <v>0</v>
      </c>
      <c r="AB26">
        <v>104</v>
      </c>
      <c r="AC26">
        <v>0</v>
      </c>
      <c r="AD26">
        <v>134</v>
      </c>
      <c r="AE26">
        <v>0</v>
      </c>
      <c r="AF26">
        <v>0</v>
      </c>
      <c r="AG26">
        <v>0</v>
      </c>
      <c r="AH26" t="s">
        <v>173</v>
      </c>
      <c r="AI26" s="1">
        <v>44768.736550925925</v>
      </c>
      <c r="AJ26">
        <v>40</v>
      </c>
      <c r="AK26">
        <v>0</v>
      </c>
      <c r="AL26">
        <v>0</v>
      </c>
      <c r="AM26">
        <v>0</v>
      </c>
      <c r="AN26">
        <v>104</v>
      </c>
      <c r="AO26">
        <v>0</v>
      </c>
      <c r="AP26">
        <v>134</v>
      </c>
      <c r="AQ26">
        <v>0</v>
      </c>
      <c r="AR26">
        <v>0</v>
      </c>
      <c r="AS26">
        <v>0</v>
      </c>
      <c r="AT26" t="s">
        <v>93</v>
      </c>
      <c r="AU26" t="s">
        <v>93</v>
      </c>
      <c r="AV26" t="s">
        <v>93</v>
      </c>
      <c r="AW26" t="s">
        <v>93</v>
      </c>
      <c r="AX26" t="s">
        <v>93</v>
      </c>
      <c r="AY26" t="s">
        <v>93</v>
      </c>
      <c r="AZ26" t="s">
        <v>93</v>
      </c>
      <c r="BA26" t="s">
        <v>93</v>
      </c>
      <c r="BB26" t="s">
        <v>93</v>
      </c>
      <c r="BC26" t="s">
        <v>93</v>
      </c>
      <c r="BD26" t="s">
        <v>93</v>
      </c>
      <c r="BE26" t="s">
        <v>93</v>
      </c>
      <c r="BF26" t="s">
        <v>168</v>
      </c>
      <c r="BG26">
        <v>315</v>
      </c>
      <c r="BH26" t="s">
        <v>96</v>
      </c>
    </row>
    <row r="27" spans="1:60">
      <c r="A27" t="s">
        <v>176</v>
      </c>
      <c r="B27" t="s">
        <v>85</v>
      </c>
      <c r="C27" t="s">
        <v>171</v>
      </c>
      <c r="D27" t="s">
        <v>87</v>
      </c>
      <c r="E27" s="2">
        <f>HYPERLINK("capsilon://?command=openfolder&amp;siteaddress=amerifirsttest.docvelocity4.net&amp;folderid=FX9B7C78FB-015E-0AA1-8930-0419C935B04F","FX220750")</f>
        <v>0</v>
      </c>
      <c r="F27" t="s">
        <v>19</v>
      </c>
      <c r="G27" t="s">
        <v>19</v>
      </c>
      <c r="H27" t="s">
        <v>88</v>
      </c>
      <c r="I27" t="s">
        <v>177</v>
      </c>
      <c r="J27">
        <v>247</v>
      </c>
      <c r="K27" t="s">
        <v>90</v>
      </c>
      <c r="L27" t="s">
        <v>91</v>
      </c>
      <c r="M27" t="s">
        <v>92</v>
      </c>
      <c r="N27">
        <v>2</v>
      </c>
      <c r="O27" s="1">
        <v>44768.534849537034</v>
      </c>
      <c r="P27" s="1">
        <v>44768.744340277779</v>
      </c>
      <c r="Q27">
        <v>16017</v>
      </c>
      <c r="R27">
        <v>2083</v>
      </c>
      <c r="S27" t="b">
        <v>0</v>
      </c>
      <c r="T27" t="s">
        <v>93</v>
      </c>
      <c r="U27" t="b">
        <v>1</v>
      </c>
      <c r="V27" t="s">
        <v>178</v>
      </c>
      <c r="W27" s="1">
        <v>44768.739305555559</v>
      </c>
      <c r="X27">
        <v>1571</v>
      </c>
      <c r="Y27">
        <v>129</v>
      </c>
      <c r="Z27">
        <v>0</v>
      </c>
      <c r="AA27">
        <v>129</v>
      </c>
      <c r="AB27">
        <v>73</v>
      </c>
      <c r="AC27">
        <v>56</v>
      </c>
      <c r="AD27">
        <v>118</v>
      </c>
      <c r="AE27">
        <v>0</v>
      </c>
      <c r="AF27">
        <v>0</v>
      </c>
      <c r="AG27">
        <v>0</v>
      </c>
      <c r="AH27" t="s">
        <v>173</v>
      </c>
      <c r="AI27" s="1">
        <v>44768.744340277779</v>
      </c>
      <c r="AJ27">
        <v>302</v>
      </c>
      <c r="AK27">
        <v>1</v>
      </c>
      <c r="AL27">
        <v>0</v>
      </c>
      <c r="AM27">
        <v>1</v>
      </c>
      <c r="AN27">
        <v>73</v>
      </c>
      <c r="AO27">
        <v>1</v>
      </c>
      <c r="AP27">
        <v>117</v>
      </c>
      <c r="AQ27">
        <v>0</v>
      </c>
      <c r="AR27">
        <v>0</v>
      </c>
      <c r="AS27">
        <v>0</v>
      </c>
      <c r="AT27" t="s">
        <v>93</v>
      </c>
      <c r="AU27" t="s">
        <v>93</v>
      </c>
      <c r="AV27" t="s">
        <v>93</v>
      </c>
      <c r="AW27" t="s">
        <v>93</v>
      </c>
      <c r="AX27" t="s">
        <v>93</v>
      </c>
      <c r="AY27" t="s">
        <v>93</v>
      </c>
      <c r="AZ27" t="s">
        <v>93</v>
      </c>
      <c r="BA27" t="s">
        <v>93</v>
      </c>
      <c r="BB27" t="s">
        <v>93</v>
      </c>
      <c r="BC27" t="s">
        <v>93</v>
      </c>
      <c r="BD27" t="s">
        <v>93</v>
      </c>
      <c r="BE27" t="s">
        <v>93</v>
      </c>
      <c r="BF27" t="s">
        <v>168</v>
      </c>
      <c r="BG27">
        <v>301</v>
      </c>
      <c r="BH27" t="s">
        <v>96</v>
      </c>
    </row>
    <row r="28" spans="1:60">
      <c r="A28" t="s">
        <v>179</v>
      </c>
      <c r="B28" t="s">
        <v>85</v>
      </c>
      <c r="C28" t="s">
        <v>180</v>
      </c>
      <c r="D28" t="s">
        <v>87</v>
      </c>
      <c r="E28" s="2">
        <f>HYPERLINK("capsilon://?command=openfolder&amp;siteaddress=amerifirsttest.docvelocity4.net&amp;folderid=FXA7D5B097-26D0-EA87-4ED8-25419EA3665D","FX220751")</f>
        <v>0</v>
      </c>
      <c r="F28" t="s">
        <v>19</v>
      </c>
      <c r="G28" t="s">
        <v>19</v>
      </c>
      <c r="H28" t="s">
        <v>88</v>
      </c>
      <c r="I28" t="s">
        <v>181</v>
      </c>
      <c r="J28">
        <v>176</v>
      </c>
      <c r="K28" t="s">
        <v>90</v>
      </c>
      <c r="L28" t="s">
        <v>91</v>
      </c>
      <c r="M28" t="s">
        <v>92</v>
      </c>
      <c r="N28">
        <v>2</v>
      </c>
      <c r="O28" s="1">
        <v>44768.538935185185</v>
      </c>
      <c r="P28" s="1">
        <v>44768.737384259257</v>
      </c>
      <c r="Q28">
        <v>16986</v>
      </c>
      <c r="R28">
        <v>160</v>
      </c>
      <c r="S28" t="b">
        <v>0</v>
      </c>
      <c r="T28" t="s">
        <v>93</v>
      </c>
      <c r="U28" t="b">
        <v>0</v>
      </c>
      <c r="V28" t="s">
        <v>100</v>
      </c>
      <c r="W28" s="1">
        <v>44768.734097222223</v>
      </c>
      <c r="X28">
        <v>89</v>
      </c>
      <c r="Y28">
        <v>9</v>
      </c>
      <c r="Z28">
        <v>0</v>
      </c>
      <c r="AA28">
        <v>9</v>
      </c>
      <c r="AB28">
        <v>113</v>
      </c>
      <c r="AC28">
        <v>2</v>
      </c>
      <c r="AD28">
        <v>167</v>
      </c>
      <c r="AE28">
        <v>0</v>
      </c>
      <c r="AF28">
        <v>0</v>
      </c>
      <c r="AG28">
        <v>0</v>
      </c>
      <c r="AH28" t="s">
        <v>173</v>
      </c>
      <c r="AI28" s="1">
        <v>44768.737384259257</v>
      </c>
      <c r="AJ28">
        <v>71</v>
      </c>
      <c r="AK28">
        <v>0</v>
      </c>
      <c r="AL28">
        <v>0</v>
      </c>
      <c r="AM28">
        <v>0</v>
      </c>
      <c r="AN28">
        <v>113</v>
      </c>
      <c r="AO28">
        <v>0</v>
      </c>
      <c r="AP28">
        <v>167</v>
      </c>
      <c r="AQ28">
        <v>0</v>
      </c>
      <c r="AR28">
        <v>0</v>
      </c>
      <c r="AS28">
        <v>0</v>
      </c>
      <c r="AT28" t="s">
        <v>93</v>
      </c>
      <c r="AU28" t="s">
        <v>93</v>
      </c>
      <c r="AV28" t="s">
        <v>93</v>
      </c>
      <c r="AW28" t="s">
        <v>93</v>
      </c>
      <c r="AX28" t="s">
        <v>93</v>
      </c>
      <c r="AY28" t="s">
        <v>93</v>
      </c>
      <c r="AZ28" t="s">
        <v>93</v>
      </c>
      <c r="BA28" t="s">
        <v>93</v>
      </c>
      <c r="BB28" t="s">
        <v>93</v>
      </c>
      <c r="BC28" t="s">
        <v>93</v>
      </c>
      <c r="BD28" t="s">
        <v>93</v>
      </c>
      <c r="BE28" t="s">
        <v>93</v>
      </c>
      <c r="BF28" t="s">
        <v>168</v>
      </c>
      <c r="BG28">
        <v>285</v>
      </c>
      <c r="BH28" t="s">
        <v>96</v>
      </c>
    </row>
    <row r="29" spans="1:60">
      <c r="A29" t="s">
        <v>182</v>
      </c>
      <c r="B29" t="s">
        <v>85</v>
      </c>
      <c r="C29" t="s">
        <v>183</v>
      </c>
      <c r="D29" t="s">
        <v>87</v>
      </c>
      <c r="E29" s="2">
        <f>HYPERLINK("capsilon://?command=openfolder&amp;siteaddress=amerifirsttest.docvelocity4.net&amp;folderid=FX48C7229E-FBC1-1ECB-3E9C-4C885402059D","FX220740")</f>
        <v>0</v>
      </c>
      <c r="F29" t="s">
        <v>19</v>
      </c>
      <c r="G29" t="s">
        <v>19</v>
      </c>
      <c r="H29" t="s">
        <v>88</v>
      </c>
      <c r="I29" t="s">
        <v>184</v>
      </c>
      <c r="J29">
        <v>176</v>
      </c>
      <c r="K29" t="s">
        <v>90</v>
      </c>
      <c r="L29" t="s">
        <v>91</v>
      </c>
      <c r="M29" t="s">
        <v>92</v>
      </c>
      <c r="N29">
        <v>2</v>
      </c>
      <c r="O29" s="1">
        <v>44768.695625</v>
      </c>
      <c r="P29" s="1">
        <v>44768.738159722219</v>
      </c>
      <c r="Q29">
        <v>3493</v>
      </c>
      <c r="R29">
        <v>182</v>
      </c>
      <c r="S29" t="b">
        <v>0</v>
      </c>
      <c r="T29" t="s">
        <v>93</v>
      </c>
      <c r="U29" t="b">
        <v>0</v>
      </c>
      <c r="V29" t="s">
        <v>100</v>
      </c>
      <c r="W29" s="1">
        <v>44768.735451388886</v>
      </c>
      <c r="X29">
        <v>116</v>
      </c>
      <c r="Y29">
        <v>9</v>
      </c>
      <c r="Z29">
        <v>0</v>
      </c>
      <c r="AA29">
        <v>9</v>
      </c>
      <c r="AB29">
        <v>113</v>
      </c>
      <c r="AC29">
        <v>2</v>
      </c>
      <c r="AD29">
        <v>167</v>
      </c>
      <c r="AE29">
        <v>0</v>
      </c>
      <c r="AF29">
        <v>0</v>
      </c>
      <c r="AG29">
        <v>0</v>
      </c>
      <c r="AH29" t="s">
        <v>173</v>
      </c>
      <c r="AI29" s="1">
        <v>44768.738159722219</v>
      </c>
      <c r="AJ29">
        <v>66</v>
      </c>
      <c r="AK29">
        <v>0</v>
      </c>
      <c r="AL29">
        <v>0</v>
      </c>
      <c r="AM29">
        <v>0</v>
      </c>
      <c r="AN29">
        <v>113</v>
      </c>
      <c r="AO29">
        <v>0</v>
      </c>
      <c r="AP29">
        <v>167</v>
      </c>
      <c r="AQ29">
        <v>0</v>
      </c>
      <c r="AR29">
        <v>0</v>
      </c>
      <c r="AS29">
        <v>0</v>
      </c>
      <c r="AT29" t="s">
        <v>93</v>
      </c>
      <c r="AU29" t="s">
        <v>93</v>
      </c>
      <c r="AV29" t="s">
        <v>93</v>
      </c>
      <c r="AW29" t="s">
        <v>93</v>
      </c>
      <c r="AX29" t="s">
        <v>93</v>
      </c>
      <c r="AY29" t="s">
        <v>93</v>
      </c>
      <c r="AZ29" t="s">
        <v>93</v>
      </c>
      <c r="BA29" t="s">
        <v>93</v>
      </c>
      <c r="BB29" t="s">
        <v>93</v>
      </c>
      <c r="BC29" t="s">
        <v>93</v>
      </c>
      <c r="BD29" t="s">
        <v>93</v>
      </c>
      <c r="BE29" t="s">
        <v>93</v>
      </c>
      <c r="BF29" t="s">
        <v>168</v>
      </c>
      <c r="BG29">
        <v>61</v>
      </c>
      <c r="BH29" t="s">
        <v>96</v>
      </c>
    </row>
    <row r="30" spans="1:60">
      <c r="A30" t="s">
        <v>185</v>
      </c>
      <c r="B30" t="s">
        <v>85</v>
      </c>
      <c r="C30" t="s">
        <v>183</v>
      </c>
      <c r="D30" t="s">
        <v>87</v>
      </c>
      <c r="E30" s="2">
        <f>HYPERLINK("capsilon://?command=openfolder&amp;siteaddress=amerifirsttest.docvelocity4.net&amp;folderid=FX48C7229E-FBC1-1ECB-3E9C-4C885402059D","FX220740")</f>
        <v>0</v>
      </c>
      <c r="F30" t="s">
        <v>19</v>
      </c>
      <c r="G30" t="s">
        <v>19</v>
      </c>
      <c r="H30" t="s">
        <v>88</v>
      </c>
      <c r="I30" t="s">
        <v>186</v>
      </c>
      <c r="J30">
        <v>187</v>
      </c>
      <c r="K30" t="s">
        <v>90</v>
      </c>
      <c r="L30" t="s">
        <v>91</v>
      </c>
      <c r="M30" t="s">
        <v>92</v>
      </c>
      <c r="N30">
        <v>2</v>
      </c>
      <c r="O30" s="1">
        <v>44768.705509259256</v>
      </c>
      <c r="P30" s="1">
        <v>44768.777650462966</v>
      </c>
      <c r="Q30">
        <v>4318</v>
      </c>
      <c r="R30">
        <v>1915</v>
      </c>
      <c r="S30" t="b">
        <v>0</v>
      </c>
      <c r="T30" t="s">
        <v>93</v>
      </c>
      <c r="U30" t="b">
        <v>0</v>
      </c>
      <c r="V30" t="s">
        <v>100</v>
      </c>
      <c r="W30" s="1">
        <v>44768.749490740738</v>
      </c>
      <c r="X30">
        <v>1212</v>
      </c>
      <c r="Y30">
        <v>266</v>
      </c>
      <c r="Z30">
        <v>0</v>
      </c>
      <c r="AA30">
        <v>266</v>
      </c>
      <c r="AB30">
        <v>0</v>
      </c>
      <c r="AC30">
        <v>160</v>
      </c>
      <c r="AD30">
        <v>-79</v>
      </c>
      <c r="AE30">
        <v>0</v>
      </c>
      <c r="AF30">
        <v>0</v>
      </c>
      <c r="AG30">
        <v>0</v>
      </c>
      <c r="AH30" t="s">
        <v>173</v>
      </c>
      <c r="AI30" s="1">
        <v>44768.777650462966</v>
      </c>
      <c r="AJ30">
        <v>703</v>
      </c>
      <c r="AK30">
        <v>8</v>
      </c>
      <c r="AL30">
        <v>0</v>
      </c>
      <c r="AM30">
        <v>8</v>
      </c>
      <c r="AN30">
        <v>0</v>
      </c>
      <c r="AO30">
        <v>8</v>
      </c>
      <c r="AP30">
        <v>-87</v>
      </c>
      <c r="AQ30">
        <v>0</v>
      </c>
      <c r="AR30">
        <v>0</v>
      </c>
      <c r="AS30">
        <v>0</v>
      </c>
      <c r="AT30" t="s">
        <v>93</v>
      </c>
      <c r="AU30" t="s">
        <v>93</v>
      </c>
      <c r="AV30" t="s">
        <v>93</v>
      </c>
      <c r="AW30" t="s">
        <v>93</v>
      </c>
      <c r="AX30" t="s">
        <v>93</v>
      </c>
      <c r="AY30" t="s">
        <v>93</v>
      </c>
      <c r="AZ30" t="s">
        <v>93</v>
      </c>
      <c r="BA30" t="s">
        <v>93</v>
      </c>
      <c r="BB30" t="s">
        <v>93</v>
      </c>
      <c r="BC30" t="s">
        <v>93</v>
      </c>
      <c r="BD30" t="s">
        <v>93</v>
      </c>
      <c r="BE30" t="s">
        <v>93</v>
      </c>
      <c r="BF30" t="s">
        <v>168</v>
      </c>
      <c r="BG30">
        <v>103</v>
      </c>
      <c r="BH30" t="s">
        <v>96</v>
      </c>
    </row>
    <row r="31" spans="1:60">
      <c r="A31" t="s">
        <v>187</v>
      </c>
      <c r="B31" t="s">
        <v>85</v>
      </c>
      <c r="C31" t="s">
        <v>188</v>
      </c>
      <c r="D31" t="s">
        <v>87</v>
      </c>
      <c r="E31" s="2">
        <f>HYPERLINK("capsilon://?command=openfolder&amp;siteaddress=amerifirsttest.docvelocity4.net&amp;folderid=FX9227D616-6461-4C02-72AC-59BB49A0C59A","FX220724")</f>
        <v>0</v>
      </c>
      <c r="F31" t="s">
        <v>19</v>
      </c>
      <c r="G31" t="s">
        <v>19</v>
      </c>
      <c r="H31" t="s">
        <v>88</v>
      </c>
      <c r="I31" t="s">
        <v>189</v>
      </c>
      <c r="J31">
        <v>176</v>
      </c>
      <c r="K31" t="s">
        <v>90</v>
      </c>
      <c r="L31" t="s">
        <v>91</v>
      </c>
      <c r="M31" t="s">
        <v>92</v>
      </c>
      <c r="N31">
        <v>2</v>
      </c>
      <c r="O31" s="1">
        <v>44769.802881944444</v>
      </c>
      <c r="P31" s="1">
        <v>44770.094328703701</v>
      </c>
      <c r="Q31">
        <v>24738</v>
      </c>
      <c r="R31">
        <v>443</v>
      </c>
      <c r="S31" t="b">
        <v>0</v>
      </c>
      <c r="T31" t="s">
        <v>93</v>
      </c>
      <c r="U31" t="b">
        <v>0</v>
      </c>
      <c r="V31" t="s">
        <v>155</v>
      </c>
      <c r="W31" s="1">
        <v>44770.059386574074</v>
      </c>
      <c r="X31">
        <v>251</v>
      </c>
      <c r="Y31">
        <v>9</v>
      </c>
      <c r="Z31">
        <v>0</v>
      </c>
      <c r="AA31">
        <v>9</v>
      </c>
      <c r="AB31">
        <v>113</v>
      </c>
      <c r="AC31">
        <v>3</v>
      </c>
      <c r="AD31">
        <v>167</v>
      </c>
      <c r="AE31">
        <v>0</v>
      </c>
      <c r="AF31">
        <v>0</v>
      </c>
      <c r="AG31">
        <v>0</v>
      </c>
      <c r="AH31" t="s">
        <v>156</v>
      </c>
      <c r="AI31" s="1">
        <v>44770.094328703701</v>
      </c>
      <c r="AJ31">
        <v>169</v>
      </c>
      <c r="AK31">
        <v>1</v>
      </c>
      <c r="AL31">
        <v>0</v>
      </c>
      <c r="AM31">
        <v>1</v>
      </c>
      <c r="AN31">
        <v>113</v>
      </c>
      <c r="AO31">
        <v>1</v>
      </c>
      <c r="AP31">
        <v>166</v>
      </c>
      <c r="AQ31">
        <v>0</v>
      </c>
      <c r="AR31">
        <v>0</v>
      </c>
      <c r="AS31">
        <v>0</v>
      </c>
      <c r="AT31" t="s">
        <v>93</v>
      </c>
      <c r="AU31" t="s">
        <v>93</v>
      </c>
      <c r="AV31" t="s">
        <v>93</v>
      </c>
      <c r="AW31" t="s">
        <v>93</v>
      </c>
      <c r="AX31" t="s">
        <v>93</v>
      </c>
      <c r="AY31" t="s">
        <v>93</v>
      </c>
      <c r="AZ31" t="s">
        <v>93</v>
      </c>
      <c r="BA31" t="s">
        <v>93</v>
      </c>
      <c r="BB31" t="s">
        <v>93</v>
      </c>
      <c r="BC31" t="s">
        <v>93</v>
      </c>
      <c r="BD31" t="s">
        <v>93</v>
      </c>
      <c r="BE31" t="s">
        <v>93</v>
      </c>
      <c r="BF31" t="s">
        <v>190</v>
      </c>
      <c r="BG31">
        <v>419</v>
      </c>
      <c r="BH31" t="s">
        <v>96</v>
      </c>
    </row>
    <row r="32" spans="1:60">
      <c r="A32" t="s">
        <v>191</v>
      </c>
      <c r="B32" t="s">
        <v>85</v>
      </c>
      <c r="C32" t="s">
        <v>188</v>
      </c>
      <c r="D32" t="s">
        <v>87</v>
      </c>
      <c r="E32" s="2">
        <f>HYPERLINK("capsilon://?command=openfolder&amp;siteaddress=amerifirsttest.docvelocity4.net&amp;folderid=FX9227D616-6461-4C02-72AC-59BB49A0C59A","FX220724")</f>
        <v>0</v>
      </c>
      <c r="F32" t="s">
        <v>19</v>
      </c>
      <c r="G32" t="s">
        <v>19</v>
      </c>
      <c r="H32" t="s">
        <v>88</v>
      </c>
      <c r="I32" t="s">
        <v>192</v>
      </c>
      <c r="J32">
        <v>187</v>
      </c>
      <c r="K32" t="s">
        <v>90</v>
      </c>
      <c r="L32" t="s">
        <v>91</v>
      </c>
      <c r="M32" t="s">
        <v>92</v>
      </c>
      <c r="N32">
        <v>2</v>
      </c>
      <c r="O32" s="1">
        <v>44769.81046296296</v>
      </c>
      <c r="P32" s="1">
        <v>44770.100613425922</v>
      </c>
      <c r="Q32">
        <v>23430</v>
      </c>
      <c r="R32">
        <v>1639</v>
      </c>
      <c r="S32" t="b">
        <v>0</v>
      </c>
      <c r="T32" t="s">
        <v>93</v>
      </c>
      <c r="U32" t="b">
        <v>0</v>
      </c>
      <c r="V32" t="s">
        <v>155</v>
      </c>
      <c r="W32" s="1">
        <v>44770.072094907409</v>
      </c>
      <c r="X32">
        <v>1097</v>
      </c>
      <c r="Y32">
        <v>166</v>
      </c>
      <c r="Z32">
        <v>0</v>
      </c>
      <c r="AA32">
        <v>166</v>
      </c>
      <c r="AB32">
        <v>0</v>
      </c>
      <c r="AC32">
        <v>70</v>
      </c>
      <c r="AD32">
        <v>21</v>
      </c>
      <c r="AE32">
        <v>0</v>
      </c>
      <c r="AF32">
        <v>0</v>
      </c>
      <c r="AG32">
        <v>0</v>
      </c>
      <c r="AH32" t="s">
        <v>156</v>
      </c>
      <c r="AI32" s="1">
        <v>44770.100613425922</v>
      </c>
      <c r="AJ32">
        <v>542</v>
      </c>
      <c r="AK32">
        <v>3</v>
      </c>
      <c r="AL32">
        <v>0</v>
      </c>
      <c r="AM32">
        <v>3</v>
      </c>
      <c r="AN32">
        <v>0</v>
      </c>
      <c r="AO32">
        <v>3</v>
      </c>
      <c r="AP32">
        <v>18</v>
      </c>
      <c r="AQ32">
        <v>0</v>
      </c>
      <c r="AR32">
        <v>0</v>
      </c>
      <c r="AS32">
        <v>0</v>
      </c>
      <c r="AT32" t="s">
        <v>93</v>
      </c>
      <c r="AU32" t="s">
        <v>93</v>
      </c>
      <c r="AV32" t="s">
        <v>93</v>
      </c>
      <c r="AW32" t="s">
        <v>93</v>
      </c>
      <c r="AX32" t="s">
        <v>93</v>
      </c>
      <c r="AY32" t="s">
        <v>93</v>
      </c>
      <c r="AZ32" t="s">
        <v>93</v>
      </c>
      <c r="BA32" t="s">
        <v>93</v>
      </c>
      <c r="BB32" t="s">
        <v>93</v>
      </c>
      <c r="BC32" t="s">
        <v>93</v>
      </c>
      <c r="BD32" t="s">
        <v>93</v>
      </c>
      <c r="BE32" t="s">
        <v>93</v>
      </c>
      <c r="BF32" t="s">
        <v>190</v>
      </c>
      <c r="BG32">
        <v>417</v>
      </c>
      <c r="BH32" t="s">
        <v>96</v>
      </c>
    </row>
    <row r="33" spans="1:60">
      <c r="A33" t="s">
        <v>193</v>
      </c>
      <c r="B33" t="s">
        <v>85</v>
      </c>
      <c r="C33" t="s">
        <v>194</v>
      </c>
      <c r="D33" t="s">
        <v>87</v>
      </c>
      <c r="E33" s="2">
        <f>HYPERLINK("capsilon://?command=openfolder&amp;siteaddress=amerifirsttest.docvelocity4.net&amp;folderid=FX96E17862-6D1A-F813-CDCD-E5415387690B","FX220726")</f>
        <v>0</v>
      </c>
      <c r="F33" t="s">
        <v>19</v>
      </c>
      <c r="G33" t="s">
        <v>19</v>
      </c>
      <c r="H33" t="s">
        <v>88</v>
      </c>
      <c r="I33" t="s">
        <v>195</v>
      </c>
      <c r="J33">
        <v>42</v>
      </c>
      <c r="K33" t="s">
        <v>90</v>
      </c>
      <c r="L33" t="s">
        <v>91</v>
      </c>
      <c r="M33" t="s">
        <v>92</v>
      </c>
      <c r="N33">
        <v>2</v>
      </c>
      <c r="O33" s="1">
        <v>44770.63790509259</v>
      </c>
      <c r="P33" s="1">
        <v>44770.735775462963</v>
      </c>
      <c r="Q33">
        <v>7953</v>
      </c>
      <c r="R33">
        <v>503</v>
      </c>
      <c r="S33" t="b">
        <v>0</v>
      </c>
      <c r="T33" t="s">
        <v>93</v>
      </c>
      <c r="U33" t="b">
        <v>0</v>
      </c>
      <c r="V33" t="s">
        <v>100</v>
      </c>
      <c r="W33" s="1">
        <v>44770.695752314816</v>
      </c>
      <c r="X33">
        <v>443</v>
      </c>
      <c r="Y33">
        <v>9</v>
      </c>
      <c r="Z33">
        <v>0</v>
      </c>
      <c r="AA33">
        <v>9</v>
      </c>
      <c r="AB33">
        <v>9</v>
      </c>
      <c r="AC33">
        <v>2</v>
      </c>
      <c r="AD33">
        <v>33</v>
      </c>
      <c r="AE33">
        <v>0</v>
      </c>
      <c r="AF33">
        <v>0</v>
      </c>
      <c r="AG33">
        <v>0</v>
      </c>
      <c r="AH33" t="s">
        <v>173</v>
      </c>
      <c r="AI33" s="1">
        <v>44770.735775462963</v>
      </c>
      <c r="AJ33">
        <v>60</v>
      </c>
      <c r="AK33">
        <v>0</v>
      </c>
      <c r="AL33">
        <v>0</v>
      </c>
      <c r="AM33">
        <v>0</v>
      </c>
      <c r="AN33">
        <v>9</v>
      </c>
      <c r="AO33">
        <v>0</v>
      </c>
      <c r="AP33">
        <v>33</v>
      </c>
      <c r="AQ33">
        <v>0</v>
      </c>
      <c r="AR33">
        <v>0</v>
      </c>
      <c r="AS33">
        <v>0</v>
      </c>
      <c r="AT33" t="s">
        <v>93</v>
      </c>
      <c r="AU33" t="s">
        <v>93</v>
      </c>
      <c r="AV33" t="s">
        <v>93</v>
      </c>
      <c r="AW33" t="s">
        <v>93</v>
      </c>
      <c r="AX33" t="s">
        <v>93</v>
      </c>
      <c r="AY33" t="s">
        <v>93</v>
      </c>
      <c r="AZ33" t="s">
        <v>93</v>
      </c>
      <c r="BA33" t="s">
        <v>93</v>
      </c>
      <c r="BB33" t="s">
        <v>93</v>
      </c>
      <c r="BC33" t="s">
        <v>93</v>
      </c>
      <c r="BD33" t="s">
        <v>93</v>
      </c>
      <c r="BE33" t="s">
        <v>93</v>
      </c>
      <c r="BF33" t="s">
        <v>196</v>
      </c>
      <c r="BG33">
        <v>140</v>
      </c>
      <c r="BH33" t="s">
        <v>96</v>
      </c>
    </row>
    <row r="34" spans="1:60">
      <c r="A34" t="s">
        <v>197</v>
      </c>
      <c r="B34" t="s">
        <v>85</v>
      </c>
      <c r="C34" t="s">
        <v>194</v>
      </c>
      <c r="D34" t="s">
        <v>87</v>
      </c>
      <c r="E34" s="2">
        <f>HYPERLINK("capsilon://?command=openfolder&amp;siteaddress=amerifirsttest.docvelocity4.net&amp;folderid=FX96E17862-6D1A-F813-CDCD-E5415387690B","FX220726")</f>
        <v>0</v>
      </c>
      <c r="F34" t="s">
        <v>19</v>
      </c>
      <c r="G34" t="s">
        <v>19</v>
      </c>
      <c r="H34" t="s">
        <v>88</v>
      </c>
      <c r="I34" t="s">
        <v>198</v>
      </c>
      <c r="J34">
        <v>134</v>
      </c>
      <c r="K34" t="s">
        <v>90</v>
      </c>
      <c r="L34" t="s">
        <v>91</v>
      </c>
      <c r="M34" t="s">
        <v>92</v>
      </c>
      <c r="N34">
        <v>2</v>
      </c>
      <c r="O34" s="1">
        <v>44770.638124999998</v>
      </c>
      <c r="P34" s="1">
        <v>44770.736516203702</v>
      </c>
      <c r="Q34">
        <v>8410</v>
      </c>
      <c r="R34">
        <v>91</v>
      </c>
      <c r="S34" t="b">
        <v>0</v>
      </c>
      <c r="T34" t="s">
        <v>93</v>
      </c>
      <c r="U34" t="b">
        <v>0</v>
      </c>
      <c r="V34" t="s">
        <v>100</v>
      </c>
      <c r="W34" s="1">
        <v>44770.696076388886</v>
      </c>
      <c r="X34">
        <v>28</v>
      </c>
      <c r="Y34">
        <v>0</v>
      </c>
      <c r="Z34">
        <v>0</v>
      </c>
      <c r="AA34">
        <v>0</v>
      </c>
      <c r="AB34">
        <v>104</v>
      </c>
      <c r="AC34">
        <v>0</v>
      </c>
      <c r="AD34">
        <v>134</v>
      </c>
      <c r="AE34">
        <v>0</v>
      </c>
      <c r="AF34">
        <v>0</v>
      </c>
      <c r="AG34">
        <v>0</v>
      </c>
      <c r="AH34" t="s">
        <v>173</v>
      </c>
      <c r="AI34" s="1">
        <v>44770.736516203702</v>
      </c>
      <c r="AJ34">
        <v>63</v>
      </c>
      <c r="AK34">
        <v>0</v>
      </c>
      <c r="AL34">
        <v>0</v>
      </c>
      <c r="AM34">
        <v>0</v>
      </c>
      <c r="AN34">
        <v>104</v>
      </c>
      <c r="AO34">
        <v>0</v>
      </c>
      <c r="AP34">
        <v>134</v>
      </c>
      <c r="AQ34">
        <v>0</v>
      </c>
      <c r="AR34">
        <v>0</v>
      </c>
      <c r="AS34">
        <v>0</v>
      </c>
      <c r="AT34" t="s">
        <v>93</v>
      </c>
      <c r="AU34" t="s">
        <v>93</v>
      </c>
      <c r="AV34" t="s">
        <v>93</v>
      </c>
      <c r="AW34" t="s">
        <v>93</v>
      </c>
      <c r="AX34" t="s">
        <v>93</v>
      </c>
      <c r="AY34" t="s">
        <v>93</v>
      </c>
      <c r="AZ34" t="s">
        <v>93</v>
      </c>
      <c r="BA34" t="s">
        <v>93</v>
      </c>
      <c r="BB34" t="s">
        <v>93</v>
      </c>
      <c r="BC34" t="s">
        <v>93</v>
      </c>
      <c r="BD34" t="s">
        <v>93</v>
      </c>
      <c r="BE34" t="s">
        <v>93</v>
      </c>
      <c r="BF34" t="s">
        <v>196</v>
      </c>
      <c r="BG34">
        <v>141</v>
      </c>
      <c r="BH34" t="s">
        <v>96</v>
      </c>
    </row>
    <row r="35" spans="1:60">
      <c r="A35" t="s">
        <v>199</v>
      </c>
      <c r="B35" t="s">
        <v>85</v>
      </c>
      <c r="C35" t="s">
        <v>194</v>
      </c>
      <c r="D35" t="s">
        <v>87</v>
      </c>
      <c r="E35" s="2">
        <f>HYPERLINK("capsilon://?command=openfolder&amp;siteaddress=amerifirsttest.docvelocity4.net&amp;folderid=FX96E17862-6D1A-F813-CDCD-E5415387690B","FX220726")</f>
        <v>0</v>
      </c>
      <c r="F35" t="s">
        <v>19</v>
      </c>
      <c r="G35" t="s">
        <v>19</v>
      </c>
      <c r="H35" t="s">
        <v>88</v>
      </c>
      <c r="I35" t="s">
        <v>200</v>
      </c>
      <c r="J35">
        <v>287</v>
      </c>
      <c r="K35" t="s">
        <v>90</v>
      </c>
      <c r="L35" t="s">
        <v>91</v>
      </c>
      <c r="M35" t="s">
        <v>92</v>
      </c>
      <c r="N35">
        <v>1</v>
      </c>
      <c r="O35" s="1">
        <v>44770.640625</v>
      </c>
      <c r="P35" s="1">
        <v>44770.70003472222</v>
      </c>
      <c r="Q35">
        <v>4792</v>
      </c>
      <c r="R35">
        <v>341</v>
      </c>
      <c r="S35" t="b">
        <v>0</v>
      </c>
      <c r="T35" t="s">
        <v>93</v>
      </c>
      <c r="U35" t="b">
        <v>0</v>
      </c>
      <c r="V35" t="s">
        <v>100</v>
      </c>
      <c r="W35" s="1">
        <v>44770.70003472222</v>
      </c>
      <c r="X35">
        <v>341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287</v>
      </c>
      <c r="AE35">
        <v>229</v>
      </c>
      <c r="AF35">
        <v>0</v>
      </c>
      <c r="AG35">
        <v>8</v>
      </c>
      <c r="AH35" t="s">
        <v>93</v>
      </c>
      <c r="AI35" t="s">
        <v>93</v>
      </c>
      <c r="AJ35" t="s">
        <v>93</v>
      </c>
      <c r="AK35" t="s">
        <v>93</v>
      </c>
      <c r="AL35" t="s">
        <v>93</v>
      </c>
      <c r="AM35" t="s">
        <v>93</v>
      </c>
      <c r="AN35" t="s">
        <v>93</v>
      </c>
      <c r="AO35" t="s">
        <v>93</v>
      </c>
      <c r="AP35" t="s">
        <v>93</v>
      </c>
      <c r="AQ35" t="s">
        <v>93</v>
      </c>
      <c r="AR35" t="s">
        <v>93</v>
      </c>
      <c r="AS35" t="s">
        <v>93</v>
      </c>
      <c r="AT35" t="s">
        <v>93</v>
      </c>
      <c r="AU35" t="s">
        <v>93</v>
      </c>
      <c r="AV35" t="s">
        <v>93</v>
      </c>
      <c r="AW35" t="s">
        <v>93</v>
      </c>
      <c r="AX35" t="s">
        <v>93</v>
      </c>
      <c r="AY35" t="s">
        <v>93</v>
      </c>
      <c r="AZ35" t="s">
        <v>93</v>
      </c>
      <c r="BA35" t="s">
        <v>93</v>
      </c>
      <c r="BB35" t="s">
        <v>93</v>
      </c>
      <c r="BC35" t="s">
        <v>93</v>
      </c>
      <c r="BD35" t="s">
        <v>93</v>
      </c>
      <c r="BE35" t="s">
        <v>93</v>
      </c>
      <c r="BF35" t="s">
        <v>196</v>
      </c>
      <c r="BG35">
        <v>85</v>
      </c>
      <c r="BH35" t="s">
        <v>96</v>
      </c>
    </row>
    <row r="36" spans="1:60">
      <c r="A36" t="s">
        <v>201</v>
      </c>
      <c r="B36" t="s">
        <v>85</v>
      </c>
      <c r="C36" t="s">
        <v>202</v>
      </c>
      <c r="D36" t="s">
        <v>87</v>
      </c>
      <c r="E36" s="2">
        <f>HYPERLINK("capsilon://?command=openfolder&amp;siteaddress=amerifirsttest.docvelocity4.net&amp;folderid=FX4D04EF6F-41D7-E3A6-C7DE-26B11EACF0F7","FX220727")</f>
        <v>0</v>
      </c>
      <c r="F36" t="s">
        <v>19</v>
      </c>
      <c r="G36" t="s">
        <v>19</v>
      </c>
      <c r="H36" t="s">
        <v>88</v>
      </c>
      <c r="I36" t="s">
        <v>203</v>
      </c>
      <c r="J36">
        <v>176</v>
      </c>
      <c r="K36" t="s">
        <v>90</v>
      </c>
      <c r="L36" t="s">
        <v>91</v>
      </c>
      <c r="M36" t="s">
        <v>92</v>
      </c>
      <c r="N36">
        <v>2</v>
      </c>
      <c r="O36" s="1">
        <v>44770.64570601852</v>
      </c>
      <c r="P36" s="1">
        <v>44770.737187500003</v>
      </c>
      <c r="Q36">
        <v>7703</v>
      </c>
      <c r="R36">
        <v>201</v>
      </c>
      <c r="S36" t="b">
        <v>0</v>
      </c>
      <c r="T36" t="s">
        <v>93</v>
      </c>
      <c r="U36" t="b">
        <v>0</v>
      </c>
      <c r="V36" t="s">
        <v>100</v>
      </c>
      <c r="W36" s="1">
        <v>44770.70171296296</v>
      </c>
      <c r="X36">
        <v>144</v>
      </c>
      <c r="Y36">
        <v>9</v>
      </c>
      <c r="Z36">
        <v>0</v>
      </c>
      <c r="AA36">
        <v>9</v>
      </c>
      <c r="AB36">
        <v>113</v>
      </c>
      <c r="AC36">
        <v>2</v>
      </c>
      <c r="AD36">
        <v>167</v>
      </c>
      <c r="AE36">
        <v>0</v>
      </c>
      <c r="AF36">
        <v>0</v>
      </c>
      <c r="AG36">
        <v>0</v>
      </c>
      <c r="AH36" t="s">
        <v>173</v>
      </c>
      <c r="AI36" s="1">
        <v>44770.737187500003</v>
      </c>
      <c r="AJ36">
        <v>57</v>
      </c>
      <c r="AK36">
        <v>0</v>
      </c>
      <c r="AL36">
        <v>0</v>
      </c>
      <c r="AM36">
        <v>0</v>
      </c>
      <c r="AN36">
        <v>113</v>
      </c>
      <c r="AO36">
        <v>0</v>
      </c>
      <c r="AP36">
        <v>167</v>
      </c>
      <c r="AQ36">
        <v>0</v>
      </c>
      <c r="AR36">
        <v>0</v>
      </c>
      <c r="AS36">
        <v>0</v>
      </c>
      <c r="AT36" t="s">
        <v>93</v>
      </c>
      <c r="AU36" t="s">
        <v>93</v>
      </c>
      <c r="AV36" t="s">
        <v>93</v>
      </c>
      <c r="AW36" t="s">
        <v>93</v>
      </c>
      <c r="AX36" t="s">
        <v>93</v>
      </c>
      <c r="AY36" t="s">
        <v>93</v>
      </c>
      <c r="AZ36" t="s">
        <v>93</v>
      </c>
      <c r="BA36" t="s">
        <v>93</v>
      </c>
      <c r="BB36" t="s">
        <v>93</v>
      </c>
      <c r="BC36" t="s">
        <v>93</v>
      </c>
      <c r="BD36" t="s">
        <v>93</v>
      </c>
      <c r="BE36" t="s">
        <v>93</v>
      </c>
      <c r="BF36" t="s">
        <v>196</v>
      </c>
      <c r="BG36">
        <v>131</v>
      </c>
      <c r="BH36" t="s">
        <v>96</v>
      </c>
    </row>
    <row r="37" spans="1:60">
      <c r="A37" t="s">
        <v>204</v>
      </c>
      <c r="B37" t="s">
        <v>85</v>
      </c>
      <c r="C37" t="s">
        <v>202</v>
      </c>
      <c r="D37" t="s">
        <v>87</v>
      </c>
      <c r="E37" s="2">
        <f>HYPERLINK("capsilon://?command=openfolder&amp;siteaddress=amerifirsttest.docvelocity4.net&amp;folderid=FX4D04EF6F-41D7-E3A6-C7DE-26B11EACF0F7","FX220727")</f>
        <v>0</v>
      </c>
      <c r="F37" t="s">
        <v>19</v>
      </c>
      <c r="G37" t="s">
        <v>19</v>
      </c>
      <c r="H37" t="s">
        <v>88</v>
      </c>
      <c r="I37" t="s">
        <v>205</v>
      </c>
      <c r="J37">
        <v>520</v>
      </c>
      <c r="K37" t="s">
        <v>90</v>
      </c>
      <c r="L37" t="s">
        <v>91</v>
      </c>
      <c r="M37" t="s">
        <v>92</v>
      </c>
      <c r="N37">
        <v>2</v>
      </c>
      <c r="O37" s="1">
        <v>44770.648622685185</v>
      </c>
      <c r="P37" s="1">
        <v>44771.118796296294</v>
      </c>
      <c r="Q37">
        <v>33801</v>
      </c>
      <c r="R37">
        <v>6822</v>
      </c>
      <c r="S37" t="b">
        <v>0</v>
      </c>
      <c r="T37" t="s">
        <v>93</v>
      </c>
      <c r="U37" t="b">
        <v>0</v>
      </c>
      <c r="V37" t="s">
        <v>163</v>
      </c>
      <c r="W37" s="1">
        <v>44771.057210648149</v>
      </c>
      <c r="X37">
        <v>4865</v>
      </c>
      <c r="Y37">
        <v>577</v>
      </c>
      <c r="Z37">
        <v>0</v>
      </c>
      <c r="AA37">
        <v>577</v>
      </c>
      <c r="AB37">
        <v>3</v>
      </c>
      <c r="AC37">
        <v>322</v>
      </c>
      <c r="AD37">
        <v>-57</v>
      </c>
      <c r="AE37">
        <v>0</v>
      </c>
      <c r="AF37">
        <v>0</v>
      </c>
      <c r="AG37">
        <v>0</v>
      </c>
      <c r="AH37" t="s">
        <v>164</v>
      </c>
      <c r="AI37" s="1">
        <v>44771.118796296294</v>
      </c>
      <c r="AJ37">
        <v>1553</v>
      </c>
      <c r="AK37">
        <v>24</v>
      </c>
      <c r="AL37">
        <v>0</v>
      </c>
      <c r="AM37">
        <v>24</v>
      </c>
      <c r="AN37">
        <v>0</v>
      </c>
      <c r="AO37">
        <v>24</v>
      </c>
      <c r="AP37">
        <v>-81</v>
      </c>
      <c r="AQ37">
        <v>0</v>
      </c>
      <c r="AR37">
        <v>0</v>
      </c>
      <c r="AS37">
        <v>0</v>
      </c>
      <c r="AT37" t="s">
        <v>93</v>
      </c>
      <c r="AU37" t="s">
        <v>93</v>
      </c>
      <c r="AV37" t="s">
        <v>93</v>
      </c>
      <c r="AW37" t="s">
        <v>93</v>
      </c>
      <c r="AX37" t="s">
        <v>93</v>
      </c>
      <c r="AY37" t="s">
        <v>93</v>
      </c>
      <c r="AZ37" t="s">
        <v>93</v>
      </c>
      <c r="BA37" t="s">
        <v>93</v>
      </c>
      <c r="BB37" t="s">
        <v>93</v>
      </c>
      <c r="BC37" t="s">
        <v>93</v>
      </c>
      <c r="BD37" t="s">
        <v>93</v>
      </c>
      <c r="BE37" t="s">
        <v>93</v>
      </c>
      <c r="BF37" t="s">
        <v>196</v>
      </c>
      <c r="BG37">
        <v>677</v>
      </c>
      <c r="BH37" t="s">
        <v>96</v>
      </c>
    </row>
    <row r="38" spans="1:60">
      <c r="A38" t="s">
        <v>206</v>
      </c>
      <c r="B38" t="s">
        <v>85</v>
      </c>
      <c r="C38" t="s">
        <v>207</v>
      </c>
      <c r="D38" t="s">
        <v>87</v>
      </c>
      <c r="E38" s="2">
        <f>HYPERLINK("capsilon://?command=openfolder&amp;siteaddress=amerifirsttest.docvelocity4.net&amp;folderid=FXDEE5DF16-B221-592F-30BF-C1659AEB75C5","FX220729")</f>
        <v>0</v>
      </c>
      <c r="F38" t="s">
        <v>19</v>
      </c>
      <c r="G38" t="s">
        <v>19</v>
      </c>
      <c r="H38" t="s">
        <v>88</v>
      </c>
      <c r="I38" t="s">
        <v>208</v>
      </c>
      <c r="J38">
        <v>176</v>
      </c>
      <c r="K38" t="s">
        <v>90</v>
      </c>
      <c r="L38" t="s">
        <v>91</v>
      </c>
      <c r="M38" t="s">
        <v>92</v>
      </c>
      <c r="N38">
        <v>2</v>
      </c>
      <c r="O38" s="1">
        <v>44770.650856481479</v>
      </c>
      <c r="P38" s="1">
        <v>44770.73773148148</v>
      </c>
      <c r="Q38">
        <v>7376</v>
      </c>
      <c r="R38">
        <v>130</v>
      </c>
      <c r="S38" t="b">
        <v>0</v>
      </c>
      <c r="T38" t="s">
        <v>93</v>
      </c>
      <c r="U38" t="b">
        <v>0</v>
      </c>
      <c r="V38" t="s">
        <v>100</v>
      </c>
      <c r="W38" s="1">
        <v>44770.71775462963</v>
      </c>
      <c r="X38">
        <v>84</v>
      </c>
      <c r="Y38">
        <v>9</v>
      </c>
      <c r="Z38">
        <v>0</v>
      </c>
      <c r="AA38">
        <v>9</v>
      </c>
      <c r="AB38">
        <v>113</v>
      </c>
      <c r="AC38">
        <v>2</v>
      </c>
      <c r="AD38">
        <v>167</v>
      </c>
      <c r="AE38">
        <v>0</v>
      </c>
      <c r="AF38">
        <v>0</v>
      </c>
      <c r="AG38">
        <v>0</v>
      </c>
      <c r="AH38" t="s">
        <v>173</v>
      </c>
      <c r="AI38" s="1">
        <v>44770.73773148148</v>
      </c>
      <c r="AJ38">
        <v>46</v>
      </c>
      <c r="AK38">
        <v>0</v>
      </c>
      <c r="AL38">
        <v>0</v>
      </c>
      <c r="AM38">
        <v>0</v>
      </c>
      <c r="AN38">
        <v>113</v>
      </c>
      <c r="AO38">
        <v>0</v>
      </c>
      <c r="AP38">
        <v>167</v>
      </c>
      <c r="AQ38">
        <v>0</v>
      </c>
      <c r="AR38">
        <v>0</v>
      </c>
      <c r="AS38">
        <v>0</v>
      </c>
      <c r="AT38" t="s">
        <v>93</v>
      </c>
      <c r="AU38" t="s">
        <v>93</v>
      </c>
      <c r="AV38" t="s">
        <v>93</v>
      </c>
      <c r="AW38" t="s">
        <v>93</v>
      </c>
      <c r="AX38" t="s">
        <v>93</v>
      </c>
      <c r="AY38" t="s">
        <v>93</v>
      </c>
      <c r="AZ38" t="s">
        <v>93</v>
      </c>
      <c r="BA38" t="s">
        <v>93</v>
      </c>
      <c r="BB38" t="s">
        <v>93</v>
      </c>
      <c r="BC38" t="s">
        <v>93</v>
      </c>
      <c r="BD38" t="s">
        <v>93</v>
      </c>
      <c r="BE38" t="s">
        <v>93</v>
      </c>
      <c r="BF38" t="s">
        <v>196</v>
      </c>
      <c r="BG38">
        <v>125</v>
      </c>
      <c r="BH38" t="s">
        <v>96</v>
      </c>
    </row>
    <row r="39" spans="1:60">
      <c r="A39" t="s">
        <v>209</v>
      </c>
      <c r="B39" t="s">
        <v>85</v>
      </c>
      <c r="C39" t="s">
        <v>210</v>
      </c>
      <c r="D39" t="s">
        <v>87</v>
      </c>
      <c r="E39" s="2">
        <f>HYPERLINK("capsilon://?command=openfolder&amp;siteaddress=amerifirsttest.docvelocity4.net&amp;folderid=FXEB624A19-F5A6-35B8-0887-7BE6812B7852","FX220730")</f>
        <v>0</v>
      </c>
      <c r="F39" t="s">
        <v>19</v>
      </c>
      <c r="G39" t="s">
        <v>19</v>
      </c>
      <c r="H39" t="s">
        <v>88</v>
      </c>
      <c r="I39" t="s">
        <v>211</v>
      </c>
      <c r="J39">
        <v>576</v>
      </c>
      <c r="K39" t="s">
        <v>90</v>
      </c>
      <c r="L39" t="s">
        <v>91</v>
      </c>
      <c r="M39" t="s">
        <v>92</v>
      </c>
      <c r="N39">
        <v>1</v>
      </c>
      <c r="O39" s="1">
        <v>44770.657650462963</v>
      </c>
      <c r="P39" s="1">
        <v>44771.035277777781</v>
      </c>
      <c r="Q39">
        <v>31607</v>
      </c>
      <c r="R39">
        <v>1020</v>
      </c>
      <c r="S39" t="b">
        <v>0</v>
      </c>
      <c r="T39" t="s">
        <v>93</v>
      </c>
      <c r="U39" t="b">
        <v>0</v>
      </c>
      <c r="V39" t="s">
        <v>155</v>
      </c>
      <c r="W39" s="1">
        <v>44771.035277777781</v>
      </c>
      <c r="X39">
        <v>929</v>
      </c>
      <c r="Y39">
        <v>0</v>
      </c>
      <c r="Z39">
        <v>0</v>
      </c>
      <c r="AA39">
        <v>0</v>
      </c>
      <c r="AB39">
        <v>0</v>
      </c>
      <c r="AC39">
        <v>0</v>
      </c>
      <c r="AD39">
        <v>576</v>
      </c>
      <c r="AE39">
        <v>463</v>
      </c>
      <c r="AF39">
        <v>0</v>
      </c>
      <c r="AG39">
        <v>18</v>
      </c>
      <c r="AH39" t="s">
        <v>93</v>
      </c>
      <c r="AI39" t="s">
        <v>93</v>
      </c>
      <c r="AJ39" t="s">
        <v>93</v>
      </c>
      <c r="AK39" t="s">
        <v>93</v>
      </c>
      <c r="AL39" t="s">
        <v>93</v>
      </c>
      <c r="AM39" t="s">
        <v>93</v>
      </c>
      <c r="AN39" t="s">
        <v>93</v>
      </c>
      <c r="AO39" t="s">
        <v>93</v>
      </c>
      <c r="AP39" t="s">
        <v>93</v>
      </c>
      <c r="AQ39" t="s">
        <v>93</v>
      </c>
      <c r="AR39" t="s">
        <v>93</v>
      </c>
      <c r="AS39" t="s">
        <v>93</v>
      </c>
      <c r="AT39" t="s">
        <v>93</v>
      </c>
      <c r="AU39" t="s">
        <v>93</v>
      </c>
      <c r="AV39" t="s">
        <v>93</v>
      </c>
      <c r="AW39" t="s">
        <v>93</v>
      </c>
      <c r="AX39" t="s">
        <v>93</v>
      </c>
      <c r="AY39" t="s">
        <v>93</v>
      </c>
      <c r="AZ39" t="s">
        <v>93</v>
      </c>
      <c r="BA39" t="s">
        <v>93</v>
      </c>
      <c r="BB39" t="s">
        <v>93</v>
      </c>
      <c r="BC39" t="s">
        <v>93</v>
      </c>
      <c r="BD39" t="s">
        <v>93</v>
      </c>
      <c r="BE39" t="s">
        <v>93</v>
      </c>
      <c r="BF39" t="s">
        <v>196</v>
      </c>
      <c r="BG39">
        <v>543</v>
      </c>
      <c r="BH39" t="s">
        <v>96</v>
      </c>
    </row>
    <row r="40" spans="1:60">
      <c r="A40" t="s">
        <v>212</v>
      </c>
      <c r="B40" t="s">
        <v>85</v>
      </c>
      <c r="C40" t="s">
        <v>213</v>
      </c>
      <c r="D40" t="s">
        <v>87</v>
      </c>
      <c r="E40" s="2">
        <f>HYPERLINK("capsilon://?command=openfolder&amp;siteaddress=amerifirsttest.docvelocity4.net&amp;folderid=FXC0AC6CDA-D3BC-D0A4-2037-34F258D0106F","FX220737")</f>
        <v>0</v>
      </c>
      <c r="F40" t="s">
        <v>19</v>
      </c>
      <c r="G40" t="s">
        <v>19</v>
      </c>
      <c r="H40" t="s">
        <v>88</v>
      </c>
      <c r="I40" t="s">
        <v>214</v>
      </c>
      <c r="J40">
        <v>42</v>
      </c>
      <c r="K40" t="s">
        <v>90</v>
      </c>
      <c r="L40" t="s">
        <v>91</v>
      </c>
      <c r="M40" t="s">
        <v>92</v>
      </c>
      <c r="N40">
        <v>2</v>
      </c>
      <c r="O40" s="1">
        <v>44770.668310185189</v>
      </c>
      <c r="P40" s="1">
        <v>44770.738217592596</v>
      </c>
      <c r="Q40">
        <v>5877</v>
      </c>
      <c r="R40">
        <v>163</v>
      </c>
      <c r="S40" t="b">
        <v>0</v>
      </c>
      <c r="T40" t="s">
        <v>93</v>
      </c>
      <c r="U40" t="b">
        <v>0</v>
      </c>
      <c r="V40" t="s">
        <v>100</v>
      </c>
      <c r="W40" s="1">
        <v>44770.719444444447</v>
      </c>
      <c r="X40">
        <v>122</v>
      </c>
      <c r="Y40">
        <v>9</v>
      </c>
      <c r="Z40">
        <v>0</v>
      </c>
      <c r="AA40">
        <v>9</v>
      </c>
      <c r="AB40">
        <v>9</v>
      </c>
      <c r="AC40">
        <v>2</v>
      </c>
      <c r="AD40">
        <v>33</v>
      </c>
      <c r="AE40">
        <v>0</v>
      </c>
      <c r="AF40">
        <v>0</v>
      </c>
      <c r="AG40">
        <v>0</v>
      </c>
      <c r="AH40" t="s">
        <v>173</v>
      </c>
      <c r="AI40" s="1">
        <v>44770.738217592596</v>
      </c>
      <c r="AJ40">
        <v>41</v>
      </c>
      <c r="AK40">
        <v>0</v>
      </c>
      <c r="AL40">
        <v>0</v>
      </c>
      <c r="AM40">
        <v>0</v>
      </c>
      <c r="AN40">
        <v>9</v>
      </c>
      <c r="AO40">
        <v>0</v>
      </c>
      <c r="AP40">
        <v>33</v>
      </c>
      <c r="AQ40">
        <v>0</v>
      </c>
      <c r="AR40">
        <v>0</v>
      </c>
      <c r="AS40">
        <v>0</v>
      </c>
      <c r="AT40" t="s">
        <v>93</v>
      </c>
      <c r="AU40" t="s">
        <v>93</v>
      </c>
      <c r="AV40" t="s">
        <v>93</v>
      </c>
      <c r="AW40" t="s">
        <v>93</v>
      </c>
      <c r="AX40" t="s">
        <v>93</v>
      </c>
      <c r="AY40" t="s">
        <v>93</v>
      </c>
      <c r="AZ40" t="s">
        <v>93</v>
      </c>
      <c r="BA40" t="s">
        <v>93</v>
      </c>
      <c r="BB40" t="s">
        <v>93</v>
      </c>
      <c r="BC40" t="s">
        <v>93</v>
      </c>
      <c r="BD40" t="s">
        <v>93</v>
      </c>
      <c r="BE40" t="s">
        <v>93</v>
      </c>
      <c r="BF40" t="s">
        <v>196</v>
      </c>
      <c r="BG40">
        <v>100</v>
      </c>
      <c r="BH40" t="s">
        <v>96</v>
      </c>
    </row>
    <row r="41" spans="1:60">
      <c r="A41" t="s">
        <v>215</v>
      </c>
      <c r="B41" t="s">
        <v>85</v>
      </c>
      <c r="C41" t="s">
        <v>213</v>
      </c>
      <c r="D41" t="s">
        <v>87</v>
      </c>
      <c r="E41" s="2">
        <f>HYPERLINK("capsilon://?command=openfolder&amp;siteaddress=amerifirsttest.docvelocity4.net&amp;folderid=FXC0AC6CDA-D3BC-D0A4-2037-34F258D0106F","FX220737")</f>
        <v>0</v>
      </c>
      <c r="F41" t="s">
        <v>19</v>
      </c>
      <c r="G41" t="s">
        <v>19</v>
      </c>
      <c r="H41" t="s">
        <v>88</v>
      </c>
      <c r="I41" t="s">
        <v>216</v>
      </c>
      <c r="J41">
        <v>134</v>
      </c>
      <c r="K41" t="s">
        <v>90</v>
      </c>
      <c r="L41" t="s">
        <v>91</v>
      </c>
      <c r="M41" t="s">
        <v>92</v>
      </c>
      <c r="N41">
        <v>2</v>
      </c>
      <c r="O41" s="1">
        <v>44770.668668981481</v>
      </c>
      <c r="P41" s="1">
        <v>44770.73846064815</v>
      </c>
      <c r="Q41">
        <v>5986</v>
      </c>
      <c r="R41">
        <v>44</v>
      </c>
      <c r="S41" t="b">
        <v>0</v>
      </c>
      <c r="T41" t="s">
        <v>93</v>
      </c>
      <c r="U41" t="b">
        <v>0</v>
      </c>
      <c r="V41" t="s">
        <v>100</v>
      </c>
      <c r="W41" s="1">
        <v>44770.719733796293</v>
      </c>
      <c r="X41">
        <v>24</v>
      </c>
      <c r="Y41">
        <v>0</v>
      </c>
      <c r="Z41">
        <v>0</v>
      </c>
      <c r="AA41">
        <v>0</v>
      </c>
      <c r="AB41">
        <v>104</v>
      </c>
      <c r="AC41">
        <v>0</v>
      </c>
      <c r="AD41">
        <v>134</v>
      </c>
      <c r="AE41">
        <v>0</v>
      </c>
      <c r="AF41">
        <v>0</v>
      </c>
      <c r="AG41">
        <v>0</v>
      </c>
      <c r="AH41" t="s">
        <v>173</v>
      </c>
      <c r="AI41" s="1">
        <v>44770.73846064815</v>
      </c>
      <c r="AJ41">
        <v>20</v>
      </c>
      <c r="AK41">
        <v>0</v>
      </c>
      <c r="AL41">
        <v>0</v>
      </c>
      <c r="AM41">
        <v>0</v>
      </c>
      <c r="AN41">
        <v>104</v>
      </c>
      <c r="AO41">
        <v>0</v>
      </c>
      <c r="AP41">
        <v>134</v>
      </c>
      <c r="AQ41">
        <v>0</v>
      </c>
      <c r="AR41">
        <v>0</v>
      </c>
      <c r="AS41">
        <v>0</v>
      </c>
      <c r="AT41" t="s">
        <v>93</v>
      </c>
      <c r="AU41" t="s">
        <v>93</v>
      </c>
      <c r="AV41" t="s">
        <v>93</v>
      </c>
      <c r="AW41" t="s">
        <v>93</v>
      </c>
      <c r="AX41" t="s">
        <v>93</v>
      </c>
      <c r="AY41" t="s">
        <v>93</v>
      </c>
      <c r="AZ41" t="s">
        <v>93</v>
      </c>
      <c r="BA41" t="s">
        <v>93</v>
      </c>
      <c r="BB41" t="s">
        <v>93</v>
      </c>
      <c r="BC41" t="s">
        <v>93</v>
      </c>
      <c r="BD41" t="s">
        <v>93</v>
      </c>
      <c r="BE41" t="s">
        <v>93</v>
      </c>
      <c r="BF41" t="s">
        <v>196</v>
      </c>
      <c r="BG41">
        <v>100</v>
      </c>
      <c r="BH41" t="s">
        <v>96</v>
      </c>
    </row>
    <row r="42" spans="1:60">
      <c r="A42" t="s">
        <v>217</v>
      </c>
      <c r="B42" t="s">
        <v>85</v>
      </c>
      <c r="C42" t="s">
        <v>213</v>
      </c>
      <c r="D42" t="s">
        <v>87</v>
      </c>
      <c r="E42" s="2">
        <f>HYPERLINK("capsilon://?command=openfolder&amp;siteaddress=amerifirsttest.docvelocity4.net&amp;folderid=FXC0AC6CDA-D3BC-D0A4-2037-34F258D0106F","FX220737")</f>
        <v>0</v>
      </c>
      <c r="F42" t="s">
        <v>19</v>
      </c>
      <c r="G42" t="s">
        <v>19</v>
      </c>
      <c r="H42" t="s">
        <v>88</v>
      </c>
      <c r="I42" t="s">
        <v>218</v>
      </c>
      <c r="J42">
        <v>287</v>
      </c>
      <c r="K42" t="s">
        <v>90</v>
      </c>
      <c r="L42" t="s">
        <v>91</v>
      </c>
      <c r="M42" t="s">
        <v>92</v>
      </c>
      <c r="N42">
        <v>1</v>
      </c>
      <c r="O42" s="1">
        <v>44770.671041666668</v>
      </c>
      <c r="P42" s="1">
        <v>44770.723020833335</v>
      </c>
      <c r="Q42">
        <v>4208</v>
      </c>
      <c r="R42">
        <v>283</v>
      </c>
      <c r="S42" t="b">
        <v>0</v>
      </c>
      <c r="T42" t="s">
        <v>93</v>
      </c>
      <c r="U42" t="b">
        <v>0</v>
      </c>
      <c r="V42" t="s">
        <v>100</v>
      </c>
      <c r="W42" s="1">
        <v>44770.723020833335</v>
      </c>
      <c r="X42">
        <v>283</v>
      </c>
      <c r="Y42">
        <v>0</v>
      </c>
      <c r="Z42">
        <v>0</v>
      </c>
      <c r="AA42">
        <v>0</v>
      </c>
      <c r="AB42">
        <v>0</v>
      </c>
      <c r="AC42">
        <v>0</v>
      </c>
      <c r="AD42">
        <v>287</v>
      </c>
      <c r="AE42">
        <v>229</v>
      </c>
      <c r="AF42">
        <v>0</v>
      </c>
      <c r="AG42">
        <v>8</v>
      </c>
      <c r="AH42" t="s">
        <v>93</v>
      </c>
      <c r="AI42" t="s">
        <v>93</v>
      </c>
      <c r="AJ42" t="s">
        <v>93</v>
      </c>
      <c r="AK42" t="s">
        <v>93</v>
      </c>
      <c r="AL42" t="s">
        <v>93</v>
      </c>
      <c r="AM42" t="s">
        <v>93</v>
      </c>
      <c r="AN42" t="s">
        <v>93</v>
      </c>
      <c r="AO42" t="s">
        <v>93</v>
      </c>
      <c r="AP42" t="s">
        <v>93</v>
      </c>
      <c r="AQ42" t="s">
        <v>93</v>
      </c>
      <c r="AR42" t="s">
        <v>93</v>
      </c>
      <c r="AS42" t="s">
        <v>93</v>
      </c>
      <c r="AT42" t="s">
        <v>93</v>
      </c>
      <c r="AU42" t="s">
        <v>93</v>
      </c>
      <c r="AV42" t="s">
        <v>93</v>
      </c>
      <c r="AW42" t="s">
        <v>93</v>
      </c>
      <c r="AX42" t="s">
        <v>93</v>
      </c>
      <c r="AY42" t="s">
        <v>93</v>
      </c>
      <c r="AZ42" t="s">
        <v>93</v>
      </c>
      <c r="BA42" t="s">
        <v>93</v>
      </c>
      <c r="BB42" t="s">
        <v>93</v>
      </c>
      <c r="BC42" t="s">
        <v>93</v>
      </c>
      <c r="BD42" t="s">
        <v>93</v>
      </c>
      <c r="BE42" t="s">
        <v>93</v>
      </c>
      <c r="BF42" t="s">
        <v>196</v>
      </c>
      <c r="BG42">
        <v>74</v>
      </c>
      <c r="BH42" t="s">
        <v>96</v>
      </c>
    </row>
    <row r="43" spans="1:60">
      <c r="A43" t="s">
        <v>219</v>
      </c>
      <c r="B43" t="s">
        <v>85</v>
      </c>
      <c r="C43" t="s">
        <v>220</v>
      </c>
      <c r="D43" t="s">
        <v>87</v>
      </c>
      <c r="E43" s="2">
        <f>HYPERLINK("capsilon://?command=openfolder&amp;siteaddress=amerifirsttest.docvelocity4.net&amp;folderid=FX11C97A02-586D-9649-0BAE-46E468B7AB59","FX22078")</f>
        <v>0</v>
      </c>
      <c r="F43" t="s">
        <v>19</v>
      </c>
      <c r="G43" t="s">
        <v>19</v>
      </c>
      <c r="H43" t="s">
        <v>88</v>
      </c>
      <c r="I43" t="s">
        <v>221</v>
      </c>
      <c r="J43">
        <v>176</v>
      </c>
      <c r="K43" t="s">
        <v>90</v>
      </c>
      <c r="L43" t="s">
        <v>91</v>
      </c>
      <c r="M43" t="s">
        <v>92</v>
      </c>
      <c r="N43">
        <v>2</v>
      </c>
      <c r="O43" s="1">
        <v>44757.620023148149</v>
      </c>
      <c r="P43" s="1">
        <v>44758.011666666665</v>
      </c>
      <c r="Q43">
        <v>32904</v>
      </c>
      <c r="R43">
        <v>934</v>
      </c>
      <c r="S43" t="b">
        <v>0</v>
      </c>
      <c r="T43" t="s">
        <v>93</v>
      </c>
      <c r="U43" t="b">
        <v>0</v>
      </c>
      <c r="V43" t="s">
        <v>155</v>
      </c>
      <c r="W43" s="1">
        <v>44758.008842592593</v>
      </c>
      <c r="X43">
        <v>670</v>
      </c>
      <c r="Y43">
        <v>9</v>
      </c>
      <c r="Z43">
        <v>0</v>
      </c>
      <c r="AA43">
        <v>9</v>
      </c>
      <c r="AB43">
        <v>113</v>
      </c>
      <c r="AC43">
        <v>3</v>
      </c>
      <c r="AD43">
        <v>167</v>
      </c>
      <c r="AE43">
        <v>0</v>
      </c>
      <c r="AF43">
        <v>0</v>
      </c>
      <c r="AG43">
        <v>0</v>
      </c>
      <c r="AH43" t="s">
        <v>164</v>
      </c>
      <c r="AI43" s="1">
        <v>44758.011666666665</v>
      </c>
      <c r="AJ43">
        <v>188</v>
      </c>
      <c r="AK43">
        <v>0</v>
      </c>
      <c r="AL43">
        <v>0</v>
      </c>
      <c r="AM43">
        <v>0</v>
      </c>
      <c r="AN43">
        <v>113</v>
      </c>
      <c r="AO43">
        <v>0</v>
      </c>
      <c r="AP43">
        <v>167</v>
      </c>
      <c r="AQ43">
        <v>0</v>
      </c>
      <c r="AR43">
        <v>0</v>
      </c>
      <c r="AS43">
        <v>0</v>
      </c>
      <c r="AT43" t="s">
        <v>93</v>
      </c>
      <c r="AU43" t="s">
        <v>93</v>
      </c>
      <c r="AV43" t="s">
        <v>93</v>
      </c>
      <c r="AW43" t="s">
        <v>93</v>
      </c>
      <c r="AX43" t="s">
        <v>93</v>
      </c>
      <c r="AY43" t="s">
        <v>93</v>
      </c>
      <c r="AZ43" t="s">
        <v>93</v>
      </c>
      <c r="BA43" t="s">
        <v>93</v>
      </c>
      <c r="BB43" t="s">
        <v>93</v>
      </c>
      <c r="BC43" t="s">
        <v>93</v>
      </c>
      <c r="BD43" t="s">
        <v>93</v>
      </c>
      <c r="BE43" t="s">
        <v>93</v>
      </c>
      <c r="BF43" t="s">
        <v>222</v>
      </c>
      <c r="BG43">
        <v>563</v>
      </c>
      <c r="BH43" t="s">
        <v>96</v>
      </c>
    </row>
    <row r="44" spans="1:60">
      <c r="A44" t="s">
        <v>223</v>
      </c>
      <c r="B44" t="s">
        <v>85</v>
      </c>
      <c r="C44" t="s">
        <v>224</v>
      </c>
      <c r="D44" t="s">
        <v>87</v>
      </c>
      <c r="E44" s="2">
        <f>HYPERLINK("capsilon://?command=openfolder&amp;siteaddress=amerifirsttest.docvelocity4.net&amp;folderid=FX3E48156F-A9F1-AD50-685D-F3FC4A85338E","FX220738")</f>
        <v>0</v>
      </c>
      <c r="F44" t="s">
        <v>19</v>
      </c>
      <c r="G44" t="s">
        <v>19</v>
      </c>
      <c r="H44" t="s">
        <v>88</v>
      </c>
      <c r="I44" t="s">
        <v>225</v>
      </c>
      <c r="J44">
        <v>218</v>
      </c>
      <c r="K44" t="s">
        <v>90</v>
      </c>
      <c r="L44" t="s">
        <v>91</v>
      </c>
      <c r="M44" t="s">
        <v>92</v>
      </c>
      <c r="N44">
        <v>2</v>
      </c>
      <c r="O44" s="1">
        <v>44770.674432870372</v>
      </c>
      <c r="P44" s="1">
        <v>44770.739178240743</v>
      </c>
      <c r="Q44">
        <v>5300</v>
      </c>
      <c r="R44">
        <v>294</v>
      </c>
      <c r="S44" t="b">
        <v>0</v>
      </c>
      <c r="T44" t="s">
        <v>93</v>
      </c>
      <c r="U44" t="b">
        <v>0</v>
      </c>
      <c r="V44" t="s">
        <v>100</v>
      </c>
      <c r="W44" s="1">
        <v>44770.725729166668</v>
      </c>
      <c r="X44">
        <v>233</v>
      </c>
      <c r="Y44">
        <v>9</v>
      </c>
      <c r="Z44">
        <v>0</v>
      </c>
      <c r="AA44">
        <v>9</v>
      </c>
      <c r="AB44">
        <v>131</v>
      </c>
      <c r="AC44">
        <v>2</v>
      </c>
      <c r="AD44">
        <v>209</v>
      </c>
      <c r="AE44">
        <v>0</v>
      </c>
      <c r="AF44">
        <v>0</v>
      </c>
      <c r="AG44">
        <v>0</v>
      </c>
      <c r="AH44" t="s">
        <v>173</v>
      </c>
      <c r="AI44" s="1">
        <v>44770.739178240743</v>
      </c>
      <c r="AJ44">
        <v>61</v>
      </c>
      <c r="AK44">
        <v>0</v>
      </c>
      <c r="AL44">
        <v>0</v>
      </c>
      <c r="AM44">
        <v>0</v>
      </c>
      <c r="AN44">
        <v>131</v>
      </c>
      <c r="AO44">
        <v>0</v>
      </c>
      <c r="AP44">
        <v>209</v>
      </c>
      <c r="AQ44">
        <v>0</v>
      </c>
      <c r="AR44">
        <v>0</v>
      </c>
      <c r="AS44">
        <v>0</v>
      </c>
      <c r="AT44" t="s">
        <v>93</v>
      </c>
      <c r="AU44" t="s">
        <v>93</v>
      </c>
      <c r="AV44" t="s">
        <v>93</v>
      </c>
      <c r="AW44" t="s">
        <v>93</v>
      </c>
      <c r="AX44" t="s">
        <v>93</v>
      </c>
      <c r="AY44" t="s">
        <v>93</v>
      </c>
      <c r="AZ44" t="s">
        <v>93</v>
      </c>
      <c r="BA44" t="s">
        <v>93</v>
      </c>
      <c r="BB44" t="s">
        <v>93</v>
      </c>
      <c r="BC44" t="s">
        <v>93</v>
      </c>
      <c r="BD44" t="s">
        <v>93</v>
      </c>
      <c r="BE44" t="s">
        <v>93</v>
      </c>
      <c r="BF44" t="s">
        <v>196</v>
      </c>
      <c r="BG44">
        <v>93</v>
      </c>
      <c r="BH44" t="s">
        <v>96</v>
      </c>
    </row>
    <row r="45" spans="1:60">
      <c r="A45" t="s">
        <v>226</v>
      </c>
      <c r="B45" t="s">
        <v>85</v>
      </c>
      <c r="C45" t="s">
        <v>224</v>
      </c>
      <c r="D45" t="s">
        <v>87</v>
      </c>
      <c r="E45" s="2">
        <f>HYPERLINK("capsilon://?command=openfolder&amp;siteaddress=amerifirsttest.docvelocity4.net&amp;folderid=FX3E48156F-A9F1-AD50-685D-F3FC4A85338E","FX220738")</f>
        <v>0</v>
      </c>
      <c r="F45" t="s">
        <v>19</v>
      </c>
      <c r="G45" t="s">
        <v>19</v>
      </c>
      <c r="H45" t="s">
        <v>88</v>
      </c>
      <c r="I45" t="s">
        <v>227</v>
      </c>
      <c r="J45">
        <v>520</v>
      </c>
      <c r="K45" t="s">
        <v>90</v>
      </c>
      <c r="L45" t="s">
        <v>91</v>
      </c>
      <c r="M45" t="s">
        <v>92</v>
      </c>
      <c r="N45">
        <v>2</v>
      </c>
      <c r="O45" s="1">
        <v>44770.682314814818</v>
      </c>
      <c r="P45" s="1">
        <v>44771.116759259261</v>
      </c>
      <c r="Q45">
        <v>32663</v>
      </c>
      <c r="R45">
        <v>4873</v>
      </c>
      <c r="S45" t="b">
        <v>0</v>
      </c>
      <c r="T45" t="s">
        <v>93</v>
      </c>
      <c r="U45" t="b">
        <v>0</v>
      </c>
      <c r="V45" t="s">
        <v>155</v>
      </c>
      <c r="W45" s="1">
        <v>44771.078344907408</v>
      </c>
      <c r="X45">
        <v>3720</v>
      </c>
      <c r="Y45">
        <v>575</v>
      </c>
      <c r="Z45">
        <v>0</v>
      </c>
      <c r="AA45">
        <v>575</v>
      </c>
      <c r="AB45">
        <v>0</v>
      </c>
      <c r="AC45">
        <v>325</v>
      </c>
      <c r="AD45">
        <v>-55</v>
      </c>
      <c r="AE45">
        <v>0</v>
      </c>
      <c r="AF45">
        <v>0</v>
      </c>
      <c r="AG45">
        <v>0</v>
      </c>
      <c r="AH45" t="s">
        <v>228</v>
      </c>
      <c r="AI45" s="1">
        <v>44771.116759259261</v>
      </c>
      <c r="AJ45">
        <v>1121</v>
      </c>
      <c r="AK45">
        <v>3</v>
      </c>
      <c r="AL45">
        <v>0</v>
      </c>
      <c r="AM45">
        <v>3</v>
      </c>
      <c r="AN45">
        <v>0</v>
      </c>
      <c r="AO45">
        <v>2</v>
      </c>
      <c r="AP45">
        <v>-58</v>
      </c>
      <c r="AQ45">
        <v>0</v>
      </c>
      <c r="AR45">
        <v>0</v>
      </c>
      <c r="AS45">
        <v>0</v>
      </c>
      <c r="AT45" t="s">
        <v>93</v>
      </c>
      <c r="AU45" t="s">
        <v>93</v>
      </c>
      <c r="AV45" t="s">
        <v>93</v>
      </c>
      <c r="AW45" t="s">
        <v>93</v>
      </c>
      <c r="AX45" t="s">
        <v>93</v>
      </c>
      <c r="AY45" t="s">
        <v>93</v>
      </c>
      <c r="AZ45" t="s">
        <v>93</v>
      </c>
      <c r="BA45" t="s">
        <v>93</v>
      </c>
      <c r="BB45" t="s">
        <v>93</v>
      </c>
      <c r="BC45" t="s">
        <v>93</v>
      </c>
      <c r="BD45" t="s">
        <v>93</v>
      </c>
      <c r="BE45" t="s">
        <v>93</v>
      </c>
      <c r="BF45" t="s">
        <v>196</v>
      </c>
      <c r="BG45">
        <v>625</v>
      </c>
      <c r="BH45" t="s">
        <v>96</v>
      </c>
    </row>
    <row r="46" spans="1:60">
      <c r="A46" t="s">
        <v>229</v>
      </c>
      <c r="B46" t="s">
        <v>85</v>
      </c>
      <c r="C46" t="s">
        <v>194</v>
      </c>
      <c r="D46" t="s">
        <v>87</v>
      </c>
      <c r="E46" s="2">
        <f>HYPERLINK("capsilon://?command=openfolder&amp;siteaddress=amerifirsttest.docvelocity4.net&amp;folderid=FX96E17862-6D1A-F813-CDCD-E5415387690B","FX220726")</f>
        <v>0</v>
      </c>
      <c r="F46" t="s">
        <v>19</v>
      </c>
      <c r="G46" t="s">
        <v>19</v>
      </c>
      <c r="H46" t="s">
        <v>88</v>
      </c>
      <c r="I46" t="s">
        <v>200</v>
      </c>
      <c r="J46">
        <v>264</v>
      </c>
      <c r="K46" t="s">
        <v>90</v>
      </c>
      <c r="L46" t="s">
        <v>91</v>
      </c>
      <c r="M46" t="s">
        <v>92</v>
      </c>
      <c r="N46">
        <v>2</v>
      </c>
      <c r="O46" s="1">
        <v>44770.701284722221</v>
      </c>
      <c r="P46" s="1">
        <v>44770.735069444447</v>
      </c>
      <c r="Q46">
        <v>804</v>
      </c>
      <c r="R46">
        <v>2115</v>
      </c>
      <c r="S46" t="b">
        <v>0</v>
      </c>
      <c r="T46" t="s">
        <v>93</v>
      </c>
      <c r="U46" t="b">
        <v>1</v>
      </c>
      <c r="V46" t="s">
        <v>100</v>
      </c>
      <c r="W46" s="1">
        <v>44770.715648148151</v>
      </c>
      <c r="X46">
        <v>1203</v>
      </c>
      <c r="Y46">
        <v>200</v>
      </c>
      <c r="Z46">
        <v>0</v>
      </c>
      <c r="AA46">
        <v>200</v>
      </c>
      <c r="AB46">
        <v>42</v>
      </c>
      <c r="AC46">
        <v>101</v>
      </c>
      <c r="AD46">
        <v>64</v>
      </c>
      <c r="AE46">
        <v>0</v>
      </c>
      <c r="AF46">
        <v>0</v>
      </c>
      <c r="AG46">
        <v>0</v>
      </c>
      <c r="AH46" t="s">
        <v>173</v>
      </c>
      <c r="AI46" s="1">
        <v>44770.735069444447</v>
      </c>
      <c r="AJ46">
        <v>912</v>
      </c>
      <c r="AK46">
        <v>5</v>
      </c>
      <c r="AL46">
        <v>0</v>
      </c>
      <c r="AM46">
        <v>5</v>
      </c>
      <c r="AN46">
        <v>42</v>
      </c>
      <c r="AO46">
        <v>5</v>
      </c>
      <c r="AP46">
        <v>59</v>
      </c>
      <c r="AQ46">
        <v>0</v>
      </c>
      <c r="AR46">
        <v>0</v>
      </c>
      <c r="AS46">
        <v>0</v>
      </c>
      <c r="AT46" t="s">
        <v>93</v>
      </c>
      <c r="AU46" t="s">
        <v>93</v>
      </c>
      <c r="AV46" t="s">
        <v>93</v>
      </c>
      <c r="AW46" t="s">
        <v>93</v>
      </c>
      <c r="AX46" t="s">
        <v>93</v>
      </c>
      <c r="AY46" t="s">
        <v>93</v>
      </c>
      <c r="AZ46" t="s">
        <v>93</v>
      </c>
      <c r="BA46" t="s">
        <v>93</v>
      </c>
      <c r="BB46" t="s">
        <v>93</v>
      </c>
      <c r="BC46" t="s">
        <v>93</v>
      </c>
      <c r="BD46" t="s">
        <v>93</v>
      </c>
      <c r="BE46" t="s">
        <v>93</v>
      </c>
      <c r="BF46" t="s">
        <v>196</v>
      </c>
      <c r="BG46">
        <v>48</v>
      </c>
      <c r="BH46" t="s">
        <v>96</v>
      </c>
    </row>
    <row r="47" spans="1:60">
      <c r="A47" t="s">
        <v>230</v>
      </c>
      <c r="B47" t="s">
        <v>85</v>
      </c>
      <c r="C47" t="s">
        <v>231</v>
      </c>
      <c r="D47" t="s">
        <v>87</v>
      </c>
      <c r="E47" s="2">
        <f>HYPERLINK("capsilon://?command=openfolder&amp;siteaddress=amerifirsttest.docvelocity4.net&amp;folderid=FX28D024D0-FE24-FC1D-0A47-DE5E8C41EA50","FX220731")</f>
        <v>0</v>
      </c>
      <c r="F47" t="s">
        <v>19</v>
      </c>
      <c r="G47" t="s">
        <v>19</v>
      </c>
      <c r="H47" t="s">
        <v>88</v>
      </c>
      <c r="I47" t="s">
        <v>232</v>
      </c>
      <c r="J47">
        <v>1285</v>
      </c>
      <c r="K47" t="s">
        <v>90</v>
      </c>
      <c r="L47" t="s">
        <v>91</v>
      </c>
      <c r="M47" t="s">
        <v>92</v>
      </c>
      <c r="N47">
        <v>2</v>
      </c>
      <c r="O47" s="1">
        <v>44770.714988425927</v>
      </c>
      <c r="P47" s="1">
        <v>44770.784710648149</v>
      </c>
      <c r="Q47">
        <v>1115</v>
      </c>
      <c r="R47">
        <v>4909</v>
      </c>
      <c r="S47" t="b">
        <v>0</v>
      </c>
      <c r="T47" t="s">
        <v>93</v>
      </c>
      <c r="U47" t="b">
        <v>1</v>
      </c>
      <c r="V47" t="s">
        <v>100</v>
      </c>
      <c r="W47" s="1">
        <v>44770.76357638889</v>
      </c>
      <c r="X47">
        <v>3269</v>
      </c>
      <c r="Y47">
        <v>732</v>
      </c>
      <c r="Z47">
        <v>0</v>
      </c>
      <c r="AA47">
        <v>732</v>
      </c>
      <c r="AB47">
        <v>287</v>
      </c>
      <c r="AC47">
        <v>303</v>
      </c>
      <c r="AD47">
        <v>553</v>
      </c>
      <c r="AE47">
        <v>0</v>
      </c>
      <c r="AF47">
        <v>0</v>
      </c>
      <c r="AG47">
        <v>0</v>
      </c>
      <c r="AH47" t="s">
        <v>173</v>
      </c>
      <c r="AI47" s="1">
        <v>44770.784710648149</v>
      </c>
      <c r="AJ47">
        <v>1640</v>
      </c>
      <c r="AK47">
        <v>43</v>
      </c>
      <c r="AL47">
        <v>0</v>
      </c>
      <c r="AM47">
        <v>43</v>
      </c>
      <c r="AN47">
        <v>287</v>
      </c>
      <c r="AO47">
        <v>43</v>
      </c>
      <c r="AP47">
        <v>510</v>
      </c>
      <c r="AQ47">
        <v>0</v>
      </c>
      <c r="AR47">
        <v>0</v>
      </c>
      <c r="AS47">
        <v>0</v>
      </c>
      <c r="AT47" t="s">
        <v>93</v>
      </c>
      <c r="AU47" t="s">
        <v>93</v>
      </c>
      <c r="AV47" t="s">
        <v>93</v>
      </c>
      <c r="AW47" t="s">
        <v>93</v>
      </c>
      <c r="AX47" t="s">
        <v>93</v>
      </c>
      <c r="AY47" t="s">
        <v>93</v>
      </c>
      <c r="AZ47" t="s">
        <v>93</v>
      </c>
      <c r="BA47" t="s">
        <v>93</v>
      </c>
      <c r="BB47" t="s">
        <v>93</v>
      </c>
      <c r="BC47" t="s">
        <v>93</v>
      </c>
      <c r="BD47" t="s">
        <v>93</v>
      </c>
      <c r="BE47" t="s">
        <v>93</v>
      </c>
      <c r="BF47" t="s">
        <v>196</v>
      </c>
      <c r="BG47">
        <v>100</v>
      </c>
      <c r="BH47" t="s">
        <v>96</v>
      </c>
    </row>
    <row r="48" spans="1:60">
      <c r="A48" t="s">
        <v>233</v>
      </c>
      <c r="B48" t="s">
        <v>85</v>
      </c>
      <c r="C48" t="s">
        <v>213</v>
      </c>
      <c r="D48" t="s">
        <v>87</v>
      </c>
      <c r="E48" s="2">
        <f>HYPERLINK("capsilon://?command=openfolder&amp;siteaddress=amerifirsttest.docvelocity4.net&amp;folderid=FXC0AC6CDA-D3BC-D0A4-2037-34F258D0106F","FX220737")</f>
        <v>0</v>
      </c>
      <c r="F48" t="s">
        <v>19</v>
      </c>
      <c r="G48" t="s">
        <v>19</v>
      </c>
      <c r="H48" t="s">
        <v>88</v>
      </c>
      <c r="I48" t="s">
        <v>218</v>
      </c>
      <c r="J48">
        <v>264</v>
      </c>
      <c r="K48" t="s">
        <v>90</v>
      </c>
      <c r="L48" t="s">
        <v>91</v>
      </c>
      <c r="M48" t="s">
        <v>92</v>
      </c>
      <c r="N48">
        <v>2</v>
      </c>
      <c r="O48" s="1">
        <v>44770.724293981482</v>
      </c>
      <c r="P48" s="1">
        <v>44770.789548611108</v>
      </c>
      <c r="Q48">
        <v>4465</v>
      </c>
      <c r="R48">
        <v>1173</v>
      </c>
      <c r="S48" t="b">
        <v>0</v>
      </c>
      <c r="T48" t="s">
        <v>93</v>
      </c>
      <c r="U48" t="b">
        <v>1</v>
      </c>
      <c r="V48" t="s">
        <v>100</v>
      </c>
      <c r="W48" s="1">
        <v>44770.772337962961</v>
      </c>
      <c r="X48">
        <v>756</v>
      </c>
      <c r="Y48">
        <v>200</v>
      </c>
      <c r="Z48">
        <v>0</v>
      </c>
      <c r="AA48">
        <v>200</v>
      </c>
      <c r="AB48">
        <v>42</v>
      </c>
      <c r="AC48">
        <v>99</v>
      </c>
      <c r="AD48">
        <v>64</v>
      </c>
      <c r="AE48">
        <v>0</v>
      </c>
      <c r="AF48">
        <v>0</v>
      </c>
      <c r="AG48">
        <v>0</v>
      </c>
      <c r="AH48" t="s">
        <v>173</v>
      </c>
      <c r="AI48" s="1">
        <v>44770.789548611108</v>
      </c>
      <c r="AJ48">
        <v>417</v>
      </c>
      <c r="AK48">
        <v>4</v>
      </c>
      <c r="AL48">
        <v>0</v>
      </c>
      <c r="AM48">
        <v>4</v>
      </c>
      <c r="AN48">
        <v>42</v>
      </c>
      <c r="AO48">
        <v>4</v>
      </c>
      <c r="AP48">
        <v>60</v>
      </c>
      <c r="AQ48">
        <v>0</v>
      </c>
      <c r="AR48">
        <v>0</v>
      </c>
      <c r="AS48">
        <v>0</v>
      </c>
      <c r="AT48" t="s">
        <v>93</v>
      </c>
      <c r="AU48" t="s">
        <v>93</v>
      </c>
      <c r="AV48" t="s">
        <v>93</v>
      </c>
      <c r="AW48" t="s">
        <v>93</v>
      </c>
      <c r="AX48" t="s">
        <v>93</v>
      </c>
      <c r="AY48" t="s">
        <v>93</v>
      </c>
      <c r="AZ48" t="s">
        <v>93</v>
      </c>
      <c r="BA48" t="s">
        <v>93</v>
      </c>
      <c r="BB48" t="s">
        <v>93</v>
      </c>
      <c r="BC48" t="s">
        <v>93</v>
      </c>
      <c r="BD48" t="s">
        <v>93</v>
      </c>
      <c r="BE48" t="s">
        <v>93</v>
      </c>
      <c r="BF48" t="s">
        <v>196</v>
      </c>
      <c r="BG48">
        <v>93</v>
      </c>
      <c r="BH48" t="s">
        <v>96</v>
      </c>
    </row>
    <row r="49" spans="1:60">
      <c r="A49" t="s">
        <v>234</v>
      </c>
      <c r="B49" t="s">
        <v>85</v>
      </c>
      <c r="C49" t="s">
        <v>210</v>
      </c>
      <c r="D49" t="s">
        <v>87</v>
      </c>
      <c r="E49" s="2">
        <f>HYPERLINK("capsilon://?command=openfolder&amp;siteaddress=amerifirsttest.docvelocity4.net&amp;folderid=FXEB624A19-F5A6-35B8-0887-7BE6812B7852","FX220730")</f>
        <v>0</v>
      </c>
      <c r="F49" t="s">
        <v>19</v>
      </c>
      <c r="G49" t="s">
        <v>19</v>
      </c>
      <c r="H49" t="s">
        <v>88</v>
      </c>
      <c r="I49" t="s">
        <v>211</v>
      </c>
      <c r="J49">
        <v>929</v>
      </c>
      <c r="K49" t="s">
        <v>90</v>
      </c>
      <c r="L49" t="s">
        <v>91</v>
      </c>
      <c r="M49" t="s">
        <v>92</v>
      </c>
      <c r="N49">
        <v>2</v>
      </c>
      <c r="O49" s="1">
        <v>44771.036921296298</v>
      </c>
      <c r="P49" s="1">
        <v>44771.247800925928</v>
      </c>
      <c r="Q49">
        <v>8252</v>
      </c>
      <c r="R49">
        <v>9968</v>
      </c>
      <c r="S49" t="b">
        <v>0</v>
      </c>
      <c r="T49" t="s">
        <v>93</v>
      </c>
      <c r="U49" t="b">
        <v>1</v>
      </c>
      <c r="V49" t="s">
        <v>235</v>
      </c>
      <c r="W49" s="1">
        <v>44771.146863425929</v>
      </c>
      <c r="X49">
        <v>7924</v>
      </c>
      <c r="Y49">
        <v>495</v>
      </c>
      <c r="Z49">
        <v>0</v>
      </c>
      <c r="AA49">
        <v>495</v>
      </c>
      <c r="AB49">
        <v>1684</v>
      </c>
      <c r="AC49">
        <v>271</v>
      </c>
      <c r="AD49">
        <v>434</v>
      </c>
      <c r="AE49">
        <v>0</v>
      </c>
      <c r="AF49">
        <v>0</v>
      </c>
      <c r="AG49">
        <v>0</v>
      </c>
      <c r="AH49" t="s">
        <v>131</v>
      </c>
      <c r="AI49" s="1">
        <v>44771.247800925928</v>
      </c>
      <c r="AJ49">
        <v>1754</v>
      </c>
      <c r="AK49">
        <v>37</v>
      </c>
      <c r="AL49">
        <v>0</v>
      </c>
      <c r="AM49">
        <v>37</v>
      </c>
      <c r="AN49">
        <v>324</v>
      </c>
      <c r="AO49">
        <v>36</v>
      </c>
      <c r="AP49">
        <v>397</v>
      </c>
      <c r="AQ49">
        <v>0</v>
      </c>
      <c r="AR49">
        <v>0</v>
      </c>
      <c r="AS49">
        <v>0</v>
      </c>
      <c r="AT49" t="s">
        <v>93</v>
      </c>
      <c r="AU49" t="s">
        <v>93</v>
      </c>
      <c r="AV49" t="s">
        <v>93</v>
      </c>
      <c r="AW49" t="s">
        <v>93</v>
      </c>
      <c r="AX49" t="s">
        <v>93</v>
      </c>
      <c r="AY49" t="s">
        <v>93</v>
      </c>
      <c r="AZ49" t="s">
        <v>93</v>
      </c>
      <c r="BA49" t="s">
        <v>93</v>
      </c>
      <c r="BB49" t="s">
        <v>93</v>
      </c>
      <c r="BC49" t="s">
        <v>93</v>
      </c>
      <c r="BD49" t="s">
        <v>93</v>
      </c>
      <c r="BE49" t="s">
        <v>93</v>
      </c>
      <c r="BF49" t="s">
        <v>236</v>
      </c>
      <c r="BG49">
        <v>303</v>
      </c>
      <c r="BH49" t="s">
        <v>96</v>
      </c>
    </row>
    <row r="50" spans="1:60">
      <c r="A50" t="s">
        <v>237</v>
      </c>
      <c r="B50" t="s">
        <v>85</v>
      </c>
      <c r="C50" t="s">
        <v>98</v>
      </c>
      <c r="D50" t="s">
        <v>87</v>
      </c>
      <c r="E50" s="2">
        <f>HYPERLINK("capsilon://?command=openfolder&amp;siteaddress=amerifirsttest.docvelocity4.net&amp;folderid=FXE2413C05-44C0-546E-EB95-6D81CFF51528","FX220716")</f>
        <v>0</v>
      </c>
      <c r="F50" t="s">
        <v>19</v>
      </c>
      <c r="G50" t="s">
        <v>19</v>
      </c>
      <c r="H50" t="s">
        <v>88</v>
      </c>
      <c r="I50" t="s">
        <v>238</v>
      </c>
      <c r="J50">
        <v>63</v>
      </c>
      <c r="K50" t="s">
        <v>90</v>
      </c>
      <c r="L50" t="s">
        <v>91</v>
      </c>
      <c r="M50" t="s">
        <v>92</v>
      </c>
      <c r="N50">
        <v>2</v>
      </c>
      <c r="O50" s="1">
        <v>44761.678530092591</v>
      </c>
      <c r="P50" s="1">
        <v>44761.748831018522</v>
      </c>
      <c r="Q50">
        <v>5485</v>
      </c>
      <c r="R50">
        <v>589</v>
      </c>
      <c r="S50" t="b">
        <v>0</v>
      </c>
      <c r="T50" t="s">
        <v>93</v>
      </c>
      <c r="U50" t="b">
        <v>0</v>
      </c>
      <c r="V50" t="s">
        <v>100</v>
      </c>
      <c r="W50" s="1">
        <v>44761.732222222221</v>
      </c>
      <c r="X50">
        <v>152</v>
      </c>
      <c r="Y50">
        <v>55</v>
      </c>
      <c r="Z50">
        <v>0</v>
      </c>
      <c r="AA50">
        <v>55</v>
      </c>
      <c r="AB50">
        <v>0</v>
      </c>
      <c r="AC50">
        <v>4</v>
      </c>
      <c r="AD50">
        <v>8</v>
      </c>
      <c r="AE50">
        <v>0</v>
      </c>
      <c r="AF50">
        <v>0</v>
      </c>
      <c r="AG50">
        <v>0</v>
      </c>
      <c r="AH50" t="s">
        <v>101</v>
      </c>
      <c r="AI50" s="1">
        <v>44761.748831018522</v>
      </c>
      <c r="AJ50">
        <v>414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8</v>
      </c>
      <c r="AQ50">
        <v>0</v>
      </c>
      <c r="AR50">
        <v>0</v>
      </c>
      <c r="AS50">
        <v>0</v>
      </c>
      <c r="AT50" t="s">
        <v>93</v>
      </c>
      <c r="AU50" t="s">
        <v>93</v>
      </c>
      <c r="AV50" t="s">
        <v>93</v>
      </c>
      <c r="AW50" t="s">
        <v>93</v>
      </c>
      <c r="AX50" t="s">
        <v>93</v>
      </c>
      <c r="AY50" t="s">
        <v>93</v>
      </c>
      <c r="AZ50" t="s">
        <v>93</v>
      </c>
      <c r="BA50" t="s">
        <v>93</v>
      </c>
      <c r="BB50" t="s">
        <v>93</v>
      </c>
      <c r="BC50" t="s">
        <v>93</v>
      </c>
      <c r="BD50" t="s">
        <v>93</v>
      </c>
      <c r="BE50" t="s">
        <v>93</v>
      </c>
      <c r="BF50" t="s">
        <v>102</v>
      </c>
      <c r="BG50">
        <v>101</v>
      </c>
      <c r="BH50" t="s">
        <v>96</v>
      </c>
    </row>
    <row r="51" spans="1:60">
      <c r="A51" t="s">
        <v>239</v>
      </c>
      <c r="B51" t="s">
        <v>85</v>
      </c>
      <c r="C51" t="s">
        <v>240</v>
      </c>
      <c r="D51" t="s">
        <v>87</v>
      </c>
      <c r="E51" s="2">
        <f>HYPERLINK("capsilon://?command=openfolder&amp;siteaddress=amerifirsttest.docvelocity4.net&amp;folderid=FXDF682F48-D64D-B3CF-D3B8-F1CE602BFCA1","FX220754")</f>
        <v>0</v>
      </c>
      <c r="F51" t="s">
        <v>19</v>
      </c>
      <c r="G51" t="s">
        <v>19</v>
      </c>
      <c r="H51" t="s">
        <v>88</v>
      </c>
      <c r="I51" t="s">
        <v>241</v>
      </c>
      <c r="J51">
        <v>651</v>
      </c>
      <c r="K51" t="s">
        <v>90</v>
      </c>
      <c r="L51" t="s">
        <v>91</v>
      </c>
      <c r="M51" t="s">
        <v>92</v>
      </c>
      <c r="N51">
        <v>2</v>
      </c>
      <c r="O51" s="1">
        <v>44771.613379629627</v>
      </c>
      <c r="P51" s="1">
        <v>44771.816863425927</v>
      </c>
      <c r="Q51">
        <v>14320</v>
      </c>
      <c r="R51">
        <v>3261</v>
      </c>
      <c r="S51" t="b">
        <v>0</v>
      </c>
      <c r="T51" t="s">
        <v>93</v>
      </c>
      <c r="U51" t="b">
        <v>1</v>
      </c>
      <c r="V51" t="s">
        <v>178</v>
      </c>
      <c r="W51" s="1">
        <v>44771.698888888888</v>
      </c>
      <c r="X51">
        <v>2313</v>
      </c>
      <c r="Y51">
        <v>482</v>
      </c>
      <c r="Z51">
        <v>0</v>
      </c>
      <c r="AA51">
        <v>482</v>
      </c>
      <c r="AB51">
        <v>61</v>
      </c>
      <c r="AC51">
        <v>132</v>
      </c>
      <c r="AD51">
        <v>169</v>
      </c>
      <c r="AE51">
        <v>0</v>
      </c>
      <c r="AF51">
        <v>0</v>
      </c>
      <c r="AG51">
        <v>0</v>
      </c>
      <c r="AH51" t="s">
        <v>173</v>
      </c>
      <c r="AI51" s="1">
        <v>44771.816863425927</v>
      </c>
      <c r="AJ51">
        <v>875</v>
      </c>
      <c r="AK51">
        <v>7</v>
      </c>
      <c r="AL51">
        <v>0</v>
      </c>
      <c r="AM51">
        <v>7</v>
      </c>
      <c r="AN51">
        <v>61</v>
      </c>
      <c r="AO51">
        <v>7</v>
      </c>
      <c r="AP51">
        <v>162</v>
      </c>
      <c r="AQ51">
        <v>0</v>
      </c>
      <c r="AR51">
        <v>0</v>
      </c>
      <c r="AS51">
        <v>0</v>
      </c>
      <c r="AT51" t="s">
        <v>93</v>
      </c>
      <c r="AU51" t="s">
        <v>93</v>
      </c>
      <c r="AV51" t="s">
        <v>93</v>
      </c>
      <c r="AW51" t="s">
        <v>93</v>
      </c>
      <c r="AX51" t="s">
        <v>93</v>
      </c>
      <c r="AY51" t="s">
        <v>93</v>
      </c>
      <c r="AZ51" t="s">
        <v>93</v>
      </c>
      <c r="BA51" t="s">
        <v>93</v>
      </c>
      <c r="BB51" t="s">
        <v>93</v>
      </c>
      <c r="BC51" t="s">
        <v>93</v>
      </c>
      <c r="BD51" t="s">
        <v>93</v>
      </c>
      <c r="BE51" t="s">
        <v>93</v>
      </c>
      <c r="BF51" t="s">
        <v>236</v>
      </c>
      <c r="BG51">
        <v>293</v>
      </c>
      <c r="BH51" t="s">
        <v>96</v>
      </c>
    </row>
    <row r="52" spans="1:60">
      <c r="A52" t="s">
        <v>242</v>
      </c>
      <c r="B52" t="s">
        <v>85</v>
      </c>
      <c r="C52" t="s">
        <v>243</v>
      </c>
      <c r="D52" t="s">
        <v>87</v>
      </c>
      <c r="E52" s="2">
        <f>HYPERLINK("capsilon://?command=openfolder&amp;siteaddress=amerifirsttest.docvelocity4.net&amp;folderid=FXE38B1CD1-5590-D93D-F1BD-213E66C22D25","FX220756")</f>
        <v>0</v>
      </c>
      <c r="F52" t="s">
        <v>19</v>
      </c>
      <c r="G52" t="s">
        <v>19</v>
      </c>
      <c r="H52" t="s">
        <v>88</v>
      </c>
      <c r="I52" t="s">
        <v>244</v>
      </c>
      <c r="J52">
        <v>651</v>
      </c>
      <c r="K52" t="s">
        <v>90</v>
      </c>
      <c r="L52" t="s">
        <v>91</v>
      </c>
      <c r="M52" t="s">
        <v>92</v>
      </c>
      <c r="N52">
        <v>1</v>
      </c>
      <c r="O52" s="1">
        <v>44771.624305555553</v>
      </c>
      <c r="P52" s="1">
        <v>44771.688067129631</v>
      </c>
      <c r="Q52">
        <v>4314</v>
      </c>
      <c r="R52">
        <v>1195</v>
      </c>
      <c r="S52" t="b">
        <v>0</v>
      </c>
      <c r="T52" t="s">
        <v>93</v>
      </c>
      <c r="U52" t="b">
        <v>0</v>
      </c>
      <c r="V52" t="s">
        <v>94</v>
      </c>
      <c r="W52" s="1">
        <v>44771.688067129631</v>
      </c>
      <c r="X52">
        <v>1195</v>
      </c>
      <c r="Y52">
        <v>480</v>
      </c>
      <c r="Z52">
        <v>0</v>
      </c>
      <c r="AA52">
        <v>480</v>
      </c>
      <c r="AB52">
        <v>0</v>
      </c>
      <c r="AC52">
        <v>89</v>
      </c>
      <c r="AD52">
        <v>171</v>
      </c>
      <c r="AE52">
        <v>76</v>
      </c>
      <c r="AF52">
        <v>0</v>
      </c>
      <c r="AG52">
        <v>3</v>
      </c>
      <c r="AH52" t="s">
        <v>93</v>
      </c>
      <c r="AI52" t="s">
        <v>93</v>
      </c>
      <c r="AJ52" t="s">
        <v>93</v>
      </c>
      <c r="AK52" t="s">
        <v>93</v>
      </c>
      <c r="AL52" t="s">
        <v>93</v>
      </c>
      <c r="AM52" t="s">
        <v>93</v>
      </c>
      <c r="AN52" t="s">
        <v>93</v>
      </c>
      <c r="AO52" t="s">
        <v>93</v>
      </c>
      <c r="AP52" t="s">
        <v>93</v>
      </c>
      <c r="AQ52" t="s">
        <v>93</v>
      </c>
      <c r="AR52" t="s">
        <v>93</v>
      </c>
      <c r="AS52" t="s">
        <v>93</v>
      </c>
      <c r="AT52" t="s">
        <v>93</v>
      </c>
      <c r="AU52" t="s">
        <v>93</v>
      </c>
      <c r="AV52" t="s">
        <v>93</v>
      </c>
      <c r="AW52" t="s">
        <v>93</v>
      </c>
      <c r="AX52" t="s">
        <v>93</v>
      </c>
      <c r="AY52" t="s">
        <v>93</v>
      </c>
      <c r="AZ52" t="s">
        <v>93</v>
      </c>
      <c r="BA52" t="s">
        <v>93</v>
      </c>
      <c r="BB52" t="s">
        <v>93</v>
      </c>
      <c r="BC52" t="s">
        <v>93</v>
      </c>
      <c r="BD52" t="s">
        <v>93</v>
      </c>
      <c r="BE52" t="s">
        <v>93</v>
      </c>
      <c r="BF52" t="s">
        <v>236</v>
      </c>
      <c r="BG52">
        <v>91</v>
      </c>
      <c r="BH52" t="s">
        <v>96</v>
      </c>
    </row>
    <row r="53" spans="1:60">
      <c r="A53" t="s">
        <v>245</v>
      </c>
      <c r="B53" t="s">
        <v>85</v>
      </c>
      <c r="C53" t="s">
        <v>246</v>
      </c>
      <c r="D53" t="s">
        <v>87</v>
      </c>
      <c r="E53" s="2">
        <f>HYPERLINK("capsilon://?command=openfolder&amp;siteaddress=amerifirsttest.docvelocity4.net&amp;folderid=FX6F526F7E-029B-227A-AF95-EAD5D9CCD80C","FX220757")</f>
        <v>0</v>
      </c>
      <c r="F53" t="s">
        <v>19</v>
      </c>
      <c r="G53" t="s">
        <v>19</v>
      </c>
      <c r="H53" t="s">
        <v>88</v>
      </c>
      <c r="I53" t="s">
        <v>247</v>
      </c>
      <c r="J53">
        <v>176</v>
      </c>
      <c r="K53" t="s">
        <v>90</v>
      </c>
      <c r="L53" t="s">
        <v>91</v>
      </c>
      <c r="M53" t="s">
        <v>92</v>
      </c>
      <c r="N53">
        <v>1</v>
      </c>
      <c r="O53" s="1">
        <v>44771.645983796298</v>
      </c>
      <c r="P53" s="1">
        <v>44771.68854166667</v>
      </c>
      <c r="Q53">
        <v>3637</v>
      </c>
      <c r="R53">
        <v>40</v>
      </c>
      <c r="S53" t="b">
        <v>0</v>
      </c>
      <c r="T53" t="s">
        <v>93</v>
      </c>
      <c r="U53" t="b">
        <v>0</v>
      </c>
      <c r="V53" t="s">
        <v>94</v>
      </c>
      <c r="W53" s="1">
        <v>44771.68854166667</v>
      </c>
      <c r="X53">
        <v>40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176</v>
      </c>
      <c r="AE53">
        <v>0</v>
      </c>
      <c r="AF53">
        <v>2</v>
      </c>
      <c r="AG53">
        <v>2</v>
      </c>
      <c r="AH53" t="s">
        <v>93</v>
      </c>
      <c r="AI53" t="s">
        <v>93</v>
      </c>
      <c r="AJ53" t="s">
        <v>93</v>
      </c>
      <c r="AK53" t="s">
        <v>93</v>
      </c>
      <c r="AL53" t="s">
        <v>93</v>
      </c>
      <c r="AM53" t="s">
        <v>93</v>
      </c>
      <c r="AN53" t="s">
        <v>93</v>
      </c>
      <c r="AO53" t="s">
        <v>93</v>
      </c>
      <c r="AP53" t="s">
        <v>93</v>
      </c>
      <c r="AQ53" t="s">
        <v>93</v>
      </c>
      <c r="AR53" t="s">
        <v>93</v>
      </c>
      <c r="AS53" t="s">
        <v>93</v>
      </c>
      <c r="AT53" t="s">
        <v>93</v>
      </c>
      <c r="AU53" t="s">
        <v>93</v>
      </c>
      <c r="AV53" t="s">
        <v>93</v>
      </c>
      <c r="AW53" t="s">
        <v>93</v>
      </c>
      <c r="AX53" t="s">
        <v>93</v>
      </c>
      <c r="AY53" t="s">
        <v>93</v>
      </c>
      <c r="AZ53" t="s">
        <v>93</v>
      </c>
      <c r="BA53" t="s">
        <v>93</v>
      </c>
      <c r="BB53" t="s">
        <v>93</v>
      </c>
      <c r="BC53" t="s">
        <v>93</v>
      </c>
      <c r="BD53" t="s">
        <v>93</v>
      </c>
      <c r="BE53" t="s">
        <v>93</v>
      </c>
      <c r="BF53" t="s">
        <v>236</v>
      </c>
      <c r="BG53">
        <v>61</v>
      </c>
      <c r="BH53" t="s">
        <v>96</v>
      </c>
    </row>
    <row r="54" spans="1:60">
      <c r="A54" t="s">
        <v>248</v>
      </c>
      <c r="B54" t="s">
        <v>85</v>
      </c>
      <c r="C54" t="s">
        <v>246</v>
      </c>
      <c r="D54" t="s">
        <v>87</v>
      </c>
      <c r="E54" s="2">
        <f>HYPERLINK("capsilon://?command=openfolder&amp;siteaddress=amerifirsttest.docvelocity4.net&amp;folderid=FX6F526F7E-029B-227A-AF95-EAD5D9CCD80C","FX220757")</f>
        <v>0</v>
      </c>
      <c r="F54" t="s">
        <v>19</v>
      </c>
      <c r="G54" t="s">
        <v>19</v>
      </c>
      <c r="H54" t="s">
        <v>88</v>
      </c>
      <c r="I54" t="s">
        <v>249</v>
      </c>
      <c r="J54">
        <v>187</v>
      </c>
      <c r="K54" t="s">
        <v>90</v>
      </c>
      <c r="L54" t="s">
        <v>91</v>
      </c>
      <c r="M54" t="s">
        <v>92</v>
      </c>
      <c r="N54">
        <v>1</v>
      </c>
      <c r="O54" s="1">
        <v>44771.649467592593</v>
      </c>
      <c r="P54" s="1">
        <v>44771.697650462964</v>
      </c>
      <c r="Q54">
        <v>3632</v>
      </c>
      <c r="R54">
        <v>531</v>
      </c>
      <c r="S54" t="b">
        <v>0</v>
      </c>
      <c r="T54" t="s">
        <v>93</v>
      </c>
      <c r="U54" t="b">
        <v>0</v>
      </c>
      <c r="V54" t="s">
        <v>94</v>
      </c>
      <c r="W54" s="1">
        <v>44771.697650462964</v>
      </c>
      <c r="X54">
        <v>531</v>
      </c>
      <c r="Y54">
        <v>151</v>
      </c>
      <c r="Z54">
        <v>0</v>
      </c>
      <c r="AA54">
        <v>151</v>
      </c>
      <c r="AB54">
        <v>0</v>
      </c>
      <c r="AC54">
        <v>39</v>
      </c>
      <c r="AD54">
        <v>36</v>
      </c>
      <c r="AE54">
        <v>0</v>
      </c>
      <c r="AF54">
        <v>0</v>
      </c>
      <c r="AG54">
        <v>0</v>
      </c>
      <c r="AH54" t="s">
        <v>93</v>
      </c>
      <c r="AI54" t="s">
        <v>93</v>
      </c>
      <c r="AJ54" t="s">
        <v>93</v>
      </c>
      <c r="AK54" t="s">
        <v>93</v>
      </c>
      <c r="AL54" t="s">
        <v>93</v>
      </c>
      <c r="AM54" t="s">
        <v>93</v>
      </c>
      <c r="AN54" t="s">
        <v>93</v>
      </c>
      <c r="AO54" t="s">
        <v>93</v>
      </c>
      <c r="AP54" t="s">
        <v>93</v>
      </c>
      <c r="AQ54" t="s">
        <v>93</v>
      </c>
      <c r="AR54" t="s">
        <v>93</v>
      </c>
      <c r="AS54" t="s">
        <v>93</v>
      </c>
      <c r="AT54" t="s">
        <v>93</v>
      </c>
      <c r="AU54" t="s">
        <v>93</v>
      </c>
      <c r="AV54" t="s">
        <v>93</v>
      </c>
      <c r="AW54" t="s">
        <v>93</v>
      </c>
      <c r="AX54" t="s">
        <v>93</v>
      </c>
      <c r="AY54" t="s">
        <v>93</v>
      </c>
      <c r="AZ54" t="s">
        <v>93</v>
      </c>
      <c r="BA54" t="s">
        <v>93</v>
      </c>
      <c r="BB54" t="s">
        <v>93</v>
      </c>
      <c r="BC54" t="s">
        <v>93</v>
      </c>
      <c r="BD54" t="s">
        <v>93</v>
      </c>
      <c r="BE54" t="s">
        <v>93</v>
      </c>
      <c r="BF54" t="s">
        <v>236</v>
      </c>
      <c r="BG54">
        <v>69</v>
      </c>
      <c r="BH54" t="s">
        <v>96</v>
      </c>
    </row>
    <row r="55" spans="1:60">
      <c r="A55" t="s">
        <v>250</v>
      </c>
      <c r="B55" t="s">
        <v>85</v>
      </c>
      <c r="C55" t="s">
        <v>98</v>
      </c>
      <c r="D55" t="s">
        <v>87</v>
      </c>
      <c r="E55" s="2">
        <f>HYPERLINK("capsilon://?command=openfolder&amp;siteaddress=amerifirsttest.docvelocity4.net&amp;folderid=FXE2413C05-44C0-546E-EB95-6D81CFF51528","FX220716")</f>
        <v>0</v>
      </c>
      <c r="F55" t="s">
        <v>19</v>
      </c>
      <c r="G55" t="s">
        <v>19</v>
      </c>
      <c r="H55" t="s">
        <v>88</v>
      </c>
      <c r="I55" t="s">
        <v>251</v>
      </c>
      <c r="J55">
        <v>63</v>
      </c>
      <c r="K55" t="s">
        <v>90</v>
      </c>
      <c r="L55" t="s">
        <v>91</v>
      </c>
      <c r="M55" t="s">
        <v>92</v>
      </c>
      <c r="N55">
        <v>2</v>
      </c>
      <c r="O55" s="1">
        <v>44761.679548611108</v>
      </c>
      <c r="P55" s="1">
        <v>44761.750844907408</v>
      </c>
      <c r="Q55">
        <v>5852</v>
      </c>
      <c r="R55">
        <v>308</v>
      </c>
      <c r="S55" t="b">
        <v>0</v>
      </c>
      <c r="T55" t="s">
        <v>93</v>
      </c>
      <c r="U55" t="b">
        <v>0</v>
      </c>
      <c r="V55" t="s">
        <v>100</v>
      </c>
      <c r="W55" s="1">
        <v>44761.733784722222</v>
      </c>
      <c r="X55">
        <v>134</v>
      </c>
      <c r="Y55">
        <v>55</v>
      </c>
      <c r="Z55">
        <v>0</v>
      </c>
      <c r="AA55">
        <v>55</v>
      </c>
      <c r="AB55">
        <v>0</v>
      </c>
      <c r="AC55">
        <v>4</v>
      </c>
      <c r="AD55">
        <v>8</v>
      </c>
      <c r="AE55">
        <v>0</v>
      </c>
      <c r="AF55">
        <v>0</v>
      </c>
      <c r="AG55">
        <v>0</v>
      </c>
      <c r="AH55" t="s">
        <v>101</v>
      </c>
      <c r="AI55" s="1">
        <v>44761.750844907408</v>
      </c>
      <c r="AJ55">
        <v>174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8</v>
      </c>
      <c r="AQ55">
        <v>0</v>
      </c>
      <c r="AR55">
        <v>0</v>
      </c>
      <c r="AS55">
        <v>0</v>
      </c>
      <c r="AT55" t="s">
        <v>93</v>
      </c>
      <c r="AU55" t="s">
        <v>93</v>
      </c>
      <c r="AV55" t="s">
        <v>93</v>
      </c>
      <c r="AW55" t="s">
        <v>93</v>
      </c>
      <c r="AX55" t="s">
        <v>93</v>
      </c>
      <c r="AY55" t="s">
        <v>93</v>
      </c>
      <c r="AZ55" t="s">
        <v>93</v>
      </c>
      <c r="BA55" t="s">
        <v>93</v>
      </c>
      <c r="BB55" t="s">
        <v>93</v>
      </c>
      <c r="BC55" t="s">
        <v>93</v>
      </c>
      <c r="BD55" t="s">
        <v>93</v>
      </c>
      <c r="BE55" t="s">
        <v>93</v>
      </c>
      <c r="BF55" t="s">
        <v>102</v>
      </c>
      <c r="BG55">
        <v>102</v>
      </c>
      <c r="BH55" t="s">
        <v>96</v>
      </c>
    </row>
    <row r="56" spans="1:60">
      <c r="A56" t="s">
        <v>252</v>
      </c>
      <c r="B56" t="s">
        <v>85</v>
      </c>
      <c r="C56" t="s">
        <v>243</v>
      </c>
      <c r="D56" t="s">
        <v>87</v>
      </c>
      <c r="E56" s="2">
        <f>HYPERLINK("capsilon://?command=openfolder&amp;siteaddress=amerifirsttest.docvelocity4.net&amp;folderid=FXE38B1CD1-5590-D93D-F1BD-213E66C22D25","FX220756")</f>
        <v>0</v>
      </c>
      <c r="F56" t="s">
        <v>19</v>
      </c>
      <c r="G56" t="s">
        <v>19</v>
      </c>
      <c r="H56" t="s">
        <v>88</v>
      </c>
      <c r="I56" t="s">
        <v>244</v>
      </c>
      <c r="J56">
        <v>132</v>
      </c>
      <c r="K56" t="s">
        <v>90</v>
      </c>
      <c r="L56" t="s">
        <v>91</v>
      </c>
      <c r="M56" t="s">
        <v>92</v>
      </c>
      <c r="N56">
        <v>1</v>
      </c>
      <c r="O56" s="1">
        <v>44771.68849537037</v>
      </c>
      <c r="P56" s="1">
        <v>44771.691493055558</v>
      </c>
      <c r="Q56">
        <v>5</v>
      </c>
      <c r="R56">
        <v>254</v>
      </c>
      <c r="S56" t="b">
        <v>0</v>
      </c>
      <c r="T56" t="s">
        <v>93</v>
      </c>
      <c r="U56" t="b">
        <v>1</v>
      </c>
      <c r="V56" t="s">
        <v>94</v>
      </c>
      <c r="W56" s="1">
        <v>44771.691493055558</v>
      </c>
      <c r="X56">
        <v>254</v>
      </c>
      <c r="Y56">
        <v>90</v>
      </c>
      <c r="Z56">
        <v>0</v>
      </c>
      <c r="AA56">
        <v>90</v>
      </c>
      <c r="AB56">
        <v>9</v>
      </c>
      <c r="AC56">
        <v>13</v>
      </c>
      <c r="AD56">
        <v>42</v>
      </c>
      <c r="AE56">
        <v>0</v>
      </c>
      <c r="AF56">
        <v>0</v>
      </c>
      <c r="AG56">
        <v>0</v>
      </c>
      <c r="AH56" t="s">
        <v>93</v>
      </c>
      <c r="AI56" t="s">
        <v>93</v>
      </c>
      <c r="AJ56" t="s">
        <v>93</v>
      </c>
      <c r="AK56" t="s">
        <v>93</v>
      </c>
      <c r="AL56" t="s">
        <v>93</v>
      </c>
      <c r="AM56" t="s">
        <v>93</v>
      </c>
      <c r="AN56" t="s">
        <v>93</v>
      </c>
      <c r="AO56" t="s">
        <v>93</v>
      </c>
      <c r="AP56" t="s">
        <v>93</v>
      </c>
      <c r="AQ56" t="s">
        <v>93</v>
      </c>
      <c r="AR56" t="s">
        <v>93</v>
      </c>
      <c r="AS56" t="s">
        <v>93</v>
      </c>
      <c r="AT56" t="s">
        <v>93</v>
      </c>
      <c r="AU56" t="s">
        <v>93</v>
      </c>
      <c r="AV56" t="s">
        <v>93</v>
      </c>
      <c r="AW56" t="s">
        <v>93</v>
      </c>
      <c r="AX56" t="s">
        <v>93</v>
      </c>
      <c r="AY56" t="s">
        <v>93</v>
      </c>
      <c r="AZ56" t="s">
        <v>93</v>
      </c>
      <c r="BA56" t="s">
        <v>93</v>
      </c>
      <c r="BB56" t="s">
        <v>93</v>
      </c>
      <c r="BC56" t="s">
        <v>93</v>
      </c>
      <c r="BD56" t="s">
        <v>93</v>
      </c>
      <c r="BE56" t="s">
        <v>93</v>
      </c>
      <c r="BF56" t="s">
        <v>236</v>
      </c>
      <c r="BG56">
        <v>4</v>
      </c>
      <c r="BH56" t="s">
        <v>96</v>
      </c>
    </row>
    <row r="57" spans="1:60">
      <c r="A57" t="s">
        <v>253</v>
      </c>
      <c r="B57" t="s">
        <v>85</v>
      </c>
      <c r="C57" t="s">
        <v>98</v>
      </c>
      <c r="D57" t="s">
        <v>87</v>
      </c>
      <c r="E57" s="2">
        <f>HYPERLINK("capsilon://?command=openfolder&amp;siteaddress=amerifirsttest.docvelocity4.net&amp;folderid=FXE2413C05-44C0-546E-EB95-6D81CFF51528","FX220716")</f>
        <v>0</v>
      </c>
      <c r="F57" t="s">
        <v>19</v>
      </c>
      <c r="G57" t="s">
        <v>19</v>
      </c>
      <c r="H57" t="s">
        <v>88</v>
      </c>
      <c r="I57" t="s">
        <v>254</v>
      </c>
      <c r="J57">
        <v>67</v>
      </c>
      <c r="K57" t="s">
        <v>90</v>
      </c>
      <c r="L57" t="s">
        <v>91</v>
      </c>
      <c r="M57" t="s">
        <v>92</v>
      </c>
      <c r="N57">
        <v>2</v>
      </c>
      <c r="O57" s="1">
        <v>44761.679571759261</v>
      </c>
      <c r="P57" s="1">
        <v>44761.752708333333</v>
      </c>
      <c r="Q57">
        <v>6045</v>
      </c>
      <c r="R57">
        <v>274</v>
      </c>
      <c r="S57" t="b">
        <v>0</v>
      </c>
      <c r="T57" t="s">
        <v>93</v>
      </c>
      <c r="U57" t="b">
        <v>0</v>
      </c>
      <c r="V57" t="s">
        <v>100</v>
      </c>
      <c r="W57" s="1">
        <v>44761.73510416667</v>
      </c>
      <c r="X57">
        <v>113</v>
      </c>
      <c r="Y57">
        <v>52</v>
      </c>
      <c r="Z57">
        <v>0</v>
      </c>
      <c r="AA57">
        <v>52</v>
      </c>
      <c r="AB57">
        <v>0</v>
      </c>
      <c r="AC57">
        <v>19</v>
      </c>
      <c r="AD57">
        <v>15</v>
      </c>
      <c r="AE57">
        <v>0</v>
      </c>
      <c r="AF57">
        <v>0</v>
      </c>
      <c r="AG57">
        <v>0</v>
      </c>
      <c r="AH57" t="s">
        <v>101</v>
      </c>
      <c r="AI57" s="1">
        <v>44761.752708333333</v>
      </c>
      <c r="AJ57">
        <v>161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15</v>
      </c>
      <c r="AQ57">
        <v>0</v>
      </c>
      <c r="AR57">
        <v>0</v>
      </c>
      <c r="AS57">
        <v>0</v>
      </c>
      <c r="AT57" t="s">
        <v>93</v>
      </c>
      <c r="AU57" t="s">
        <v>93</v>
      </c>
      <c r="AV57" t="s">
        <v>93</v>
      </c>
      <c r="AW57" t="s">
        <v>93</v>
      </c>
      <c r="AX57" t="s">
        <v>93</v>
      </c>
      <c r="AY57" t="s">
        <v>93</v>
      </c>
      <c r="AZ57" t="s">
        <v>93</v>
      </c>
      <c r="BA57" t="s">
        <v>93</v>
      </c>
      <c r="BB57" t="s">
        <v>93</v>
      </c>
      <c r="BC57" t="s">
        <v>93</v>
      </c>
      <c r="BD57" t="s">
        <v>93</v>
      </c>
      <c r="BE57" t="s">
        <v>93</v>
      </c>
      <c r="BF57" t="s">
        <v>102</v>
      </c>
      <c r="BG57">
        <v>105</v>
      </c>
      <c r="BH57" t="s">
        <v>96</v>
      </c>
    </row>
    <row r="58" spans="1:60">
      <c r="A58" t="s">
        <v>255</v>
      </c>
      <c r="B58" t="s">
        <v>85</v>
      </c>
      <c r="C58" t="s">
        <v>98</v>
      </c>
      <c r="D58" t="s">
        <v>87</v>
      </c>
      <c r="E58" s="2">
        <f>HYPERLINK("capsilon://?command=openfolder&amp;siteaddress=amerifirsttest.docvelocity4.net&amp;folderid=FXE2413C05-44C0-546E-EB95-6D81CFF51528","FX220716")</f>
        <v>0</v>
      </c>
      <c r="F58" t="s">
        <v>19</v>
      </c>
      <c r="G58" t="s">
        <v>19</v>
      </c>
      <c r="H58" t="s">
        <v>88</v>
      </c>
      <c r="I58" t="s">
        <v>256</v>
      </c>
      <c r="J58">
        <v>67</v>
      </c>
      <c r="K58" t="s">
        <v>90</v>
      </c>
      <c r="L58" t="s">
        <v>91</v>
      </c>
      <c r="M58" t="s">
        <v>92</v>
      </c>
      <c r="N58">
        <v>2</v>
      </c>
      <c r="O58" s="1">
        <v>44761.679791666669</v>
      </c>
      <c r="P58" s="1">
        <v>44761.754305555558</v>
      </c>
      <c r="Q58">
        <v>6210</v>
      </c>
      <c r="R58">
        <v>228</v>
      </c>
      <c r="S58" t="b">
        <v>0</v>
      </c>
      <c r="T58" t="s">
        <v>93</v>
      </c>
      <c r="U58" t="b">
        <v>0</v>
      </c>
      <c r="V58" t="s">
        <v>100</v>
      </c>
      <c r="W58" s="1">
        <v>44761.736145833333</v>
      </c>
      <c r="X58">
        <v>90</v>
      </c>
      <c r="Y58">
        <v>52</v>
      </c>
      <c r="Z58">
        <v>0</v>
      </c>
      <c r="AA58">
        <v>52</v>
      </c>
      <c r="AB58">
        <v>0</v>
      </c>
      <c r="AC58">
        <v>19</v>
      </c>
      <c r="AD58">
        <v>15</v>
      </c>
      <c r="AE58">
        <v>0</v>
      </c>
      <c r="AF58">
        <v>0</v>
      </c>
      <c r="AG58">
        <v>0</v>
      </c>
      <c r="AH58" t="s">
        <v>101</v>
      </c>
      <c r="AI58" s="1">
        <v>44761.754305555558</v>
      </c>
      <c r="AJ58">
        <v>138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15</v>
      </c>
      <c r="AQ58">
        <v>0</v>
      </c>
      <c r="AR58">
        <v>0</v>
      </c>
      <c r="AS58">
        <v>0</v>
      </c>
      <c r="AT58" t="s">
        <v>93</v>
      </c>
      <c r="AU58" t="s">
        <v>93</v>
      </c>
      <c r="AV58" t="s">
        <v>93</v>
      </c>
      <c r="AW58" t="s">
        <v>93</v>
      </c>
      <c r="AX58" t="s">
        <v>93</v>
      </c>
      <c r="AY58" t="s">
        <v>93</v>
      </c>
      <c r="AZ58" t="s">
        <v>93</v>
      </c>
      <c r="BA58" t="s">
        <v>93</v>
      </c>
      <c r="BB58" t="s">
        <v>93</v>
      </c>
      <c r="BC58" t="s">
        <v>93</v>
      </c>
      <c r="BD58" t="s">
        <v>93</v>
      </c>
      <c r="BE58" t="s">
        <v>93</v>
      </c>
      <c r="BF58" t="s">
        <v>102</v>
      </c>
      <c r="BG58">
        <v>107</v>
      </c>
      <c r="BH58" t="s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5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3" t="s">
        <v>81</v>
      </c>
      <c r="B1" s="3" t="s">
        <v>257</v>
      </c>
      <c r="C1" s="3" t="s">
        <v>258</v>
      </c>
      <c r="D1" s="3" t="s">
        <v>259</v>
      </c>
    </row>
    <row r="2" spans="1:4">
      <c r="A2" t="s">
        <v>95</v>
      </c>
      <c r="B2">
        <v>1</v>
      </c>
      <c r="C2">
        <v>0</v>
      </c>
      <c r="D2">
        <v>1</v>
      </c>
    </row>
    <row r="3" spans="1:4">
      <c r="A3" t="s">
        <v>132</v>
      </c>
      <c r="B3">
        <v>1</v>
      </c>
      <c r="C3">
        <v>0</v>
      </c>
      <c r="D3">
        <v>1</v>
      </c>
    </row>
    <row r="4" spans="1:4">
      <c r="A4" t="s">
        <v>165</v>
      </c>
      <c r="B4">
        <v>1</v>
      </c>
      <c r="C4">
        <v>0</v>
      </c>
      <c r="D4">
        <v>1</v>
      </c>
    </row>
    <row r="5" spans="1:4">
      <c r="A5" t="s">
        <v>222</v>
      </c>
      <c r="B5">
        <v>1</v>
      </c>
      <c r="C5">
        <v>0</v>
      </c>
      <c r="D5">
        <v>1</v>
      </c>
    </row>
    <row r="6" spans="1:4">
      <c r="A6" t="s">
        <v>102</v>
      </c>
      <c r="B6">
        <v>6</v>
      </c>
      <c r="C6">
        <v>0</v>
      </c>
      <c r="D6">
        <v>6</v>
      </c>
    </row>
    <row r="7" spans="1:4">
      <c r="A7" t="s">
        <v>108</v>
      </c>
      <c r="B7">
        <v>1</v>
      </c>
      <c r="C7">
        <v>0</v>
      </c>
      <c r="D7">
        <v>1</v>
      </c>
    </row>
    <row r="8" spans="1:4">
      <c r="A8" t="s">
        <v>114</v>
      </c>
      <c r="B8">
        <v>10</v>
      </c>
      <c r="C8">
        <v>0</v>
      </c>
      <c r="D8">
        <v>10</v>
      </c>
    </row>
    <row r="9" spans="1:4">
      <c r="A9" t="s">
        <v>143</v>
      </c>
      <c r="B9">
        <v>1</v>
      </c>
      <c r="C9">
        <v>0</v>
      </c>
      <c r="D9">
        <v>1</v>
      </c>
    </row>
    <row r="10" spans="1:4">
      <c r="A10" t="s">
        <v>146</v>
      </c>
      <c r="B10">
        <v>1</v>
      </c>
      <c r="C10">
        <v>0</v>
      </c>
      <c r="D10">
        <v>1</v>
      </c>
    </row>
    <row r="11" spans="1:4">
      <c r="A11" t="s">
        <v>151</v>
      </c>
      <c r="B11">
        <v>3</v>
      </c>
      <c r="C11">
        <v>0</v>
      </c>
      <c r="D11">
        <v>3</v>
      </c>
    </row>
    <row r="12" spans="1:4">
      <c r="A12" t="s">
        <v>168</v>
      </c>
      <c r="B12">
        <v>8</v>
      </c>
      <c r="C12">
        <v>0</v>
      </c>
      <c r="D12">
        <v>8</v>
      </c>
    </row>
    <row r="13" spans="1:4">
      <c r="A13" t="s">
        <v>190</v>
      </c>
      <c r="B13">
        <v>2</v>
      </c>
      <c r="C13">
        <v>0</v>
      </c>
      <c r="D13">
        <v>2</v>
      </c>
    </row>
    <row r="14" spans="1:4">
      <c r="A14" t="s">
        <v>196</v>
      </c>
      <c r="B14">
        <v>15</v>
      </c>
      <c r="C14">
        <v>0</v>
      </c>
      <c r="D14">
        <v>15</v>
      </c>
    </row>
    <row r="15" spans="1:4">
      <c r="A15" t="s">
        <v>236</v>
      </c>
      <c r="B15">
        <v>6</v>
      </c>
      <c r="C15">
        <v>0</v>
      </c>
      <c r="D15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Sonia Ajit Chetri</cp:lastModifiedBy>
  <cp:revision/>
  <dcterms:created xsi:type="dcterms:W3CDTF">2022-07-31T15:00:03Z</dcterms:created>
  <dcterms:modified xsi:type="dcterms:W3CDTF">2022-08-04T03:02:23Z</dcterms:modified>
  <cp:category/>
  <cp:contentStatus/>
</cp:coreProperties>
</file>