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3CE1316B89EE8114C5E486BCFA90DD6C46C8E71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<sst xmlns="http://schemas.openxmlformats.org/spreadsheetml/2006/main" count="1225" uniqueCount="218">
  <si>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</si>
  <si>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</si>
  <si>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</si>
  <si>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</si>
  <si>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</si>
  <si>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</si>
  <si>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</si>
  <si>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</si>
  <si>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</si>
  <si>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</si>
  <si>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</si>
  <si>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</si>
  <si>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</si>
  <si>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</si>
  <si>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</si>
  <si>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</si>
  <si>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</si>
  <si>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</si>
  <si>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</si>
  <si>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</si>
  <si>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</si>
  <si>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</si>
  <si>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</si>
  <si>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</si>
  <si>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</si>
  <si>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</si>
  <si>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</si>
  <si>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</si>
  <si>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</si>
  <si>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</si>
  <si>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</si>
  <si>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</si>
  <si>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</si>
  <si>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</si>
  <si>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</si>
  <si>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</si>
  <si>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</si>
  <si>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</si>
  <si>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</si>
  <si>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</si>
  <si>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</si>
  <si>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</si>
  <si>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</si>
  <si>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</si>
  <si>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</si>
  <si>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</si>
  <si>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</si>
  <si>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</si>
  <si>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</si>
  <si>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</si>
  <si>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</si>
  <si>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</si>
  <si>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</si>
  <si>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</si>
  <si>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</si>
  <si>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</si>
  <si>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</si>
  <si>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</si>
  <si>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</si>
  <si>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</si>
  <si>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</si>
  <si>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</si>
  <si>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</si>
  <si>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</si>
  <si>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</si>
  <si>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</si>
  <si>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</si>
  <si>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</si>
  <si>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</si>
  <si>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</si>
  <si>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</si>
  <si>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</si>
  <si>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</si>
  <si>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</si>
  <si>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</si>
  <si>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</si>
  <si>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</si>
  <si>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</si>
  <si>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</si>
  <si>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</si>
  <si>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</si>
  <si>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</si>
  <si>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</si>
  <si>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</si>
  <si>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WI220911</t>
  </si>
  <si>
    <t>DATA_VALIDATION</t>
  </si>
  <si>
    <t>2208EM357333</t>
  </si>
  <si>
    <t>Folder</t>
  </si>
  <si>
    <t>Mailitem</t>
  </si>
  <si>
    <t>MI220929</t>
  </si>
  <si>
    <t>COMPLETED</t>
  </si>
  <si>
    <t>MARK_AS_COMPLETED</t>
  </si>
  <si>
    <t>Queue</t>
  </si>
  <si>
    <t>N/A</t>
  </si>
  <si>
    <t>Swapnil Chavan</t>
  </si>
  <si>
    <t>Vikash Parmar</t>
  </si>
  <si>
    <t>02-09-2022</t>
  </si>
  <si>
    <t>NO</t>
  </si>
  <si>
    <t>WI220920</t>
  </si>
  <si>
    <t>2209EM357338</t>
  </si>
  <si>
    <t>MI220969</t>
  </si>
  <si>
    <t>Prajwal Kendre</t>
  </si>
  <si>
    <t>Saloni Uttekar</t>
  </si>
  <si>
    <t>06-09-2022</t>
  </si>
  <si>
    <t>WI220923</t>
  </si>
  <si>
    <t>2209EM357342</t>
  </si>
  <si>
    <t>MI220979</t>
  </si>
  <si>
    <t>Swapnil Ambesange</t>
  </si>
  <si>
    <t>WI220926</t>
  </si>
  <si>
    <t>2208EM357201</t>
  </si>
  <si>
    <t>MI2209191</t>
  </si>
  <si>
    <t>Mohit Bilampelli</t>
  </si>
  <si>
    <t>Sanjana Uttekar</t>
  </si>
  <si>
    <t>07-09-2022</t>
  </si>
  <si>
    <t>WI220927</t>
  </si>
  <si>
    <t>2208EM357254</t>
  </si>
  <si>
    <t>MI2209220</t>
  </si>
  <si>
    <t>Kalyani Mane</t>
  </si>
  <si>
    <t>WI220928</t>
  </si>
  <si>
    <t>2208EM357233</t>
  </si>
  <si>
    <t>MI2209226</t>
  </si>
  <si>
    <t>Prathamesh Amte</t>
  </si>
  <si>
    <t>Sangeeta Kumari</t>
  </si>
  <si>
    <t>WI220929</t>
  </si>
  <si>
    <t>2208EM357258</t>
  </si>
  <si>
    <t>MI2209225</t>
  </si>
  <si>
    <t>WI220930</t>
  </si>
  <si>
    <t>2208EM357223</t>
  </si>
  <si>
    <t>MI2209229</t>
  </si>
  <si>
    <t>WI220931</t>
  </si>
  <si>
    <t>2208EM357219</t>
  </si>
  <si>
    <t>MI2209230</t>
  </si>
  <si>
    <t>WI220932</t>
  </si>
  <si>
    <t>2208EM357213</t>
  </si>
  <si>
    <t>MI2209234</t>
  </si>
  <si>
    <t>WI220933</t>
  </si>
  <si>
    <t>2208EM357221</t>
  </si>
  <si>
    <t>MI2209238</t>
  </si>
  <si>
    <t>WI220934</t>
  </si>
  <si>
    <t>2208EM357209</t>
  </si>
  <si>
    <t>MI2209244</t>
  </si>
  <si>
    <t>WI220935</t>
  </si>
  <si>
    <t>2208EM357205</t>
  </si>
  <si>
    <t>MI2209245</t>
  </si>
  <si>
    <t>WI220936</t>
  </si>
  <si>
    <t>08-09-2022</t>
  </si>
  <si>
    <t>WI220937</t>
  </si>
  <si>
    <t>MI2209661</t>
  </si>
  <si>
    <t>Rituja Bhuse</t>
  </si>
  <si>
    <t>Ujwala Ajabe</t>
  </si>
  <si>
    <t>WI220938</t>
  </si>
  <si>
    <t>MI2209671</t>
  </si>
  <si>
    <t>WI220939</t>
  </si>
  <si>
    <t>MI2209674</t>
  </si>
  <si>
    <t>Nikita Mandage</t>
  </si>
  <si>
    <t>WI22094</t>
  </si>
  <si>
    <t>2208EM357334</t>
  </si>
  <si>
    <t>MI220910</t>
  </si>
  <si>
    <t>01-09-2022</t>
  </si>
  <si>
    <t>WI220940</t>
  </si>
  <si>
    <t>MI2209677</t>
  </si>
  <si>
    <t>WI220941</t>
  </si>
  <si>
    <t>MI2209696</t>
  </si>
  <si>
    <t>WI220942</t>
  </si>
  <si>
    <t>MI2209705</t>
  </si>
  <si>
    <t>Akash Pawar</t>
  </si>
  <si>
    <t>WI220943</t>
  </si>
  <si>
    <t>MI2209716</t>
  </si>
  <si>
    <t>WI220944</t>
  </si>
  <si>
    <t>MI2209728</t>
  </si>
  <si>
    <t>WI220946</t>
  </si>
  <si>
    <t>2209EM357344</t>
  </si>
  <si>
    <t>MI2209771</t>
  </si>
  <si>
    <t>WI220948</t>
  </si>
  <si>
    <t>2209EM357345</t>
  </si>
  <si>
    <t>MI2209802</t>
  </si>
  <si>
    <t>WI220949</t>
  </si>
  <si>
    <t>2209EM357355</t>
  </si>
  <si>
    <t>MI2209808</t>
  </si>
  <si>
    <t>09-09-2022</t>
  </si>
  <si>
    <t>WI22095</t>
  </si>
  <si>
    <t>MI220917</t>
  </si>
  <si>
    <t>WI220950</t>
  </si>
  <si>
    <t>MI2209810</t>
  </si>
  <si>
    <t>WI220951</t>
  </si>
  <si>
    <t>MI2209812</t>
  </si>
  <si>
    <t>WI220953</t>
  </si>
  <si>
    <t>MI2209839</t>
  </si>
  <si>
    <t>Matt Archer</t>
  </si>
  <si>
    <t>WI220954</t>
  </si>
  <si>
    <t>2209EM357358</t>
  </si>
  <si>
    <t>MI2209841</t>
  </si>
  <si>
    <t>WI220955</t>
  </si>
  <si>
    <t>WI220956</t>
  </si>
  <si>
    <t>MI2209843</t>
  </si>
  <si>
    <t>WI22096</t>
  </si>
  <si>
    <t>MI220920</t>
  </si>
  <si>
    <t>WI220965</t>
  </si>
  <si>
    <t>2209EM357346</t>
  </si>
  <si>
    <t>MI2209857</t>
  </si>
  <si>
    <t>Samadhan Kamble</t>
  </si>
  <si>
    <t>Prajakta Mane</t>
  </si>
  <si>
    <t>12-09-2022</t>
  </si>
  <si>
    <t>WI220966</t>
  </si>
  <si>
    <t>2209EM357359</t>
  </si>
  <si>
    <t>MI2209863</t>
  </si>
  <si>
    <t>13-09-2022</t>
  </si>
  <si>
    <t>WI220967</t>
  </si>
  <si>
    <t>MI2209895</t>
  </si>
  <si>
    <t>15-09-2022</t>
  </si>
  <si>
    <t>WI22098</t>
  </si>
  <si>
    <t>MI220922</t>
  </si>
  <si>
    <t>WI22099</t>
  </si>
  <si>
    <t>2208EM357331</t>
  </si>
  <si>
    <t>MI220925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</si>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</sst>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44827.416696307868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44827.416696307868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0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HYPERLINK("capsilon://?command=openfolder&amp;siteaddress=amerifirsttest.docvelocity4.net&amp;folderid=FX8A54D105-4388-1FDA-95F4-B55B4A633464","FX2208146")</f>
        <v>FX2208146</v>
      </c>
      <c r="F2" t="s">
        <v>19</v>
      </c>
      <c r="G2" t="s">
        <v>19</v>
      </c>
      <c r="H2" t="s">
        <v>88</v>
      </c>
      <c r="I2" t="s">
        <v>89</v>
      </c>
      <c r="J2">
        <v>51</v>
      </c>
      <c r="K2" t="s">
        <v>90</v>
      </c>
      <c r="L2" t="s">
        <v>91</v>
      </c>
      <c r="M2" t="s">
        <v>92</v>
      </c>
      <c r="N2">
        <v>2</v>
      </c>
      <c r="O2" s="1">
        <v>44806.728344907409</v>
      </c>
      <c r="P2" s="1">
        <v>44806.785196759258</v>
      </c>
      <c r="Q2">
        <v>3366</v>
      </c>
      <c r="R2">
        <v>1546</v>
      </c>
      <c r="S2" t="b">
        <v>0</v>
      </c>
      <c r="T2" t="s">
        <v>93</v>
      </c>
      <c r="U2" t="b">
        <v>0</v>
      </c>
      <c r="V2" t="s">
        <v>94</v>
      </c>
      <c r="W2" s="1">
        <v>44806.763229166667</v>
      </c>
      <c r="X2">
        <v>1320</v>
      </c>
      <c r="Y2">
        <v>32</v>
      </c>
      <c r="Z2">
        <v>0</v>
      </c>
      <c r="AA2">
        <v>32</v>
      </c>
      <c r="AB2">
        <v>0</v>
      </c>
      <c r="AC2">
        <v>14</v>
      </c>
      <c r="AD2">
        <v>19</v>
      </c>
      <c r="AE2">
        <v>0</v>
      </c>
      <c r="AF2">
        <v>0</v>
      </c>
      <c r="AG2">
        <v>0</v>
      </c>
      <c r="AH2" t="s">
        <v>95</v>
      </c>
      <c r="AI2" s="1">
        <v>44806.785196759258</v>
      </c>
      <c r="AJ2">
        <v>181</v>
      </c>
      <c r="AK2">
        <v>1</v>
      </c>
      <c r="AL2">
        <v>0</v>
      </c>
      <c r="AM2">
        <v>1</v>
      </c>
      <c r="AN2">
        <v>0</v>
      </c>
      <c r="AO2">
        <v>0</v>
      </c>
      <c r="AP2">
        <v>18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81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HYPERLINK("capsilon://?command=openfolder&amp;siteaddress=amerifirsttest.docvelocity4.net&amp;folderid=FX376EA875-FB48-8246-8D3C-F319B39DB203","FX22094")</f>
        <v>FX22094</v>
      </c>
      <c r="F3" t="s">
        <v>19</v>
      </c>
      <c r="G3" t="s">
        <v>19</v>
      </c>
      <c r="H3" t="s">
        <v>88</v>
      </c>
      <c r="I3" t="s">
        <v>100</v>
      </c>
      <c r="J3">
        <v>264</v>
      </c>
      <c r="K3" t="s">
        <v>90</v>
      </c>
      <c r="L3" t="s">
        <v>91</v>
      </c>
      <c r="M3" t="s">
        <v>92</v>
      </c>
      <c r="N3">
        <v>2</v>
      </c>
      <c r="O3" s="1">
        <v>44810.405787037038</v>
      </c>
      <c r="P3" s="1">
        <v>44810.460474537038</v>
      </c>
      <c r="Q3">
        <v>2997</v>
      </c>
      <c r="R3">
        <v>1728</v>
      </c>
      <c r="S3" t="b">
        <v>0</v>
      </c>
      <c r="T3" t="s">
        <v>93</v>
      </c>
      <c r="U3" t="b">
        <v>0</v>
      </c>
      <c r="V3" t="s">
        <v>101</v>
      </c>
      <c r="W3" s="1">
        <v>44810.431550925925</v>
      </c>
      <c r="X3">
        <v>1065</v>
      </c>
      <c r="Y3">
        <v>124</v>
      </c>
      <c r="Z3">
        <v>0</v>
      </c>
      <c r="AA3">
        <v>124</v>
      </c>
      <c r="AB3">
        <v>104</v>
      </c>
      <c r="AC3">
        <v>63</v>
      </c>
      <c r="AD3">
        <v>140</v>
      </c>
      <c r="AE3">
        <v>0</v>
      </c>
      <c r="AF3">
        <v>0</v>
      </c>
      <c r="AG3">
        <v>0</v>
      </c>
      <c r="AH3" t="s">
        <v>102</v>
      </c>
      <c r="AI3" s="1">
        <v>44810.460474537038</v>
      </c>
      <c r="AJ3">
        <v>663</v>
      </c>
      <c r="AK3">
        <v>6</v>
      </c>
      <c r="AL3">
        <v>0</v>
      </c>
      <c r="AM3">
        <v>6</v>
      </c>
      <c r="AN3">
        <v>104</v>
      </c>
      <c r="AO3">
        <v>6</v>
      </c>
      <c r="AP3">
        <v>134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78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 t="str">
        <f>HYPERLINK("capsilon://?command=openfolder&amp;siteaddress=amerifirsttest.docvelocity4.net&amp;folderid=FX469D89AF-A018-C82D-3889-DC95C66DCB27","FX22098")</f>
        <v>FX22098</v>
      </c>
      <c r="F4" t="s">
        <v>19</v>
      </c>
      <c r="G4" t="s">
        <v>19</v>
      </c>
      <c r="H4" t="s">
        <v>88</v>
      </c>
      <c r="I4" t="s">
        <v>106</v>
      </c>
      <c r="J4">
        <v>282</v>
      </c>
      <c r="K4" t="s">
        <v>90</v>
      </c>
      <c r="L4" t="s">
        <v>91</v>
      </c>
      <c r="M4" t="s">
        <v>92</v>
      </c>
      <c r="N4">
        <v>2</v>
      </c>
      <c r="O4" s="1">
        <v>44810.585601851853</v>
      </c>
      <c r="P4" s="1">
        <v>44810.716006944444</v>
      </c>
      <c r="Q4">
        <v>5368</v>
      </c>
      <c r="R4">
        <v>5899</v>
      </c>
      <c r="S4" t="b">
        <v>0</v>
      </c>
      <c r="T4" t="s">
        <v>93</v>
      </c>
      <c r="U4" t="b">
        <v>0</v>
      </c>
      <c r="V4" t="s">
        <v>107</v>
      </c>
      <c r="W4" s="1">
        <v>44810.701793981483</v>
      </c>
      <c r="X4">
        <v>4676</v>
      </c>
      <c r="Y4">
        <v>238</v>
      </c>
      <c r="Z4">
        <v>0</v>
      </c>
      <c r="AA4">
        <v>238</v>
      </c>
      <c r="AB4">
        <v>0</v>
      </c>
      <c r="AC4">
        <v>91</v>
      </c>
      <c r="AD4">
        <v>44</v>
      </c>
      <c r="AE4">
        <v>0</v>
      </c>
      <c r="AF4">
        <v>0</v>
      </c>
      <c r="AG4">
        <v>0</v>
      </c>
      <c r="AH4" t="s">
        <v>95</v>
      </c>
      <c r="AI4" s="1">
        <v>44810.716006944444</v>
      </c>
      <c r="AJ4">
        <v>1099</v>
      </c>
      <c r="AK4">
        <v>19</v>
      </c>
      <c r="AL4">
        <v>0</v>
      </c>
      <c r="AM4">
        <v>19</v>
      </c>
      <c r="AN4">
        <v>0</v>
      </c>
      <c r="AO4">
        <v>19</v>
      </c>
      <c r="AP4">
        <v>25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187</v>
      </c>
      <c r="BH4" t="s">
        <v>97</v>
      </c>
    </row>
    <row r="5" spans="1:60">
      <c r="A5" t="s">
        <v>108</v>
      </c>
      <c r="B5" t="s">
        <v>85</v>
      </c>
      <c r="C5" t="s">
        <v>109</v>
      </c>
      <c r="D5" t="s">
        <v>87</v>
      </c>
      <c r="E5" s="2" t="str">
        <f>HYPERLINK("capsilon://?command=openfolder&amp;siteaddress=amerifirsttest.docvelocity4.net&amp;folderid=FX620DF3A6-7369-F6C0-9BE4-0E31FDF6E952","FX220835")</f>
        <v>FX220835</v>
      </c>
      <c r="F5" t="s">
        <v>19</v>
      </c>
      <c r="G5" t="s">
        <v>19</v>
      </c>
      <c r="H5" t="s">
        <v>88</v>
      </c>
      <c r="I5" t="s">
        <v>110</v>
      </c>
      <c r="J5">
        <v>134</v>
      </c>
      <c r="K5" t="s">
        <v>90</v>
      </c>
      <c r="L5" t="s">
        <v>91</v>
      </c>
      <c r="M5" t="s">
        <v>92</v>
      </c>
      <c r="N5">
        <v>2</v>
      </c>
      <c r="O5" s="1">
        <v>44811.956423611111</v>
      </c>
      <c r="P5" s="1">
        <v>44812.120983796296</v>
      </c>
      <c r="Q5">
        <v>13592</v>
      </c>
      <c r="R5">
        <v>626</v>
      </c>
      <c r="S5" t="b">
        <v>0</v>
      </c>
      <c r="T5" t="s">
        <v>93</v>
      </c>
      <c r="U5" t="b">
        <v>0</v>
      </c>
      <c r="V5" t="s">
        <v>111</v>
      </c>
      <c r="W5" s="1">
        <v>44812.099236111113</v>
      </c>
      <c r="X5">
        <v>376</v>
      </c>
      <c r="Y5">
        <v>0</v>
      </c>
      <c r="Z5">
        <v>0</v>
      </c>
      <c r="AA5">
        <v>0</v>
      </c>
      <c r="AB5">
        <v>104</v>
      </c>
      <c r="AC5">
        <v>0</v>
      </c>
      <c r="AD5">
        <v>134</v>
      </c>
      <c r="AE5">
        <v>0</v>
      </c>
      <c r="AF5">
        <v>0</v>
      </c>
      <c r="AG5">
        <v>0</v>
      </c>
      <c r="AH5" t="s">
        <v>112</v>
      </c>
      <c r="AI5" s="1">
        <v>44812.120983796296</v>
      </c>
      <c r="AJ5">
        <v>98</v>
      </c>
      <c r="AK5">
        <v>0</v>
      </c>
      <c r="AL5">
        <v>0</v>
      </c>
      <c r="AM5">
        <v>0</v>
      </c>
      <c r="AN5">
        <v>104</v>
      </c>
      <c r="AO5">
        <v>0</v>
      </c>
      <c r="AP5">
        <v>134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113</v>
      </c>
      <c r="BG5">
        <v>236</v>
      </c>
      <c r="BH5" t="s">
        <v>97</v>
      </c>
    </row>
    <row r="6" spans="1:60">
      <c r="A6" t="s">
        <v>114</v>
      </c>
      <c r="B6" t="s">
        <v>85</v>
      </c>
      <c r="C6" t="s">
        <v>115</v>
      </c>
      <c r="D6" t="s">
        <v>87</v>
      </c>
      <c r="E6" s="2" t="str">
        <f>HYPERLINK("capsilon://?command=openfolder&amp;siteaddress=amerifirsttest.docvelocity4.net&amp;folderid=FX4DE02E3D-4AA8-4009-8862-EA430262CCC7","FX220883")</f>
        <v>FX220883</v>
      </c>
      <c r="F6" t="s">
        <v>19</v>
      </c>
      <c r="G6" t="s">
        <v>19</v>
      </c>
      <c r="H6" t="s">
        <v>88</v>
      </c>
      <c r="I6" t="s">
        <v>116</v>
      </c>
      <c r="J6">
        <v>134</v>
      </c>
      <c r="K6" t="s">
        <v>90</v>
      </c>
      <c r="L6" t="s">
        <v>91</v>
      </c>
      <c r="M6" t="s">
        <v>92</v>
      </c>
      <c r="N6">
        <v>2</v>
      </c>
      <c r="O6" s="1">
        <v>44811.956458333334</v>
      </c>
      <c r="P6" s="1">
        <v>44812.122083333335</v>
      </c>
      <c r="Q6">
        <v>14179</v>
      </c>
      <c r="R6">
        <v>131</v>
      </c>
      <c r="S6" t="b">
        <v>0</v>
      </c>
      <c r="T6" t="s">
        <v>93</v>
      </c>
      <c r="U6" t="b">
        <v>0</v>
      </c>
      <c r="V6" t="s">
        <v>117</v>
      </c>
      <c r="W6" s="1">
        <v>44812.099027777775</v>
      </c>
      <c r="X6">
        <v>37</v>
      </c>
      <c r="Y6">
        <v>0</v>
      </c>
      <c r="Z6">
        <v>0</v>
      </c>
      <c r="AA6">
        <v>0</v>
      </c>
      <c r="AB6">
        <v>104</v>
      </c>
      <c r="AC6">
        <v>0</v>
      </c>
      <c r="AD6">
        <v>134</v>
      </c>
      <c r="AE6">
        <v>0</v>
      </c>
      <c r="AF6">
        <v>0</v>
      </c>
      <c r="AG6">
        <v>0</v>
      </c>
      <c r="AH6" t="s">
        <v>112</v>
      </c>
      <c r="AI6" s="1">
        <v>44812.122083333335</v>
      </c>
      <c r="AJ6">
        <v>94</v>
      </c>
      <c r="AK6">
        <v>0</v>
      </c>
      <c r="AL6">
        <v>0</v>
      </c>
      <c r="AM6">
        <v>0</v>
      </c>
      <c r="AN6">
        <v>104</v>
      </c>
      <c r="AO6">
        <v>0</v>
      </c>
      <c r="AP6">
        <v>134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113</v>
      </c>
      <c r="BG6">
        <v>238</v>
      </c>
      <c r="BH6" t="s">
        <v>97</v>
      </c>
    </row>
    <row r="7" spans="1:60">
      <c r="A7" t="s">
        <v>118</v>
      </c>
      <c r="B7" t="s">
        <v>85</v>
      </c>
      <c r="C7" t="s">
        <v>119</v>
      </c>
      <c r="D7" t="s">
        <v>87</v>
      </c>
      <c r="E7" s="2" t="str">
        <f>HYPERLINK("capsilon://?command=openfolder&amp;siteaddress=amerifirsttest.docvelocity4.net&amp;folderid=FX867D1A63-7BC0-3620-B263-C4A44AB79BDC","FX220862")</f>
        <v>FX220862</v>
      </c>
      <c r="F7" t="s">
        <v>19</v>
      </c>
      <c r="G7" t="s">
        <v>19</v>
      </c>
      <c r="H7" t="s">
        <v>88</v>
      </c>
      <c r="I7" t="s">
        <v>120</v>
      </c>
      <c r="J7">
        <v>111</v>
      </c>
      <c r="K7" t="s">
        <v>90</v>
      </c>
      <c r="L7" t="s">
        <v>91</v>
      </c>
      <c r="M7" t="s">
        <v>92</v>
      </c>
      <c r="N7">
        <v>2</v>
      </c>
      <c r="O7" s="1">
        <v>44811.956516203703</v>
      </c>
      <c r="P7" s="1">
        <v>44812.286759259259</v>
      </c>
      <c r="Q7">
        <v>26284</v>
      </c>
      <c r="R7">
        <v>2249</v>
      </c>
      <c r="S7" t="b">
        <v>0</v>
      </c>
      <c r="T7" t="s">
        <v>93</v>
      </c>
      <c r="U7" t="b">
        <v>0</v>
      </c>
      <c r="V7" t="s">
        <v>121</v>
      </c>
      <c r="W7" s="1">
        <v>44812.279050925928</v>
      </c>
      <c r="X7">
        <v>882</v>
      </c>
      <c r="Y7">
        <v>38</v>
      </c>
      <c r="Z7">
        <v>0</v>
      </c>
      <c r="AA7">
        <v>38</v>
      </c>
      <c r="AB7">
        <v>52</v>
      </c>
      <c r="AC7">
        <v>27</v>
      </c>
      <c r="AD7">
        <v>73</v>
      </c>
      <c r="AE7">
        <v>0</v>
      </c>
      <c r="AF7">
        <v>0</v>
      </c>
      <c r="AG7">
        <v>0</v>
      </c>
      <c r="AH7" t="s">
        <v>122</v>
      </c>
      <c r="AI7" s="1">
        <v>44812.286759259259</v>
      </c>
      <c r="AJ7">
        <v>114</v>
      </c>
      <c r="AK7">
        <v>1</v>
      </c>
      <c r="AL7">
        <v>0</v>
      </c>
      <c r="AM7">
        <v>1</v>
      </c>
      <c r="AN7">
        <v>52</v>
      </c>
      <c r="AO7">
        <v>0</v>
      </c>
      <c r="AP7">
        <v>72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113</v>
      </c>
      <c r="BG7">
        <v>475</v>
      </c>
      <c r="BH7" t="s">
        <v>97</v>
      </c>
    </row>
    <row r="8" spans="1:60">
      <c r="A8" t="s">
        <v>123</v>
      </c>
      <c r="B8" t="s">
        <v>85</v>
      </c>
      <c r="C8" t="s">
        <v>124</v>
      </c>
      <c r="D8" t="s">
        <v>87</v>
      </c>
      <c r="E8" s="2" t="str">
        <f>HYPERLINK("capsilon://?command=openfolder&amp;siteaddress=amerifirsttest.docvelocity4.net&amp;folderid=FX262A13EC-E312-2584-C101-3DC6D5E63F25","FX220887")</f>
        <v>FX220887</v>
      </c>
      <c r="F8" t="s">
        <v>19</v>
      </c>
      <c r="G8" t="s">
        <v>19</v>
      </c>
      <c r="H8" t="s">
        <v>88</v>
      </c>
      <c r="I8" t="s">
        <v>125</v>
      </c>
      <c r="J8">
        <v>134</v>
      </c>
      <c r="K8" t="s">
        <v>90</v>
      </c>
      <c r="L8" t="s">
        <v>91</v>
      </c>
      <c r="M8" t="s">
        <v>92</v>
      </c>
      <c r="N8">
        <v>2</v>
      </c>
      <c r="O8" s="1">
        <v>44811.956562500003</v>
      </c>
      <c r="P8" s="1">
        <v>44812.123229166667</v>
      </c>
      <c r="Q8">
        <v>14223</v>
      </c>
      <c r="R8">
        <v>177</v>
      </c>
      <c r="S8" t="b">
        <v>0</v>
      </c>
      <c r="T8" t="s">
        <v>93</v>
      </c>
      <c r="U8" t="b">
        <v>0</v>
      </c>
      <c r="V8" t="s">
        <v>111</v>
      </c>
      <c r="W8" s="1">
        <v>44812.100162037037</v>
      </c>
      <c r="X8">
        <v>79</v>
      </c>
      <c r="Y8">
        <v>0</v>
      </c>
      <c r="Z8">
        <v>0</v>
      </c>
      <c r="AA8">
        <v>0</v>
      </c>
      <c r="AB8">
        <v>104</v>
      </c>
      <c r="AC8">
        <v>0</v>
      </c>
      <c r="AD8">
        <v>134</v>
      </c>
      <c r="AE8">
        <v>0</v>
      </c>
      <c r="AF8">
        <v>0</v>
      </c>
      <c r="AG8">
        <v>0</v>
      </c>
      <c r="AH8" t="s">
        <v>112</v>
      </c>
      <c r="AI8" s="1">
        <v>44812.123229166667</v>
      </c>
      <c r="AJ8">
        <v>98</v>
      </c>
      <c r="AK8">
        <v>0</v>
      </c>
      <c r="AL8">
        <v>0</v>
      </c>
      <c r="AM8">
        <v>0</v>
      </c>
      <c r="AN8">
        <v>104</v>
      </c>
      <c r="AO8">
        <v>0</v>
      </c>
      <c r="AP8">
        <v>134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113</v>
      </c>
      <c r="BG8">
        <v>240</v>
      </c>
      <c r="BH8" t="s">
        <v>97</v>
      </c>
    </row>
    <row r="9" spans="1:60">
      <c r="A9" t="s">
        <v>126</v>
      </c>
      <c r="B9" t="s">
        <v>85</v>
      </c>
      <c r="C9" t="s">
        <v>127</v>
      </c>
      <c r="D9" t="s">
        <v>87</v>
      </c>
      <c r="E9" s="2" t="str">
        <f>HYPERLINK("capsilon://?command=openfolder&amp;siteaddress=amerifirsttest.docvelocity4.net&amp;folderid=FXE47BA645-628A-2745-D7B6-55D69DFDF91C","FX220852")</f>
        <v>FX220852</v>
      </c>
      <c r="F9" t="s">
        <v>19</v>
      </c>
      <c r="G9" t="s">
        <v>19</v>
      </c>
      <c r="H9" t="s">
        <v>88</v>
      </c>
      <c r="I9" t="s">
        <v>128</v>
      </c>
      <c r="J9">
        <v>134</v>
      </c>
      <c r="K9" t="s">
        <v>90</v>
      </c>
      <c r="L9" t="s">
        <v>91</v>
      </c>
      <c r="M9" t="s">
        <v>92</v>
      </c>
      <c r="N9">
        <v>2</v>
      </c>
      <c r="O9" s="1">
        <v>44811.956597222219</v>
      </c>
      <c r="P9" s="1">
        <v>44812.123912037037</v>
      </c>
      <c r="Q9">
        <v>14355</v>
      </c>
      <c r="R9">
        <v>101</v>
      </c>
      <c r="S9" t="b">
        <v>0</v>
      </c>
      <c r="T9" t="s">
        <v>93</v>
      </c>
      <c r="U9" t="b">
        <v>0</v>
      </c>
      <c r="V9" t="s">
        <v>111</v>
      </c>
      <c r="W9" s="1">
        <v>44812.100682870368</v>
      </c>
      <c r="X9">
        <v>43</v>
      </c>
      <c r="Y9">
        <v>0</v>
      </c>
      <c r="Z9">
        <v>0</v>
      </c>
      <c r="AA9">
        <v>0</v>
      </c>
      <c r="AB9">
        <v>104</v>
      </c>
      <c r="AC9">
        <v>0</v>
      </c>
      <c r="AD9">
        <v>134</v>
      </c>
      <c r="AE9">
        <v>0</v>
      </c>
      <c r="AF9">
        <v>0</v>
      </c>
      <c r="AG9">
        <v>0</v>
      </c>
      <c r="AH9" t="s">
        <v>112</v>
      </c>
      <c r="AI9" s="1">
        <v>44812.123912037037</v>
      </c>
      <c r="AJ9">
        <v>58</v>
      </c>
      <c r="AK9">
        <v>0</v>
      </c>
      <c r="AL9">
        <v>0</v>
      </c>
      <c r="AM9">
        <v>0</v>
      </c>
      <c r="AN9">
        <v>104</v>
      </c>
      <c r="AO9">
        <v>0</v>
      </c>
      <c r="AP9">
        <v>134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113</v>
      </c>
      <c r="BG9">
        <v>240</v>
      </c>
      <c r="BH9" t="s">
        <v>97</v>
      </c>
    </row>
    <row r="10" spans="1:60">
      <c r="A10" t="s">
        <v>129</v>
      </c>
      <c r="B10" t="s">
        <v>85</v>
      </c>
      <c r="C10" t="s">
        <v>130</v>
      </c>
      <c r="D10" t="s">
        <v>87</v>
      </c>
      <c r="E10" s="2" t="str">
        <f>HYPERLINK("capsilon://?command=openfolder&amp;siteaddress=amerifirsttest.docvelocity4.net&amp;folderid=FX41167D4A-F94E-978C-0760-8519270D116B","FX220851")</f>
        <v>FX220851</v>
      </c>
      <c r="F10" t="s">
        <v>19</v>
      </c>
      <c r="G10" t="s">
        <v>19</v>
      </c>
      <c r="H10" t="s">
        <v>88</v>
      </c>
      <c r="I10" t="s">
        <v>131</v>
      </c>
      <c r="J10">
        <v>134</v>
      </c>
      <c r="K10" t="s">
        <v>90</v>
      </c>
      <c r="L10" t="s">
        <v>91</v>
      </c>
      <c r="M10" t="s">
        <v>92</v>
      </c>
      <c r="N10">
        <v>2</v>
      </c>
      <c r="O10" s="1">
        <v>44811.956631944442</v>
      </c>
      <c r="P10" s="1">
        <v>44812.124722222223</v>
      </c>
      <c r="Q10">
        <v>14425</v>
      </c>
      <c r="R10">
        <v>98</v>
      </c>
      <c r="S10" t="b">
        <v>0</v>
      </c>
      <c r="T10" t="s">
        <v>93</v>
      </c>
      <c r="U10" t="b">
        <v>0</v>
      </c>
      <c r="V10" t="s">
        <v>117</v>
      </c>
      <c r="W10" s="1">
        <v>44812.102800925924</v>
      </c>
      <c r="X10">
        <v>29</v>
      </c>
      <c r="Y10">
        <v>0</v>
      </c>
      <c r="Z10">
        <v>0</v>
      </c>
      <c r="AA10">
        <v>0</v>
      </c>
      <c r="AB10">
        <v>104</v>
      </c>
      <c r="AC10">
        <v>0</v>
      </c>
      <c r="AD10">
        <v>134</v>
      </c>
      <c r="AE10">
        <v>0</v>
      </c>
      <c r="AF10">
        <v>0</v>
      </c>
      <c r="AG10">
        <v>0</v>
      </c>
      <c r="AH10" t="s">
        <v>112</v>
      </c>
      <c r="AI10" s="1">
        <v>44812.124722222223</v>
      </c>
      <c r="AJ10">
        <v>69</v>
      </c>
      <c r="AK10">
        <v>0</v>
      </c>
      <c r="AL10">
        <v>0</v>
      </c>
      <c r="AM10">
        <v>0</v>
      </c>
      <c r="AN10">
        <v>104</v>
      </c>
      <c r="AO10">
        <v>0</v>
      </c>
      <c r="AP10">
        <v>134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113</v>
      </c>
      <c r="BG10">
        <v>242</v>
      </c>
      <c r="BH10" t="s">
        <v>97</v>
      </c>
    </row>
    <row r="11" spans="1:60">
      <c r="A11" t="s">
        <v>132</v>
      </c>
      <c r="B11" t="s">
        <v>85</v>
      </c>
      <c r="C11" t="s">
        <v>133</v>
      </c>
      <c r="D11" t="s">
        <v>87</v>
      </c>
      <c r="E11" s="2" t="str">
        <f>HYPERLINK("capsilon://?command=openfolder&amp;siteaddress=amerifirsttest.docvelocity4.net&amp;folderid=FX3371FB6C-9423-897D-65E3-64AA1AADB0DC","FX220843")</f>
        <v>FX220843</v>
      </c>
      <c r="F11" t="s">
        <v>19</v>
      </c>
      <c r="G11" t="s">
        <v>19</v>
      </c>
      <c r="H11" t="s">
        <v>88</v>
      </c>
      <c r="I11" t="s">
        <v>134</v>
      </c>
      <c r="J11">
        <v>196</v>
      </c>
      <c r="K11" t="s">
        <v>90</v>
      </c>
      <c r="L11" t="s">
        <v>91</v>
      </c>
      <c r="M11" t="s">
        <v>92</v>
      </c>
      <c r="N11">
        <v>1</v>
      </c>
      <c r="O11" s="1">
        <v>44811.956678240742</v>
      </c>
      <c r="P11" s="1">
        <v>44812.112951388888</v>
      </c>
      <c r="Q11">
        <v>13108</v>
      </c>
      <c r="R11">
        <v>394</v>
      </c>
      <c r="S11" t="b">
        <v>0</v>
      </c>
      <c r="T11" t="s">
        <v>93</v>
      </c>
      <c r="U11" t="b">
        <v>0</v>
      </c>
      <c r="V11" t="s">
        <v>117</v>
      </c>
      <c r="W11" s="1">
        <v>44812.112951388888</v>
      </c>
      <c r="X11">
        <v>336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196</v>
      </c>
      <c r="AE11">
        <v>169</v>
      </c>
      <c r="AF11">
        <v>0</v>
      </c>
      <c r="AG11">
        <v>6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113</v>
      </c>
      <c r="BG11">
        <v>225</v>
      </c>
      <c r="BH11" t="s">
        <v>97</v>
      </c>
    </row>
    <row r="12" spans="1:60">
      <c r="A12" t="s">
        <v>135</v>
      </c>
      <c r="B12" t="s">
        <v>85</v>
      </c>
      <c r="C12" t="s">
        <v>136</v>
      </c>
      <c r="D12" t="s">
        <v>87</v>
      </c>
      <c r="E12" s="2" t="str">
        <f>HYPERLINK("capsilon://?command=openfolder&amp;siteaddress=amerifirsttest.docvelocity4.net&amp;folderid=FX862D936C-4538-E80F-A944-918FE75F684B","FX220848")</f>
        <v>FX220848</v>
      </c>
      <c r="F12" t="s">
        <v>19</v>
      </c>
      <c r="G12" t="s">
        <v>19</v>
      </c>
      <c r="H12" t="s">
        <v>88</v>
      </c>
      <c r="I12" t="s">
        <v>137</v>
      </c>
      <c r="J12">
        <v>134</v>
      </c>
      <c r="K12" t="s">
        <v>90</v>
      </c>
      <c r="L12" t="s">
        <v>91</v>
      </c>
      <c r="M12" t="s">
        <v>92</v>
      </c>
      <c r="N12">
        <v>2</v>
      </c>
      <c r="O12" s="1">
        <v>44811.956712962965</v>
      </c>
      <c r="P12" s="1">
        <v>44812.125578703701</v>
      </c>
      <c r="Q12">
        <v>14445</v>
      </c>
      <c r="R12">
        <v>145</v>
      </c>
      <c r="S12" t="b">
        <v>0</v>
      </c>
      <c r="T12" t="s">
        <v>93</v>
      </c>
      <c r="U12" t="b">
        <v>0</v>
      </c>
      <c r="V12" t="s">
        <v>111</v>
      </c>
      <c r="W12" s="1">
        <v>44812.114074074074</v>
      </c>
      <c r="X12">
        <v>72</v>
      </c>
      <c r="Y12">
        <v>0</v>
      </c>
      <c r="Z12">
        <v>0</v>
      </c>
      <c r="AA12">
        <v>0</v>
      </c>
      <c r="AB12">
        <v>104</v>
      </c>
      <c r="AC12">
        <v>0</v>
      </c>
      <c r="AD12">
        <v>134</v>
      </c>
      <c r="AE12">
        <v>0</v>
      </c>
      <c r="AF12">
        <v>0</v>
      </c>
      <c r="AG12">
        <v>0</v>
      </c>
      <c r="AH12" t="s">
        <v>112</v>
      </c>
      <c r="AI12" s="1">
        <v>44812.125578703701</v>
      </c>
      <c r="AJ12">
        <v>73</v>
      </c>
      <c r="AK12">
        <v>0</v>
      </c>
      <c r="AL12">
        <v>0</v>
      </c>
      <c r="AM12">
        <v>0</v>
      </c>
      <c r="AN12">
        <v>104</v>
      </c>
      <c r="AO12">
        <v>0</v>
      </c>
      <c r="AP12">
        <v>134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113</v>
      </c>
      <c r="BG12">
        <v>243</v>
      </c>
      <c r="BH12" t="s">
        <v>97</v>
      </c>
    </row>
    <row r="13" spans="1:60">
      <c r="A13" t="s">
        <v>138</v>
      </c>
      <c r="B13" t="s">
        <v>85</v>
      </c>
      <c r="C13" t="s">
        <v>139</v>
      </c>
      <c r="D13" t="s">
        <v>87</v>
      </c>
      <c r="E13" s="2" t="str">
        <f>HYPERLINK("capsilon://?command=openfolder&amp;siteaddress=amerifirsttest.docvelocity4.net&amp;folderid=FXAB047550-F616-CDCF-0F66-4C228E97BDC0","FX220840")</f>
        <v>FX220840</v>
      </c>
      <c r="F13" t="s">
        <v>19</v>
      </c>
      <c r="G13" t="s">
        <v>19</v>
      </c>
      <c r="H13" t="s">
        <v>88</v>
      </c>
      <c r="I13" t="s">
        <v>140</v>
      </c>
      <c r="J13">
        <v>134</v>
      </c>
      <c r="K13" t="s">
        <v>90</v>
      </c>
      <c r="L13" t="s">
        <v>91</v>
      </c>
      <c r="M13" t="s">
        <v>92</v>
      </c>
      <c r="N13">
        <v>2</v>
      </c>
      <c r="O13" s="1">
        <v>44811.956747685188</v>
      </c>
      <c r="P13" s="1">
        <v>44812.126342592594</v>
      </c>
      <c r="Q13">
        <v>14537</v>
      </c>
      <c r="R13">
        <v>116</v>
      </c>
      <c r="S13" t="b">
        <v>0</v>
      </c>
      <c r="T13" t="s">
        <v>93</v>
      </c>
      <c r="U13" t="b">
        <v>0</v>
      </c>
      <c r="V13" t="s">
        <v>111</v>
      </c>
      <c r="W13" s="1">
        <v>44812.114687499998</v>
      </c>
      <c r="X13">
        <v>51</v>
      </c>
      <c r="Y13">
        <v>0</v>
      </c>
      <c r="Z13">
        <v>0</v>
      </c>
      <c r="AA13">
        <v>0</v>
      </c>
      <c r="AB13">
        <v>104</v>
      </c>
      <c r="AC13">
        <v>0</v>
      </c>
      <c r="AD13">
        <v>134</v>
      </c>
      <c r="AE13">
        <v>0</v>
      </c>
      <c r="AF13">
        <v>0</v>
      </c>
      <c r="AG13">
        <v>0</v>
      </c>
      <c r="AH13" t="s">
        <v>112</v>
      </c>
      <c r="AI13" s="1">
        <v>44812.126342592594</v>
      </c>
      <c r="AJ13">
        <v>65</v>
      </c>
      <c r="AK13">
        <v>0</v>
      </c>
      <c r="AL13">
        <v>0</v>
      </c>
      <c r="AM13">
        <v>0</v>
      </c>
      <c r="AN13">
        <v>104</v>
      </c>
      <c r="AO13">
        <v>0</v>
      </c>
      <c r="AP13">
        <v>134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113</v>
      </c>
      <c r="BG13">
        <v>244</v>
      </c>
      <c r="BH13" t="s">
        <v>97</v>
      </c>
    </row>
    <row r="14" spans="1:60">
      <c r="A14" t="s">
        <v>141</v>
      </c>
      <c r="B14" t="s">
        <v>85</v>
      </c>
      <c r="C14" t="s">
        <v>142</v>
      </c>
      <c r="D14" t="s">
        <v>87</v>
      </c>
      <c r="E14" s="2" t="str">
        <f>HYPERLINK("capsilon://?command=openfolder&amp;siteaddress=amerifirsttest.docvelocity4.net&amp;folderid=FXE791B5D3-60E0-5E12-26B3-62C8118D75A5","FX220830")</f>
        <v>FX220830</v>
      </c>
      <c r="F14" t="s">
        <v>19</v>
      </c>
      <c r="G14" t="s">
        <v>19</v>
      </c>
      <c r="H14" t="s">
        <v>88</v>
      </c>
      <c r="I14" t="s">
        <v>143</v>
      </c>
      <c r="J14">
        <v>134</v>
      </c>
      <c r="K14" t="s">
        <v>90</v>
      </c>
      <c r="L14" t="s">
        <v>91</v>
      </c>
      <c r="M14" t="s">
        <v>92</v>
      </c>
      <c r="N14">
        <v>2</v>
      </c>
      <c r="O14" s="1">
        <v>44811.956793981481</v>
      </c>
      <c r="P14" s="1">
        <v>44812.127013888887</v>
      </c>
      <c r="Q14">
        <v>14622</v>
      </c>
      <c r="R14">
        <v>85</v>
      </c>
      <c r="S14" t="b">
        <v>0</v>
      </c>
      <c r="T14" t="s">
        <v>93</v>
      </c>
      <c r="U14" t="b">
        <v>0</v>
      </c>
      <c r="V14" t="s">
        <v>117</v>
      </c>
      <c r="W14" s="1">
        <v>44812.118726851855</v>
      </c>
      <c r="X14">
        <v>29</v>
      </c>
      <c r="Y14">
        <v>0</v>
      </c>
      <c r="Z14">
        <v>0</v>
      </c>
      <c r="AA14">
        <v>0</v>
      </c>
      <c r="AB14">
        <v>104</v>
      </c>
      <c r="AC14">
        <v>0</v>
      </c>
      <c r="AD14">
        <v>134</v>
      </c>
      <c r="AE14">
        <v>-15</v>
      </c>
      <c r="AF14">
        <v>0</v>
      </c>
      <c r="AG14">
        <v>0</v>
      </c>
      <c r="AH14" t="s">
        <v>112</v>
      </c>
      <c r="AI14" s="1">
        <v>44812.127013888887</v>
      </c>
      <c r="AJ14">
        <v>56</v>
      </c>
      <c r="AK14">
        <v>0</v>
      </c>
      <c r="AL14">
        <v>0</v>
      </c>
      <c r="AM14">
        <v>0</v>
      </c>
      <c r="AN14">
        <v>104</v>
      </c>
      <c r="AO14">
        <v>0</v>
      </c>
      <c r="AP14">
        <v>134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113</v>
      </c>
      <c r="BG14">
        <v>245</v>
      </c>
      <c r="BH14" t="s">
        <v>97</v>
      </c>
    </row>
    <row r="15" spans="1:60">
      <c r="A15" t="s">
        <v>144</v>
      </c>
      <c r="B15" t="s">
        <v>85</v>
      </c>
      <c r="C15" t="s">
        <v>133</v>
      </c>
      <c r="D15" t="s">
        <v>87</v>
      </c>
      <c r="E15" s="2" t="str">
        <f>HYPERLINK("capsilon://?command=openfolder&amp;siteaddress=amerifirsttest.docvelocity4.net&amp;folderid=FX3371FB6C-9423-897D-65E3-64AA1AADB0DC","FX220843")</f>
        <v>FX220843</v>
      </c>
      <c r="F15" t="s">
        <v>19</v>
      </c>
      <c r="G15" t="s">
        <v>19</v>
      </c>
      <c r="H15" t="s">
        <v>88</v>
      </c>
      <c r="I15" t="s">
        <v>134</v>
      </c>
      <c r="J15">
        <v>348</v>
      </c>
      <c r="K15" t="s">
        <v>90</v>
      </c>
      <c r="L15" t="s">
        <v>91</v>
      </c>
      <c r="M15" t="s">
        <v>92</v>
      </c>
      <c r="N15">
        <v>2</v>
      </c>
      <c r="O15" s="1">
        <v>44812.114386574074</v>
      </c>
      <c r="P15" s="1">
        <v>44812.139432870368</v>
      </c>
      <c r="Q15">
        <v>302</v>
      </c>
      <c r="R15">
        <v>1862</v>
      </c>
      <c r="S15" t="b">
        <v>0</v>
      </c>
      <c r="T15" t="s">
        <v>93</v>
      </c>
      <c r="U15" t="b">
        <v>1</v>
      </c>
      <c r="V15" t="s">
        <v>111</v>
      </c>
      <c r="W15" s="1">
        <v>44812.12804398148</v>
      </c>
      <c r="X15">
        <v>1153</v>
      </c>
      <c r="Y15">
        <v>302</v>
      </c>
      <c r="Z15">
        <v>0</v>
      </c>
      <c r="AA15">
        <v>302</v>
      </c>
      <c r="AB15">
        <v>0</v>
      </c>
      <c r="AC15">
        <v>203</v>
      </c>
      <c r="AD15">
        <v>46</v>
      </c>
      <c r="AE15">
        <v>0</v>
      </c>
      <c r="AF15">
        <v>0</v>
      </c>
      <c r="AG15">
        <v>0</v>
      </c>
      <c r="AH15" t="s">
        <v>112</v>
      </c>
      <c r="AI15" s="1">
        <v>44812.139432870368</v>
      </c>
      <c r="AJ15">
        <v>709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46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145</v>
      </c>
      <c r="BG15">
        <v>36</v>
      </c>
      <c r="BH15" t="s">
        <v>97</v>
      </c>
    </row>
    <row r="16" spans="1:60">
      <c r="A16" t="s">
        <v>146</v>
      </c>
      <c r="B16" t="s">
        <v>85</v>
      </c>
      <c r="C16" t="s">
        <v>133</v>
      </c>
      <c r="D16" t="s">
        <v>87</v>
      </c>
      <c r="E16" s="2" t="str">
        <f>HYPERLINK("capsilon://?command=openfolder&amp;siteaddress=amerifirsttest.docvelocity4.net&amp;folderid=FX3371FB6C-9423-897D-65E3-64AA1AADB0DC","FX220843")</f>
        <v>FX220843</v>
      </c>
      <c r="F16" t="s">
        <v>19</v>
      </c>
      <c r="G16" t="s">
        <v>19</v>
      </c>
      <c r="H16" t="s">
        <v>88</v>
      </c>
      <c r="I16" t="s">
        <v>147</v>
      </c>
      <c r="J16">
        <v>84</v>
      </c>
      <c r="K16" t="s">
        <v>90</v>
      </c>
      <c r="L16" t="s">
        <v>91</v>
      </c>
      <c r="M16" t="s">
        <v>92</v>
      </c>
      <c r="N16">
        <v>2</v>
      </c>
      <c r="O16" s="1">
        <v>44812.20653935185</v>
      </c>
      <c r="P16" s="1">
        <v>44812.290243055555</v>
      </c>
      <c r="Q16">
        <v>5795</v>
      </c>
      <c r="R16">
        <v>1437</v>
      </c>
      <c r="S16" t="b">
        <v>0</v>
      </c>
      <c r="T16" t="s">
        <v>93</v>
      </c>
      <c r="U16" t="b">
        <v>0</v>
      </c>
      <c r="V16" t="s">
        <v>148</v>
      </c>
      <c r="W16" s="1">
        <v>44812.282789351855</v>
      </c>
      <c r="X16">
        <v>725</v>
      </c>
      <c r="Y16">
        <v>63</v>
      </c>
      <c r="Z16">
        <v>0</v>
      </c>
      <c r="AA16">
        <v>63</v>
      </c>
      <c r="AB16">
        <v>0</v>
      </c>
      <c r="AC16">
        <v>25</v>
      </c>
      <c r="AD16">
        <v>21</v>
      </c>
      <c r="AE16">
        <v>0</v>
      </c>
      <c r="AF16">
        <v>0</v>
      </c>
      <c r="AG16">
        <v>0</v>
      </c>
      <c r="AH16" t="s">
        <v>149</v>
      </c>
      <c r="AI16" s="1">
        <v>44812.290243055555</v>
      </c>
      <c r="AJ16">
        <v>541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145</v>
      </c>
      <c r="BG16">
        <v>120</v>
      </c>
      <c r="BH16" t="s">
        <v>97</v>
      </c>
    </row>
    <row r="17" spans="1:60">
      <c r="A17" t="s">
        <v>150</v>
      </c>
      <c r="B17" t="s">
        <v>85</v>
      </c>
      <c r="C17" t="s">
        <v>133</v>
      </c>
      <c r="D17" t="s">
        <v>87</v>
      </c>
      <c r="E17" s="2" t="str">
        <f>HYPERLINK("capsilon://?command=openfolder&amp;siteaddress=amerifirsttest.docvelocity4.net&amp;folderid=FX3371FB6C-9423-897D-65E3-64AA1AADB0DC","FX220843")</f>
        <v>FX220843</v>
      </c>
      <c r="F17" t="s">
        <v>19</v>
      </c>
      <c r="G17" t="s">
        <v>19</v>
      </c>
      <c r="H17" t="s">
        <v>88</v>
      </c>
      <c r="I17" t="s">
        <v>151</v>
      </c>
      <c r="J17">
        <v>28</v>
      </c>
      <c r="K17" t="s">
        <v>90</v>
      </c>
      <c r="L17" t="s">
        <v>91</v>
      </c>
      <c r="M17" t="s">
        <v>92</v>
      </c>
      <c r="N17">
        <v>2</v>
      </c>
      <c r="O17" s="1">
        <v>44812.23265046296</v>
      </c>
      <c r="P17" s="1">
        <v>44812.28833333333</v>
      </c>
      <c r="Q17">
        <v>4402</v>
      </c>
      <c r="R17">
        <v>409</v>
      </c>
      <c r="S17" t="b">
        <v>0</v>
      </c>
      <c r="T17" t="s">
        <v>93</v>
      </c>
      <c r="U17" t="b">
        <v>0</v>
      </c>
      <c r="V17" t="s">
        <v>121</v>
      </c>
      <c r="W17" s="1">
        <v>44812.277349537035</v>
      </c>
      <c r="X17">
        <v>253</v>
      </c>
      <c r="Y17">
        <v>21</v>
      </c>
      <c r="Z17">
        <v>0</v>
      </c>
      <c r="AA17">
        <v>21</v>
      </c>
      <c r="AB17">
        <v>0</v>
      </c>
      <c r="AC17">
        <v>16</v>
      </c>
      <c r="AD17">
        <v>7</v>
      </c>
      <c r="AE17">
        <v>0</v>
      </c>
      <c r="AF17">
        <v>0</v>
      </c>
      <c r="AG17">
        <v>0</v>
      </c>
      <c r="AH17" t="s">
        <v>122</v>
      </c>
      <c r="AI17" s="1">
        <v>44812.28833333333</v>
      </c>
      <c r="AJ17">
        <v>135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145</v>
      </c>
      <c r="BG17">
        <v>80</v>
      </c>
      <c r="BH17" t="s">
        <v>97</v>
      </c>
    </row>
    <row r="18" spans="1:60">
      <c r="A18" t="s">
        <v>152</v>
      </c>
      <c r="B18" t="s">
        <v>85</v>
      </c>
      <c r="C18" t="s">
        <v>133</v>
      </c>
      <c r="D18" t="s">
        <v>87</v>
      </c>
      <c r="E18" s="2" t="str">
        <f>HYPERLINK("capsilon://?command=openfolder&amp;siteaddress=amerifirsttest.docvelocity4.net&amp;folderid=FX3371FB6C-9423-897D-65E3-64AA1AADB0DC","FX220843")</f>
        <v>FX220843</v>
      </c>
      <c r="F18" t="s">
        <v>19</v>
      </c>
      <c r="G18" t="s">
        <v>19</v>
      </c>
      <c r="H18" t="s">
        <v>88</v>
      </c>
      <c r="I18" t="s">
        <v>153</v>
      </c>
      <c r="J18">
        <v>28</v>
      </c>
      <c r="K18" t="s">
        <v>90</v>
      </c>
      <c r="L18" t="s">
        <v>91</v>
      </c>
      <c r="M18" t="s">
        <v>92</v>
      </c>
      <c r="N18">
        <v>2</v>
      </c>
      <c r="O18" s="1">
        <v>44812.234178240738</v>
      </c>
      <c r="P18" s="1">
        <v>44812.289560185185</v>
      </c>
      <c r="Q18">
        <v>3966</v>
      </c>
      <c r="R18">
        <v>819</v>
      </c>
      <c r="S18" t="b">
        <v>0</v>
      </c>
      <c r="T18" t="s">
        <v>93</v>
      </c>
      <c r="U18" t="b">
        <v>0</v>
      </c>
      <c r="V18" t="s">
        <v>154</v>
      </c>
      <c r="W18" s="1">
        <v>44812.283449074072</v>
      </c>
      <c r="X18">
        <v>714</v>
      </c>
      <c r="Y18">
        <v>21</v>
      </c>
      <c r="Z18">
        <v>0</v>
      </c>
      <c r="AA18">
        <v>21</v>
      </c>
      <c r="AB18">
        <v>0</v>
      </c>
      <c r="AC18">
        <v>15</v>
      </c>
      <c r="AD18">
        <v>7</v>
      </c>
      <c r="AE18">
        <v>0</v>
      </c>
      <c r="AF18">
        <v>0</v>
      </c>
      <c r="AG18">
        <v>0</v>
      </c>
      <c r="AH18" t="s">
        <v>122</v>
      </c>
      <c r="AI18" s="1">
        <v>44812.289560185185</v>
      </c>
      <c r="AJ18">
        <v>105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145</v>
      </c>
      <c r="BG18">
        <v>79</v>
      </c>
      <c r="BH18" t="s">
        <v>97</v>
      </c>
    </row>
    <row r="19" spans="1:60">
      <c r="A19" t="s">
        <v>155</v>
      </c>
      <c r="B19" t="s">
        <v>85</v>
      </c>
      <c r="C19" t="s">
        <v>156</v>
      </c>
      <c r="D19" t="s">
        <v>87</v>
      </c>
      <c r="E19" s="2" t="str">
        <f>HYPERLINK("capsilon://?command=openfolder&amp;siteaddress=amerifirsttest.docvelocity4.net&amp;folderid=FXC9DF32DC-F6F9-D0B2-54B1-258E0C6A6658","FX2208147")</f>
        <v>FX2208147</v>
      </c>
      <c r="F19" t="s">
        <v>19</v>
      </c>
      <c r="G19" t="s">
        <v>19</v>
      </c>
      <c r="H19" t="s">
        <v>88</v>
      </c>
      <c r="I19" t="s">
        <v>157</v>
      </c>
      <c r="J19">
        <v>134</v>
      </c>
      <c r="K19" t="s">
        <v>90</v>
      </c>
      <c r="L19" t="s">
        <v>91</v>
      </c>
      <c r="M19" t="s">
        <v>92</v>
      </c>
      <c r="N19">
        <v>2</v>
      </c>
      <c r="O19" s="1">
        <v>44805.561886574076</v>
      </c>
      <c r="P19" s="1">
        <v>44805.727453703701</v>
      </c>
      <c r="Q19">
        <v>14179</v>
      </c>
      <c r="R19">
        <v>126</v>
      </c>
      <c r="S19" t="b">
        <v>0</v>
      </c>
      <c r="T19" t="s">
        <v>93</v>
      </c>
      <c r="U19" t="b">
        <v>0</v>
      </c>
      <c r="V19" t="s">
        <v>94</v>
      </c>
      <c r="W19" s="1">
        <v>44805.571446759262</v>
      </c>
      <c r="X19">
        <v>91</v>
      </c>
      <c r="Y19">
        <v>0</v>
      </c>
      <c r="Z19">
        <v>0</v>
      </c>
      <c r="AA19">
        <v>0</v>
      </c>
      <c r="AB19">
        <v>104</v>
      </c>
      <c r="AC19">
        <v>0</v>
      </c>
      <c r="AD19">
        <v>134</v>
      </c>
      <c r="AE19">
        <v>0</v>
      </c>
      <c r="AF19">
        <v>0</v>
      </c>
      <c r="AG19">
        <v>0</v>
      </c>
      <c r="AH19" t="s">
        <v>95</v>
      </c>
      <c r="AI19" s="1">
        <v>44805.727453703701</v>
      </c>
      <c r="AJ19">
        <v>35</v>
      </c>
      <c r="AK19">
        <v>0</v>
      </c>
      <c r="AL19">
        <v>0</v>
      </c>
      <c r="AM19">
        <v>0</v>
      </c>
      <c r="AN19">
        <v>104</v>
      </c>
      <c r="AO19">
        <v>0</v>
      </c>
      <c r="AP19">
        <v>134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158</v>
      </c>
      <c r="BG19">
        <v>238</v>
      </c>
      <c r="BH19" t="s">
        <v>97</v>
      </c>
    </row>
    <row r="20" spans="1:60">
      <c r="A20" t="s">
        <v>159</v>
      </c>
      <c r="B20" t="s">
        <v>85</v>
      </c>
      <c r="C20" t="s">
        <v>133</v>
      </c>
      <c r="D20" t="s">
        <v>87</v>
      </c>
      <c r="E20" s="2" t="str">
        <f>HYPERLINK("capsilon://?command=openfolder&amp;siteaddress=amerifirsttest.docvelocity4.net&amp;folderid=FX3371FB6C-9423-897D-65E3-64AA1AADB0DC","FX220843")</f>
        <v>FX220843</v>
      </c>
      <c r="F20" t="s">
        <v>19</v>
      </c>
      <c r="G20" t="s">
        <v>19</v>
      </c>
      <c r="H20" t="s">
        <v>88</v>
      </c>
      <c r="I20" t="s">
        <v>160</v>
      </c>
      <c r="J20">
        <v>28</v>
      </c>
      <c r="K20" t="s">
        <v>90</v>
      </c>
      <c r="L20" t="s">
        <v>91</v>
      </c>
      <c r="M20" t="s">
        <v>92</v>
      </c>
      <c r="N20">
        <v>2</v>
      </c>
      <c r="O20" s="1">
        <v>44812.234953703701</v>
      </c>
      <c r="P20" s="1">
        <v>44812.291076388887</v>
      </c>
      <c r="Q20">
        <v>4506</v>
      </c>
      <c r="R20">
        <v>343</v>
      </c>
      <c r="S20" t="b">
        <v>0</v>
      </c>
      <c r="T20" t="s">
        <v>93</v>
      </c>
      <c r="U20" t="b">
        <v>0</v>
      </c>
      <c r="V20" t="s">
        <v>121</v>
      </c>
      <c r="W20" s="1">
        <v>44812.281527777777</v>
      </c>
      <c r="X20">
        <v>213</v>
      </c>
      <c r="Y20">
        <v>21</v>
      </c>
      <c r="Z20">
        <v>0</v>
      </c>
      <c r="AA20">
        <v>21</v>
      </c>
      <c r="AB20">
        <v>0</v>
      </c>
      <c r="AC20">
        <v>17</v>
      </c>
      <c r="AD20">
        <v>7</v>
      </c>
      <c r="AE20">
        <v>0</v>
      </c>
      <c r="AF20">
        <v>0</v>
      </c>
      <c r="AG20">
        <v>0</v>
      </c>
      <c r="AH20" t="s">
        <v>122</v>
      </c>
      <c r="AI20" s="1">
        <v>44812.291076388887</v>
      </c>
      <c r="AJ20">
        <v>130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6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145</v>
      </c>
      <c r="BG20">
        <v>80</v>
      </c>
      <c r="BH20" t="s">
        <v>97</v>
      </c>
    </row>
    <row r="21" spans="1:60">
      <c r="A21" t="s">
        <v>161</v>
      </c>
      <c r="B21" t="s">
        <v>85</v>
      </c>
      <c r="C21" t="s">
        <v>133</v>
      </c>
      <c r="D21" t="s">
        <v>87</v>
      </c>
      <c r="E21" s="2" t="str">
        <f>HYPERLINK("capsilon://?command=openfolder&amp;siteaddress=amerifirsttest.docvelocity4.net&amp;folderid=FX3371FB6C-9423-897D-65E3-64AA1AADB0DC","FX220843")</f>
        <v>FX220843</v>
      </c>
      <c r="F21" t="s">
        <v>19</v>
      </c>
      <c r="G21" t="s">
        <v>19</v>
      </c>
      <c r="H21" t="s">
        <v>88</v>
      </c>
      <c r="I21" t="s">
        <v>162</v>
      </c>
      <c r="J21">
        <v>28</v>
      </c>
      <c r="K21" t="s">
        <v>90</v>
      </c>
      <c r="L21" t="s">
        <v>91</v>
      </c>
      <c r="M21" t="s">
        <v>92</v>
      </c>
      <c r="N21">
        <v>2</v>
      </c>
      <c r="O21" s="1">
        <v>44812.252534722225</v>
      </c>
      <c r="P21" s="1">
        <v>44812.293310185189</v>
      </c>
      <c r="Q21">
        <v>2673</v>
      </c>
      <c r="R21">
        <v>850</v>
      </c>
      <c r="S21" t="b">
        <v>0</v>
      </c>
      <c r="T21" t="s">
        <v>93</v>
      </c>
      <c r="U21" t="b">
        <v>0</v>
      </c>
      <c r="V21" t="s">
        <v>154</v>
      </c>
      <c r="W21" s="1">
        <v>44812.289895833332</v>
      </c>
      <c r="X21">
        <v>556</v>
      </c>
      <c r="Y21">
        <v>21</v>
      </c>
      <c r="Z21">
        <v>0</v>
      </c>
      <c r="AA21">
        <v>21</v>
      </c>
      <c r="AB21">
        <v>0</v>
      </c>
      <c r="AC21">
        <v>15</v>
      </c>
      <c r="AD21">
        <v>7</v>
      </c>
      <c r="AE21">
        <v>0</v>
      </c>
      <c r="AF21">
        <v>0</v>
      </c>
      <c r="AG21">
        <v>0</v>
      </c>
      <c r="AH21" t="s">
        <v>149</v>
      </c>
      <c r="AI21" s="1">
        <v>44812.293310185189</v>
      </c>
      <c r="AJ21">
        <v>264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145</v>
      </c>
      <c r="BG21">
        <v>58</v>
      </c>
      <c r="BH21" t="s">
        <v>97</v>
      </c>
    </row>
    <row r="22" spans="1:60">
      <c r="A22" t="s">
        <v>163</v>
      </c>
      <c r="B22" t="s">
        <v>85</v>
      </c>
      <c r="C22" t="s">
        <v>133</v>
      </c>
      <c r="D22" t="s">
        <v>87</v>
      </c>
      <c r="E22" s="2" t="str">
        <f>HYPERLINK("capsilon://?command=openfolder&amp;siteaddress=amerifirsttest.docvelocity4.net&amp;folderid=FX3371FB6C-9423-897D-65E3-64AA1AADB0DC","FX220843")</f>
        <v>FX220843</v>
      </c>
      <c r="F22" t="s">
        <v>19</v>
      </c>
      <c r="G22" t="s">
        <v>19</v>
      </c>
      <c r="H22" t="s">
        <v>88</v>
      </c>
      <c r="I22" t="s">
        <v>164</v>
      </c>
      <c r="J22">
        <v>28</v>
      </c>
      <c r="K22" t="s">
        <v>90</v>
      </c>
      <c r="L22" t="s">
        <v>91</v>
      </c>
      <c r="M22" t="s">
        <v>92</v>
      </c>
      <c r="N22">
        <v>2</v>
      </c>
      <c r="O22" s="1">
        <v>44812.256481481483</v>
      </c>
      <c r="P22" s="1">
        <v>44812.292430555557</v>
      </c>
      <c r="Q22">
        <v>2636</v>
      </c>
      <c r="R22">
        <v>470</v>
      </c>
      <c r="S22" t="b">
        <v>0</v>
      </c>
      <c r="T22" t="s">
        <v>93</v>
      </c>
      <c r="U22" t="b">
        <v>0</v>
      </c>
      <c r="V22" t="s">
        <v>165</v>
      </c>
      <c r="W22" s="1">
        <v>44812.287708333337</v>
      </c>
      <c r="X22">
        <v>353</v>
      </c>
      <c r="Y22">
        <v>21</v>
      </c>
      <c r="Z22">
        <v>0</v>
      </c>
      <c r="AA22">
        <v>21</v>
      </c>
      <c r="AB22">
        <v>0</v>
      </c>
      <c r="AC22">
        <v>13</v>
      </c>
      <c r="AD22">
        <v>7</v>
      </c>
      <c r="AE22">
        <v>0</v>
      </c>
      <c r="AF22">
        <v>0</v>
      </c>
      <c r="AG22">
        <v>0</v>
      </c>
      <c r="AH22" t="s">
        <v>122</v>
      </c>
      <c r="AI22" s="1">
        <v>44812.292430555557</v>
      </c>
      <c r="AJ22">
        <v>117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6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145</v>
      </c>
      <c r="BG22">
        <v>51</v>
      </c>
      <c r="BH22" t="s">
        <v>97</v>
      </c>
    </row>
    <row r="23" spans="1:60">
      <c r="A23" t="s">
        <v>166</v>
      </c>
      <c r="B23" t="s">
        <v>85</v>
      </c>
      <c r="C23" t="s">
        <v>133</v>
      </c>
      <c r="D23" t="s">
        <v>87</v>
      </c>
      <c r="E23" s="2" t="str">
        <f>HYPERLINK("capsilon://?command=openfolder&amp;siteaddress=amerifirsttest.docvelocity4.net&amp;folderid=FX3371FB6C-9423-897D-65E3-64AA1AADB0DC","FX220843")</f>
        <v>FX220843</v>
      </c>
      <c r="F23" t="s">
        <v>19</v>
      </c>
      <c r="G23" t="s">
        <v>19</v>
      </c>
      <c r="H23" t="s">
        <v>88</v>
      </c>
      <c r="I23" t="s">
        <v>167</v>
      </c>
      <c r="J23">
        <v>28</v>
      </c>
      <c r="K23" t="s">
        <v>90</v>
      </c>
      <c r="L23" t="s">
        <v>91</v>
      </c>
      <c r="M23" t="s">
        <v>92</v>
      </c>
      <c r="N23">
        <v>2</v>
      </c>
      <c r="O23" s="1">
        <v>44812.262719907405</v>
      </c>
      <c r="P23" s="1">
        <v>44812.294120370374</v>
      </c>
      <c r="Q23">
        <v>2367</v>
      </c>
      <c r="R23">
        <v>346</v>
      </c>
      <c r="S23" t="b">
        <v>0</v>
      </c>
      <c r="T23" t="s">
        <v>93</v>
      </c>
      <c r="U23" t="b">
        <v>0</v>
      </c>
      <c r="V23" t="s">
        <v>148</v>
      </c>
      <c r="W23" s="1">
        <v>44812.288483796299</v>
      </c>
      <c r="X23">
        <v>202</v>
      </c>
      <c r="Y23">
        <v>21</v>
      </c>
      <c r="Z23">
        <v>0</v>
      </c>
      <c r="AA23">
        <v>21</v>
      </c>
      <c r="AB23">
        <v>0</v>
      </c>
      <c r="AC23">
        <v>13</v>
      </c>
      <c r="AD23">
        <v>7</v>
      </c>
      <c r="AE23">
        <v>0</v>
      </c>
      <c r="AF23">
        <v>0</v>
      </c>
      <c r="AG23">
        <v>0</v>
      </c>
      <c r="AH23" t="s">
        <v>122</v>
      </c>
      <c r="AI23" s="1">
        <v>44812.294120370374</v>
      </c>
      <c r="AJ23">
        <v>144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6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145</v>
      </c>
      <c r="BG23">
        <v>45</v>
      </c>
      <c r="BH23" t="s">
        <v>97</v>
      </c>
    </row>
    <row r="24" spans="1:60">
      <c r="A24" t="s">
        <v>168</v>
      </c>
      <c r="B24" t="s">
        <v>85</v>
      </c>
      <c r="C24" t="s">
        <v>133</v>
      </c>
      <c r="D24" t="s">
        <v>87</v>
      </c>
      <c r="E24" s="2" t="str">
        <f>HYPERLINK("capsilon://?command=openfolder&amp;siteaddress=amerifirsttest.docvelocity4.net&amp;folderid=FX3371FB6C-9423-897D-65E3-64AA1AADB0DC","FX220843")</f>
        <v>FX220843</v>
      </c>
      <c r="F24" t="s">
        <v>19</v>
      </c>
      <c r="G24" t="s">
        <v>19</v>
      </c>
      <c r="H24" t="s">
        <v>88</v>
      </c>
      <c r="I24" t="s">
        <v>169</v>
      </c>
      <c r="J24">
        <v>28</v>
      </c>
      <c r="K24" t="s">
        <v>90</v>
      </c>
      <c r="L24" t="s">
        <v>91</v>
      </c>
      <c r="M24" t="s">
        <v>92</v>
      </c>
      <c r="N24">
        <v>2</v>
      </c>
      <c r="O24" s="1">
        <v>44812.271944444445</v>
      </c>
      <c r="P24" s="1">
        <v>44812.295555555553</v>
      </c>
      <c r="Q24">
        <v>1579</v>
      </c>
      <c r="R24">
        <v>461</v>
      </c>
      <c r="S24" t="b">
        <v>0</v>
      </c>
      <c r="T24" t="s">
        <v>93</v>
      </c>
      <c r="U24" t="b">
        <v>0</v>
      </c>
      <c r="V24" t="s">
        <v>165</v>
      </c>
      <c r="W24" s="1">
        <v>44812.290821759256</v>
      </c>
      <c r="X24">
        <v>268</v>
      </c>
      <c r="Y24">
        <v>21</v>
      </c>
      <c r="Z24">
        <v>0</v>
      </c>
      <c r="AA24">
        <v>21</v>
      </c>
      <c r="AB24">
        <v>0</v>
      </c>
      <c r="AC24">
        <v>13</v>
      </c>
      <c r="AD24">
        <v>7</v>
      </c>
      <c r="AE24">
        <v>0</v>
      </c>
      <c r="AF24">
        <v>0</v>
      </c>
      <c r="AG24">
        <v>0</v>
      </c>
      <c r="AH24" t="s">
        <v>149</v>
      </c>
      <c r="AI24" s="1">
        <v>44812.295555555553</v>
      </c>
      <c r="AJ24">
        <v>193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145</v>
      </c>
      <c r="BG24">
        <v>34</v>
      </c>
      <c r="BH24" t="s">
        <v>97</v>
      </c>
    </row>
    <row r="25" spans="1:60">
      <c r="A25" t="s">
        <v>170</v>
      </c>
      <c r="B25" t="s">
        <v>85</v>
      </c>
      <c r="C25" t="s">
        <v>171</v>
      </c>
      <c r="D25" t="s">
        <v>87</v>
      </c>
      <c r="E25" s="2" t="str">
        <f>HYPERLINK("capsilon://?command=openfolder&amp;siteaddress=amerifirsttest.docvelocity4.net&amp;folderid=FXFE2439CB-0F1D-C949-39A4-6553211CEB3C","FX220910")</f>
        <v>FX220910</v>
      </c>
      <c r="F25" t="s">
        <v>19</v>
      </c>
      <c r="G25" t="s">
        <v>19</v>
      </c>
      <c r="H25" t="s">
        <v>88</v>
      </c>
      <c r="I25" t="s">
        <v>172</v>
      </c>
      <c r="J25">
        <v>282</v>
      </c>
      <c r="K25" t="s">
        <v>90</v>
      </c>
      <c r="L25" t="s">
        <v>91</v>
      </c>
      <c r="M25" t="s">
        <v>92</v>
      </c>
      <c r="N25">
        <v>2</v>
      </c>
      <c r="O25" s="1">
        <v>44812.43378472222</v>
      </c>
      <c r="P25" s="1">
        <v>44812.607488425929</v>
      </c>
      <c r="Q25">
        <v>11823</v>
      </c>
      <c r="R25">
        <v>3185</v>
      </c>
      <c r="S25" t="b">
        <v>0</v>
      </c>
      <c r="T25" t="s">
        <v>93</v>
      </c>
      <c r="U25" t="b">
        <v>0</v>
      </c>
      <c r="V25" t="s">
        <v>107</v>
      </c>
      <c r="W25" s="1">
        <v>44812.553587962961</v>
      </c>
      <c r="X25">
        <v>2488</v>
      </c>
      <c r="Y25">
        <v>228</v>
      </c>
      <c r="Z25">
        <v>0</v>
      </c>
      <c r="AA25">
        <v>228</v>
      </c>
      <c r="AB25">
        <v>0</v>
      </c>
      <c r="AC25">
        <v>86</v>
      </c>
      <c r="AD25">
        <v>54</v>
      </c>
      <c r="AE25">
        <v>0</v>
      </c>
      <c r="AF25">
        <v>0</v>
      </c>
      <c r="AG25">
        <v>0</v>
      </c>
      <c r="AH25" t="s">
        <v>95</v>
      </c>
      <c r="AI25" s="1">
        <v>44812.607488425929</v>
      </c>
      <c r="AJ25">
        <v>599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54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145</v>
      </c>
      <c r="BG25">
        <v>250</v>
      </c>
      <c r="BH25" t="s">
        <v>97</v>
      </c>
    </row>
    <row r="26" spans="1:60">
      <c r="A26" t="s">
        <v>173</v>
      </c>
      <c r="B26" t="s">
        <v>85</v>
      </c>
      <c r="C26" t="s">
        <v>174</v>
      </c>
      <c r="D26" t="s">
        <v>87</v>
      </c>
      <c r="E26" s="2" t="str">
        <f>HYPERLINK("capsilon://?command=openfolder&amp;siteaddress=amerifirsttest.docvelocity4.net&amp;folderid=FXEC9F825E-54EF-8AF4-6450-2ACCADC59653","FX220911")</f>
        <v>FX220911</v>
      </c>
      <c r="F26" t="s">
        <v>19</v>
      </c>
      <c r="G26" t="s">
        <v>19</v>
      </c>
      <c r="H26" t="s">
        <v>88</v>
      </c>
      <c r="I26" t="s">
        <v>175</v>
      </c>
      <c r="J26">
        <v>134</v>
      </c>
      <c r="K26" t="s">
        <v>90</v>
      </c>
      <c r="L26" t="s">
        <v>91</v>
      </c>
      <c r="M26" t="s">
        <v>92</v>
      </c>
      <c r="N26">
        <v>2</v>
      </c>
      <c r="O26" s="1">
        <v>44812.726284722223</v>
      </c>
      <c r="P26" s="1">
        <v>44812.749363425923</v>
      </c>
      <c r="Q26">
        <v>1545</v>
      </c>
      <c r="R26">
        <v>449</v>
      </c>
      <c r="S26" t="b">
        <v>0</v>
      </c>
      <c r="T26" t="s">
        <v>93</v>
      </c>
      <c r="U26" t="b">
        <v>0</v>
      </c>
      <c r="V26" t="s">
        <v>107</v>
      </c>
      <c r="W26" s="1">
        <v>44812.733032407406</v>
      </c>
      <c r="X26">
        <v>400</v>
      </c>
      <c r="Y26">
        <v>0</v>
      </c>
      <c r="Z26">
        <v>0</v>
      </c>
      <c r="AA26">
        <v>0</v>
      </c>
      <c r="AB26">
        <v>104</v>
      </c>
      <c r="AC26">
        <v>0</v>
      </c>
      <c r="AD26">
        <v>134</v>
      </c>
      <c r="AE26">
        <v>0</v>
      </c>
      <c r="AF26">
        <v>0</v>
      </c>
      <c r="AG26">
        <v>0</v>
      </c>
      <c r="AH26" t="s">
        <v>95</v>
      </c>
      <c r="AI26" s="1">
        <v>44812.749363425923</v>
      </c>
      <c r="AJ26">
        <v>49</v>
      </c>
      <c r="AK26">
        <v>0</v>
      </c>
      <c r="AL26">
        <v>0</v>
      </c>
      <c r="AM26">
        <v>0</v>
      </c>
      <c r="AN26">
        <v>104</v>
      </c>
      <c r="AO26">
        <v>0</v>
      </c>
      <c r="AP26">
        <v>134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145</v>
      </c>
      <c r="BG26">
        <v>33</v>
      </c>
      <c r="BH26" t="s">
        <v>97</v>
      </c>
    </row>
    <row r="27" spans="1:60">
      <c r="A27" t="s">
        <v>176</v>
      </c>
      <c r="B27" t="s">
        <v>85</v>
      </c>
      <c r="C27" t="s">
        <v>177</v>
      </c>
      <c r="D27" t="s">
        <v>87</v>
      </c>
      <c r="E27" s="2" t="str">
        <f>HYPERLINK("capsilon://?command=openfolder&amp;siteaddress=amerifirsttest.docvelocity4.net&amp;folderid=FX02F35FE6-9CFC-5C65-56DA-63134F1D6B6D","FX220921")</f>
        <v>FX220921</v>
      </c>
      <c r="F27" t="s">
        <v>19</v>
      </c>
      <c r="G27" t="s">
        <v>19</v>
      </c>
      <c r="H27" t="s">
        <v>88</v>
      </c>
      <c r="I27" t="s">
        <v>178</v>
      </c>
      <c r="J27">
        <v>134</v>
      </c>
      <c r="K27" t="s">
        <v>90</v>
      </c>
      <c r="L27" t="s">
        <v>91</v>
      </c>
      <c r="M27" t="s">
        <v>92</v>
      </c>
      <c r="N27">
        <v>2</v>
      </c>
      <c r="O27" s="1">
        <v>44813.502025462964</v>
      </c>
      <c r="P27" s="1">
        <v>44813.586469907408</v>
      </c>
      <c r="Q27">
        <v>6754</v>
      </c>
      <c r="R27">
        <v>542</v>
      </c>
      <c r="S27" t="b">
        <v>0</v>
      </c>
      <c r="T27" t="s">
        <v>93</v>
      </c>
      <c r="U27" t="b">
        <v>0</v>
      </c>
      <c r="V27" t="s">
        <v>107</v>
      </c>
      <c r="W27" s="1">
        <v>44813.526898148149</v>
      </c>
      <c r="X27">
        <v>421</v>
      </c>
      <c r="Y27">
        <v>0</v>
      </c>
      <c r="Z27">
        <v>0</v>
      </c>
      <c r="AA27">
        <v>0</v>
      </c>
      <c r="AB27">
        <v>104</v>
      </c>
      <c r="AC27">
        <v>0</v>
      </c>
      <c r="AD27">
        <v>134</v>
      </c>
      <c r="AE27">
        <v>0</v>
      </c>
      <c r="AF27">
        <v>0</v>
      </c>
      <c r="AG27">
        <v>0</v>
      </c>
      <c r="AH27" t="s">
        <v>95</v>
      </c>
      <c r="AI27" s="1">
        <v>44813.586469907408</v>
      </c>
      <c r="AJ27">
        <v>121</v>
      </c>
      <c r="AK27">
        <v>0</v>
      </c>
      <c r="AL27">
        <v>0</v>
      </c>
      <c r="AM27">
        <v>0</v>
      </c>
      <c r="AN27">
        <v>104</v>
      </c>
      <c r="AO27">
        <v>0</v>
      </c>
      <c r="AP27">
        <v>134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179</v>
      </c>
      <c r="BG27">
        <v>121</v>
      </c>
      <c r="BH27" t="s">
        <v>97</v>
      </c>
    </row>
    <row r="28" spans="1:60">
      <c r="A28" t="s">
        <v>180</v>
      </c>
      <c r="B28" t="s">
        <v>85</v>
      </c>
      <c r="C28" t="s">
        <v>156</v>
      </c>
      <c r="D28" t="s">
        <v>87</v>
      </c>
      <c r="E28" s="2" t="str">
        <f>HYPERLINK("capsilon://?command=openfolder&amp;siteaddress=amerifirsttest.docvelocity4.net&amp;folderid=FXC9DF32DC-F6F9-D0B2-54B1-258E0C6A6658","FX2208147")</f>
        <v>FX2208147</v>
      </c>
      <c r="F28" t="s">
        <v>19</v>
      </c>
      <c r="G28" t="s">
        <v>19</v>
      </c>
      <c r="H28" t="s">
        <v>88</v>
      </c>
      <c r="I28" t="s">
        <v>181</v>
      </c>
      <c r="J28">
        <v>134</v>
      </c>
      <c r="K28" t="s">
        <v>90</v>
      </c>
      <c r="L28" t="s">
        <v>91</v>
      </c>
      <c r="M28" t="s">
        <v>92</v>
      </c>
      <c r="N28">
        <v>2</v>
      </c>
      <c r="O28" s="1">
        <v>44805.720983796295</v>
      </c>
      <c r="P28" s="1">
        <v>44805.727789351855</v>
      </c>
      <c r="Q28">
        <v>320</v>
      </c>
      <c r="R28">
        <v>268</v>
      </c>
      <c r="S28" t="b">
        <v>0</v>
      </c>
      <c r="T28" t="s">
        <v>93</v>
      </c>
      <c r="U28" t="b">
        <v>0</v>
      </c>
      <c r="V28" t="s">
        <v>94</v>
      </c>
      <c r="W28" s="1">
        <v>44805.725312499999</v>
      </c>
      <c r="X28">
        <v>240</v>
      </c>
      <c r="Y28">
        <v>0</v>
      </c>
      <c r="Z28">
        <v>0</v>
      </c>
      <c r="AA28">
        <v>0</v>
      </c>
      <c r="AB28">
        <v>104</v>
      </c>
      <c r="AC28">
        <v>0</v>
      </c>
      <c r="AD28">
        <v>134</v>
      </c>
      <c r="AE28">
        <v>0</v>
      </c>
      <c r="AF28">
        <v>0</v>
      </c>
      <c r="AG28">
        <v>0</v>
      </c>
      <c r="AH28" t="s">
        <v>95</v>
      </c>
      <c r="AI28" s="1">
        <v>44805.727789351855</v>
      </c>
      <c r="AJ28">
        <v>28</v>
      </c>
      <c r="AK28">
        <v>0</v>
      </c>
      <c r="AL28">
        <v>0</v>
      </c>
      <c r="AM28">
        <v>0</v>
      </c>
      <c r="AN28">
        <v>104</v>
      </c>
      <c r="AO28">
        <v>0</v>
      </c>
      <c r="AP28">
        <v>134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158</v>
      </c>
      <c r="BG28">
        <v>9</v>
      </c>
      <c r="BH28" t="s">
        <v>97</v>
      </c>
    </row>
    <row r="29" spans="1:60">
      <c r="A29" t="s">
        <v>182</v>
      </c>
      <c r="B29" t="s">
        <v>85</v>
      </c>
      <c r="C29" t="s">
        <v>177</v>
      </c>
      <c r="D29" t="s">
        <v>87</v>
      </c>
      <c r="E29" s="2" t="str">
        <f>HYPERLINK("capsilon://?command=openfolder&amp;siteaddress=amerifirsttest.docvelocity4.net&amp;folderid=FX02F35FE6-9CFC-5C65-56DA-63134F1D6B6D","FX220921")</f>
        <v>FX220921</v>
      </c>
      <c r="F29" t="s">
        <v>19</v>
      </c>
      <c r="G29" t="s">
        <v>19</v>
      </c>
      <c r="H29" t="s">
        <v>88</v>
      </c>
      <c r="I29" t="s">
        <v>183</v>
      </c>
      <c r="J29">
        <v>85</v>
      </c>
      <c r="K29" t="s">
        <v>90</v>
      </c>
      <c r="L29" t="s">
        <v>91</v>
      </c>
      <c r="M29" t="s">
        <v>92</v>
      </c>
      <c r="N29">
        <v>2</v>
      </c>
      <c r="O29" s="1">
        <v>44813.52270833333</v>
      </c>
      <c r="P29" s="1">
        <v>44813.595254629632</v>
      </c>
      <c r="Q29">
        <v>3655</v>
      </c>
      <c r="R29">
        <v>2613</v>
      </c>
      <c r="S29" t="b">
        <v>0</v>
      </c>
      <c r="T29" t="s">
        <v>93</v>
      </c>
      <c r="U29" t="b">
        <v>0</v>
      </c>
      <c r="V29" t="s">
        <v>107</v>
      </c>
      <c r="W29" s="1">
        <v>44813.549629629626</v>
      </c>
      <c r="X29">
        <v>1963</v>
      </c>
      <c r="Y29">
        <v>113</v>
      </c>
      <c r="Z29">
        <v>0</v>
      </c>
      <c r="AA29">
        <v>113</v>
      </c>
      <c r="AB29">
        <v>0</v>
      </c>
      <c r="AC29">
        <v>92</v>
      </c>
      <c r="AD29">
        <v>-28</v>
      </c>
      <c r="AE29">
        <v>0</v>
      </c>
      <c r="AF29">
        <v>0</v>
      </c>
      <c r="AG29">
        <v>0</v>
      </c>
      <c r="AH29" t="s">
        <v>95</v>
      </c>
      <c r="AI29" s="1">
        <v>44813.595254629632</v>
      </c>
      <c r="AJ29">
        <v>416</v>
      </c>
      <c r="AK29">
        <v>2</v>
      </c>
      <c r="AL29">
        <v>0</v>
      </c>
      <c r="AM29">
        <v>2</v>
      </c>
      <c r="AN29">
        <v>0</v>
      </c>
      <c r="AO29">
        <v>2</v>
      </c>
      <c r="AP29">
        <v>-30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179</v>
      </c>
      <c r="BG29">
        <v>104</v>
      </c>
      <c r="BH29" t="s">
        <v>97</v>
      </c>
    </row>
    <row r="30" spans="1:60">
      <c r="A30" t="s">
        <v>184</v>
      </c>
      <c r="B30" t="s">
        <v>85</v>
      </c>
      <c r="C30" t="s">
        <v>174</v>
      </c>
      <c r="D30" t="s">
        <v>87</v>
      </c>
      <c r="E30" s="2" t="str">
        <f>HYPERLINK("capsilon://?command=openfolder&amp;siteaddress=amerifirsttest.docvelocity4.net&amp;folderid=FXEC9F825E-54EF-8AF4-6450-2ACCADC59653","FX220911")</f>
        <v>FX220911</v>
      </c>
      <c r="F30" t="s">
        <v>19</v>
      </c>
      <c r="G30" t="s">
        <v>19</v>
      </c>
      <c r="H30" t="s">
        <v>88</v>
      </c>
      <c r="I30" t="s">
        <v>185</v>
      </c>
      <c r="J30">
        <v>201</v>
      </c>
      <c r="K30" t="s">
        <v>90</v>
      </c>
      <c r="L30" t="s">
        <v>91</v>
      </c>
      <c r="M30" t="s">
        <v>92</v>
      </c>
      <c r="N30">
        <v>2</v>
      </c>
      <c r="O30" s="1">
        <v>44813.611620370371</v>
      </c>
      <c r="P30" s="1">
        <v>44813.776979166665</v>
      </c>
      <c r="Q30">
        <v>9010</v>
      </c>
      <c r="R30">
        <v>5277</v>
      </c>
      <c r="S30" t="b">
        <v>0</v>
      </c>
      <c r="T30" t="s">
        <v>93</v>
      </c>
      <c r="U30" t="b">
        <v>0</v>
      </c>
      <c r="V30" t="s">
        <v>107</v>
      </c>
      <c r="W30" s="1">
        <v>44813.671516203707</v>
      </c>
      <c r="X30">
        <v>4076</v>
      </c>
      <c r="Y30">
        <v>156</v>
      </c>
      <c r="Z30">
        <v>0</v>
      </c>
      <c r="AA30">
        <v>156</v>
      </c>
      <c r="AB30">
        <v>0</v>
      </c>
      <c r="AC30">
        <v>94</v>
      </c>
      <c r="AD30">
        <v>45</v>
      </c>
      <c r="AE30">
        <v>0</v>
      </c>
      <c r="AF30">
        <v>0</v>
      </c>
      <c r="AG30">
        <v>0</v>
      </c>
      <c r="AH30" t="s">
        <v>95</v>
      </c>
      <c r="AI30" s="1">
        <v>44813.776979166665</v>
      </c>
      <c r="AJ30">
        <v>1201</v>
      </c>
      <c r="AK30">
        <v>5</v>
      </c>
      <c r="AL30">
        <v>0</v>
      </c>
      <c r="AM30">
        <v>5</v>
      </c>
      <c r="AN30">
        <v>0</v>
      </c>
      <c r="AO30">
        <v>5</v>
      </c>
      <c r="AP30">
        <v>40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179</v>
      </c>
      <c r="BG30">
        <v>238</v>
      </c>
      <c r="BH30" t="s">
        <v>97</v>
      </c>
    </row>
    <row r="31" spans="1:60">
      <c r="A31" t="s">
        <v>186</v>
      </c>
      <c r="B31" t="s">
        <v>85</v>
      </c>
      <c r="C31" t="s">
        <v>86</v>
      </c>
      <c r="D31" t="s">
        <v>87</v>
      </c>
      <c r="E31" s="2" t="str">
        <f>HYPERLINK("capsilon://?command=openfolder&amp;siteaddress=amerifirsttest.docvelocity4.net&amp;folderid=FX8A54D105-4388-1FDA-95F4-B55B4A633464","FX2208146")</f>
        <v>FX2208146</v>
      </c>
      <c r="F31" t="s">
        <v>19</v>
      </c>
      <c r="G31" t="s">
        <v>19</v>
      </c>
      <c r="H31" t="s">
        <v>88</v>
      </c>
      <c r="I31" t="s">
        <v>187</v>
      </c>
      <c r="J31">
        <v>44</v>
      </c>
      <c r="K31" t="s">
        <v>90</v>
      </c>
      <c r="L31" t="s">
        <v>91</v>
      </c>
      <c r="M31" t="s">
        <v>87</v>
      </c>
      <c r="N31">
        <v>1</v>
      </c>
      <c r="O31" s="1">
        <v>44813.749374999999</v>
      </c>
      <c r="P31" s="1">
        <v>44813.751307870371</v>
      </c>
      <c r="Q31">
        <v>27</v>
      </c>
      <c r="R31">
        <v>140</v>
      </c>
      <c r="S31" t="b">
        <v>0</v>
      </c>
      <c r="T31" t="s">
        <v>188</v>
      </c>
      <c r="U31" t="b">
        <v>0</v>
      </c>
      <c r="V31" t="s">
        <v>188</v>
      </c>
      <c r="W31" s="1">
        <v>44813.751307870371</v>
      </c>
      <c r="X31">
        <v>89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44</v>
      </c>
      <c r="AE31">
        <v>37</v>
      </c>
      <c r="AF31">
        <v>0</v>
      </c>
      <c r="AG31">
        <v>1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179</v>
      </c>
      <c r="BG31">
        <v>2</v>
      </c>
      <c r="BH31" t="s">
        <v>97</v>
      </c>
    </row>
    <row r="32" spans="1:60">
      <c r="A32" t="s">
        <v>189</v>
      </c>
      <c r="B32" t="s">
        <v>85</v>
      </c>
      <c r="C32" t="s">
        <v>190</v>
      </c>
      <c r="D32" t="s">
        <v>87</v>
      </c>
      <c r="E32" s="2" t="str">
        <f>HYPERLINK("capsilon://?command=openfolder&amp;siteaddress=amerifirsttest.docvelocity4.net&amp;folderid=FXBF71A572-D7C3-9EFD-BE3D-7331D041FEC7","FX220922")</f>
        <v>FX220922</v>
      </c>
      <c r="F32" t="s">
        <v>19</v>
      </c>
      <c r="G32" t="s">
        <v>19</v>
      </c>
      <c r="H32" t="s">
        <v>88</v>
      </c>
      <c r="I32" t="s">
        <v>191</v>
      </c>
      <c r="J32">
        <v>129</v>
      </c>
      <c r="K32" t="s">
        <v>90</v>
      </c>
      <c r="L32" t="s">
        <v>91</v>
      </c>
      <c r="M32" t="s">
        <v>92</v>
      </c>
      <c r="N32">
        <v>2</v>
      </c>
      <c r="O32" s="1">
        <v>44813.751273148147</v>
      </c>
      <c r="P32" s="1">
        <v>44813.779699074075</v>
      </c>
      <c r="Q32">
        <v>977</v>
      </c>
      <c r="R32">
        <v>1479</v>
      </c>
      <c r="S32" t="b">
        <v>0</v>
      </c>
      <c r="T32" t="s">
        <v>93</v>
      </c>
      <c r="U32" t="b">
        <v>0</v>
      </c>
      <c r="V32" t="s">
        <v>107</v>
      </c>
      <c r="W32" s="1">
        <v>44813.771099537036</v>
      </c>
      <c r="X32">
        <v>1245</v>
      </c>
      <c r="Y32">
        <v>83</v>
      </c>
      <c r="Z32">
        <v>0</v>
      </c>
      <c r="AA32">
        <v>83</v>
      </c>
      <c r="AB32">
        <v>27</v>
      </c>
      <c r="AC32">
        <v>28</v>
      </c>
      <c r="AD32">
        <v>46</v>
      </c>
      <c r="AE32">
        <v>0</v>
      </c>
      <c r="AF32">
        <v>0</v>
      </c>
      <c r="AG32">
        <v>0</v>
      </c>
      <c r="AH32" t="s">
        <v>95</v>
      </c>
      <c r="AI32" s="1">
        <v>44813.779699074075</v>
      </c>
      <c r="AJ32">
        <v>234</v>
      </c>
      <c r="AK32">
        <v>0</v>
      </c>
      <c r="AL32">
        <v>0</v>
      </c>
      <c r="AM32">
        <v>0</v>
      </c>
      <c r="AN32">
        <v>27</v>
      </c>
      <c r="AO32">
        <v>0</v>
      </c>
      <c r="AP32">
        <v>46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179</v>
      </c>
      <c r="BG32">
        <v>40</v>
      </c>
      <c r="BH32" t="s">
        <v>97</v>
      </c>
    </row>
    <row r="33" spans="1:60">
      <c r="A33" t="s">
        <v>192</v>
      </c>
      <c r="B33" t="s">
        <v>85</v>
      </c>
      <c r="C33" t="s">
        <v>86</v>
      </c>
      <c r="D33" t="s">
        <v>87</v>
      </c>
      <c r="E33" s="2" t="str">
        <f>HYPERLINK("capsilon://?command=openfolder&amp;siteaddress=amerifirsttest.docvelocity4.net&amp;folderid=FX8A54D105-4388-1FDA-95F4-B55B4A633464","FX2208146")</f>
        <v>FX2208146</v>
      </c>
      <c r="F33" t="s">
        <v>19</v>
      </c>
      <c r="G33" t="s">
        <v>19</v>
      </c>
      <c r="H33" t="s">
        <v>88</v>
      </c>
      <c r="I33" t="s">
        <v>187</v>
      </c>
      <c r="J33">
        <v>44</v>
      </c>
      <c r="K33" t="s">
        <v>90</v>
      </c>
      <c r="L33" t="s">
        <v>91</v>
      </c>
      <c r="M33" t="s">
        <v>87</v>
      </c>
      <c r="N33">
        <v>1</v>
      </c>
      <c r="O33" s="1">
        <v>44813.751631944448</v>
      </c>
      <c r="P33" s="1">
        <v>44813.752465277779</v>
      </c>
      <c r="Q33">
        <v>47</v>
      </c>
      <c r="R33">
        <v>25</v>
      </c>
      <c r="S33" t="b">
        <v>0</v>
      </c>
      <c r="T33" t="s">
        <v>188</v>
      </c>
      <c r="U33" t="b">
        <v>1</v>
      </c>
      <c r="V33" t="s">
        <v>188</v>
      </c>
      <c r="W33" s="1">
        <v>44813.752465277779</v>
      </c>
      <c r="X33">
        <v>25</v>
      </c>
      <c r="Y33">
        <v>37</v>
      </c>
      <c r="Z33">
        <v>0</v>
      </c>
      <c r="AA33">
        <v>37</v>
      </c>
      <c r="AB33">
        <v>0</v>
      </c>
      <c r="AC33">
        <v>0</v>
      </c>
      <c r="AD33">
        <v>7</v>
      </c>
      <c r="AE33">
        <v>0</v>
      </c>
      <c r="AF33">
        <v>0</v>
      </c>
      <c r="AG33">
        <v>0</v>
      </c>
      <c r="AH33" t="s">
        <v>93</v>
      </c>
      <c r="AI33" t="s">
        <v>93</v>
      </c>
      <c r="AJ33" t="s">
        <v>93</v>
      </c>
      <c r="AK33" t="s">
        <v>93</v>
      </c>
      <c r="AL33" t="s">
        <v>93</v>
      </c>
      <c r="AM33" t="s">
        <v>93</v>
      </c>
      <c r="AN33" t="s">
        <v>93</v>
      </c>
      <c r="AO33" t="s">
        <v>93</v>
      </c>
      <c r="AP33" t="s">
        <v>93</v>
      </c>
      <c r="AQ33" t="s">
        <v>93</v>
      </c>
      <c r="AR33" t="s">
        <v>93</v>
      </c>
      <c r="AS33" t="s">
        <v>93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179</v>
      </c>
      <c r="BG33">
        <v>1</v>
      </c>
      <c r="BH33" t="s">
        <v>97</v>
      </c>
    </row>
    <row r="34" spans="1:60">
      <c r="A34" t="s">
        <v>193</v>
      </c>
      <c r="B34" t="s">
        <v>85</v>
      </c>
      <c r="C34" t="s">
        <v>190</v>
      </c>
      <c r="D34" t="s">
        <v>87</v>
      </c>
      <c r="E34" s="2" t="str">
        <f>HYPERLINK("capsilon://?command=openfolder&amp;siteaddress=amerifirsttest.docvelocity4.net&amp;folderid=FXBF71A572-D7C3-9EFD-BE3D-7331D041FEC7","FX220922")</f>
        <v>FX220922</v>
      </c>
      <c r="F34" t="s">
        <v>19</v>
      </c>
      <c r="G34" t="s">
        <v>19</v>
      </c>
      <c r="H34" t="s">
        <v>88</v>
      </c>
      <c r="I34" t="s">
        <v>194</v>
      </c>
      <c r="J34">
        <v>201</v>
      </c>
      <c r="K34" t="s">
        <v>90</v>
      </c>
      <c r="L34" t="s">
        <v>91</v>
      </c>
      <c r="M34" t="s">
        <v>92</v>
      </c>
      <c r="N34">
        <v>2</v>
      </c>
      <c r="O34" s="1">
        <v>44813.751712962963</v>
      </c>
      <c r="P34" s="1">
        <v>44815.856481481482</v>
      </c>
      <c r="Q34">
        <v>177830</v>
      </c>
      <c r="R34">
        <v>4022</v>
      </c>
      <c r="S34" t="b">
        <v>0</v>
      </c>
      <c r="T34" t="s">
        <v>93</v>
      </c>
      <c r="U34" t="b">
        <v>0</v>
      </c>
      <c r="V34" t="s">
        <v>107</v>
      </c>
      <c r="W34" s="1">
        <v>44813.805254629631</v>
      </c>
      <c r="X34">
        <v>2950</v>
      </c>
      <c r="Y34">
        <v>104</v>
      </c>
      <c r="Z34">
        <v>0</v>
      </c>
      <c r="AA34">
        <v>104</v>
      </c>
      <c r="AB34">
        <v>52</v>
      </c>
      <c r="AC34">
        <v>56</v>
      </c>
      <c r="AD34">
        <v>97</v>
      </c>
      <c r="AE34">
        <v>0</v>
      </c>
      <c r="AF34">
        <v>0</v>
      </c>
      <c r="AG34">
        <v>0</v>
      </c>
      <c r="AH34" t="s">
        <v>112</v>
      </c>
      <c r="AI34" s="1">
        <v>44815.856481481482</v>
      </c>
      <c r="AJ34">
        <v>612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97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179</v>
      </c>
      <c r="BG34">
        <v>3030</v>
      </c>
      <c r="BH34" t="s">
        <v>97</v>
      </c>
    </row>
    <row r="35" spans="1:60">
      <c r="A35" t="s">
        <v>195</v>
      </c>
      <c r="B35" t="s">
        <v>85</v>
      </c>
      <c r="C35" t="s">
        <v>86</v>
      </c>
      <c r="D35" t="s">
        <v>87</v>
      </c>
      <c r="E35" s="2" t="str">
        <f>HYPERLINK("capsilon://?command=openfolder&amp;siteaddress=amerifirsttest.docvelocity4.net&amp;folderid=FX8A54D105-4388-1FDA-95F4-B55B4A633464","FX2208146")</f>
        <v>FX2208146</v>
      </c>
      <c r="F35" t="s">
        <v>19</v>
      </c>
      <c r="G35" t="s">
        <v>19</v>
      </c>
      <c r="H35" t="s">
        <v>88</v>
      </c>
      <c r="I35" t="s">
        <v>196</v>
      </c>
      <c r="J35">
        <v>67</v>
      </c>
      <c r="K35" t="s">
        <v>90</v>
      </c>
      <c r="L35" t="s">
        <v>91</v>
      </c>
      <c r="M35" t="s">
        <v>92</v>
      </c>
      <c r="N35">
        <v>2</v>
      </c>
      <c r="O35" s="1">
        <v>44805.963854166665</v>
      </c>
      <c r="P35" s="1">
        <v>44806.01489583333</v>
      </c>
      <c r="Q35">
        <v>2039</v>
      </c>
      <c r="R35">
        <v>2371</v>
      </c>
      <c r="S35" t="b">
        <v>0</v>
      </c>
      <c r="T35" t="s">
        <v>93</v>
      </c>
      <c r="U35" t="b">
        <v>0</v>
      </c>
      <c r="V35" t="s">
        <v>117</v>
      </c>
      <c r="W35" s="1">
        <v>44806.000740740739</v>
      </c>
      <c r="X35">
        <v>1672</v>
      </c>
      <c r="Y35">
        <v>52</v>
      </c>
      <c r="Z35">
        <v>0</v>
      </c>
      <c r="AA35">
        <v>52</v>
      </c>
      <c r="AB35">
        <v>0</v>
      </c>
      <c r="AC35">
        <v>37</v>
      </c>
      <c r="AD35">
        <v>15</v>
      </c>
      <c r="AE35">
        <v>0</v>
      </c>
      <c r="AF35">
        <v>0</v>
      </c>
      <c r="AG35">
        <v>0</v>
      </c>
      <c r="AH35" t="s">
        <v>112</v>
      </c>
      <c r="AI35" s="1">
        <v>44806.01489583333</v>
      </c>
      <c r="AJ35">
        <v>671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14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158</v>
      </c>
      <c r="BG35">
        <v>73</v>
      </c>
      <c r="BH35" t="s">
        <v>97</v>
      </c>
    </row>
    <row r="36" spans="1:60">
      <c r="A36" t="s">
        <v>197</v>
      </c>
      <c r="B36" t="s">
        <v>85</v>
      </c>
      <c r="C36" t="s">
        <v>198</v>
      </c>
      <c r="D36" t="s">
        <v>87</v>
      </c>
      <c r="E36" s="2" t="str">
        <f>HYPERLINK("capsilon://?command=openfolder&amp;siteaddress=amerifirsttest.docvelocity4.net&amp;folderid=FX27C17204-3CAA-A4BF-2695-9FBAA604A6B5","FX220912")</f>
        <v>FX220912</v>
      </c>
      <c r="F36" t="s">
        <v>19</v>
      </c>
      <c r="G36" t="s">
        <v>19</v>
      </c>
      <c r="H36" t="s">
        <v>88</v>
      </c>
      <c r="I36" t="s">
        <v>199</v>
      </c>
      <c r="J36">
        <v>134</v>
      </c>
      <c r="K36" t="s">
        <v>90</v>
      </c>
      <c r="L36" t="s">
        <v>91</v>
      </c>
      <c r="M36" t="s">
        <v>92</v>
      </c>
      <c r="N36">
        <v>2</v>
      </c>
      <c r="O36" s="1">
        <v>44816.673379629632</v>
      </c>
      <c r="P36" s="1">
        <v>44816.830266203702</v>
      </c>
      <c r="Q36">
        <v>13428</v>
      </c>
      <c r="R36">
        <v>127</v>
      </c>
      <c r="S36" t="b">
        <v>0</v>
      </c>
      <c r="T36" t="s">
        <v>93</v>
      </c>
      <c r="U36" t="b">
        <v>0</v>
      </c>
      <c r="V36" t="s">
        <v>200</v>
      </c>
      <c r="W36" s="1">
        <v>44816.675555555557</v>
      </c>
      <c r="X36">
        <v>59</v>
      </c>
      <c r="Y36">
        <v>0</v>
      </c>
      <c r="Z36">
        <v>0</v>
      </c>
      <c r="AA36">
        <v>0</v>
      </c>
      <c r="AB36">
        <v>104</v>
      </c>
      <c r="AC36">
        <v>0</v>
      </c>
      <c r="AD36">
        <v>134</v>
      </c>
      <c r="AE36">
        <v>0</v>
      </c>
      <c r="AF36">
        <v>0</v>
      </c>
      <c r="AG36">
        <v>0</v>
      </c>
      <c r="AH36" t="s">
        <v>201</v>
      </c>
      <c r="AI36" s="1">
        <v>44816.830266203702</v>
      </c>
      <c r="AJ36">
        <v>68</v>
      </c>
      <c r="AK36">
        <v>0</v>
      </c>
      <c r="AL36">
        <v>0</v>
      </c>
      <c r="AM36">
        <v>0</v>
      </c>
      <c r="AN36">
        <v>104</v>
      </c>
      <c r="AO36">
        <v>0</v>
      </c>
      <c r="AP36">
        <v>134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202</v>
      </c>
      <c r="BG36">
        <v>225</v>
      </c>
      <c r="BH36" t="s">
        <v>97</v>
      </c>
    </row>
    <row r="37" spans="1:60">
      <c r="A37" t="s">
        <v>203</v>
      </c>
      <c r="B37" t="s">
        <v>85</v>
      </c>
      <c r="C37" t="s">
        <v>204</v>
      </c>
      <c r="D37" t="s">
        <v>87</v>
      </c>
      <c r="E37" s="2" t="str">
        <f>HYPERLINK("capsilon://?command=openfolder&amp;siteaddress=amerifirsttest.docvelocity4.net&amp;folderid=FX3F4D8072-6877-EE9F-23C5-4D455A32FDC5","FX220923")</f>
        <v>FX220923</v>
      </c>
      <c r="F37" t="s">
        <v>19</v>
      </c>
      <c r="G37" t="s">
        <v>19</v>
      </c>
      <c r="H37" t="s">
        <v>88</v>
      </c>
      <c r="I37" t="s">
        <v>205</v>
      </c>
      <c r="J37">
        <v>130</v>
      </c>
      <c r="K37" t="s">
        <v>90</v>
      </c>
      <c r="L37" t="s">
        <v>91</v>
      </c>
      <c r="M37" t="s">
        <v>92</v>
      </c>
      <c r="N37">
        <v>2</v>
      </c>
      <c r="O37" s="1">
        <v>44817.583981481483</v>
      </c>
      <c r="P37" s="1">
        <v>44817.610034722224</v>
      </c>
      <c r="Q37">
        <v>248</v>
      </c>
      <c r="R37">
        <v>2003</v>
      </c>
      <c r="S37" t="b">
        <v>0</v>
      </c>
      <c r="T37" t="s">
        <v>93</v>
      </c>
      <c r="U37" t="b">
        <v>0</v>
      </c>
      <c r="V37" t="s">
        <v>94</v>
      </c>
      <c r="W37" s="1">
        <v>44817.601782407408</v>
      </c>
      <c r="X37">
        <v>1353</v>
      </c>
      <c r="Y37">
        <v>109</v>
      </c>
      <c r="Z37">
        <v>0</v>
      </c>
      <c r="AA37">
        <v>109</v>
      </c>
      <c r="AB37">
        <v>0</v>
      </c>
      <c r="AC37">
        <v>54</v>
      </c>
      <c r="AD37">
        <v>21</v>
      </c>
      <c r="AE37">
        <v>0</v>
      </c>
      <c r="AF37">
        <v>0</v>
      </c>
      <c r="AG37">
        <v>0</v>
      </c>
      <c r="AH37" t="s">
        <v>95</v>
      </c>
      <c r="AI37" s="1">
        <v>44817.610034722224</v>
      </c>
      <c r="AJ37">
        <v>650</v>
      </c>
      <c r="AK37">
        <v>11</v>
      </c>
      <c r="AL37">
        <v>0</v>
      </c>
      <c r="AM37">
        <v>11</v>
      </c>
      <c r="AN37">
        <v>0</v>
      </c>
      <c r="AO37">
        <v>11</v>
      </c>
      <c r="AP37">
        <v>10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206</v>
      </c>
      <c r="BG37">
        <v>37</v>
      </c>
      <c r="BH37" t="s">
        <v>97</v>
      </c>
    </row>
    <row r="38" spans="1:60">
      <c r="A38" t="s">
        <v>207</v>
      </c>
      <c r="B38" t="s">
        <v>85</v>
      </c>
      <c r="C38" t="s">
        <v>204</v>
      </c>
      <c r="D38" t="s">
        <v>87</v>
      </c>
      <c r="E38" s="2" t="str">
        <f>HYPERLINK("capsilon://?command=openfolder&amp;siteaddress=amerifirsttest.docvelocity4.net&amp;folderid=FX3F4D8072-6877-EE9F-23C5-4D455A32FDC5","FX220923")</f>
        <v>FX220923</v>
      </c>
      <c r="F38" t="s">
        <v>19</v>
      </c>
      <c r="G38" t="s">
        <v>19</v>
      </c>
      <c r="H38" t="s">
        <v>88</v>
      </c>
      <c r="I38" t="s">
        <v>208</v>
      </c>
      <c r="J38">
        <v>28</v>
      </c>
      <c r="K38" t="s">
        <v>90</v>
      </c>
      <c r="L38" t="s">
        <v>91</v>
      </c>
      <c r="M38" t="s">
        <v>92</v>
      </c>
      <c r="N38">
        <v>2</v>
      </c>
      <c r="O38" s="1">
        <v>44819.606562499997</v>
      </c>
      <c r="P38" s="1">
        <v>44819.686666666668</v>
      </c>
      <c r="Q38">
        <v>6061</v>
      </c>
      <c r="R38">
        <v>860</v>
      </c>
      <c r="S38" t="b">
        <v>0</v>
      </c>
      <c r="T38" t="s">
        <v>93</v>
      </c>
      <c r="U38" t="b">
        <v>0</v>
      </c>
      <c r="V38" t="s">
        <v>94</v>
      </c>
      <c r="W38" s="1">
        <v>44819.646562499998</v>
      </c>
      <c r="X38">
        <v>596</v>
      </c>
      <c r="Y38">
        <v>21</v>
      </c>
      <c r="Z38">
        <v>0</v>
      </c>
      <c r="AA38">
        <v>21</v>
      </c>
      <c r="AB38">
        <v>0</v>
      </c>
      <c r="AC38">
        <v>20</v>
      </c>
      <c r="AD38">
        <v>7</v>
      </c>
      <c r="AE38">
        <v>0</v>
      </c>
      <c r="AF38">
        <v>0</v>
      </c>
      <c r="AG38">
        <v>0</v>
      </c>
      <c r="AH38" t="s">
        <v>95</v>
      </c>
      <c r="AI38" s="1">
        <v>44819.686666666668</v>
      </c>
      <c r="AJ38">
        <v>252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209</v>
      </c>
      <c r="BG38">
        <v>115</v>
      </c>
      <c r="BH38" t="s">
        <v>97</v>
      </c>
    </row>
    <row r="39" spans="1:60">
      <c r="A39" t="s">
        <v>210</v>
      </c>
      <c r="B39" t="s">
        <v>85</v>
      </c>
      <c r="C39" t="s">
        <v>86</v>
      </c>
      <c r="D39" t="s">
        <v>87</v>
      </c>
      <c r="E39" s="2" t="str">
        <f>HYPERLINK("capsilon://?command=openfolder&amp;siteaddress=amerifirsttest.docvelocity4.net&amp;folderid=FX8A54D105-4388-1FDA-95F4-B55B4A633464","FX2208146")</f>
        <v>FX2208146</v>
      </c>
      <c r="F39" t="s">
        <v>19</v>
      </c>
      <c r="G39" t="s">
        <v>19</v>
      </c>
      <c r="H39" t="s">
        <v>88</v>
      </c>
      <c r="I39" t="s">
        <v>211</v>
      </c>
      <c r="J39">
        <v>67</v>
      </c>
      <c r="K39" t="s">
        <v>90</v>
      </c>
      <c r="L39" t="s">
        <v>91</v>
      </c>
      <c r="M39" t="s">
        <v>92</v>
      </c>
      <c r="N39">
        <v>2</v>
      </c>
      <c r="O39" s="1">
        <v>44806.359988425924</v>
      </c>
      <c r="P39" s="1">
        <v>44806.425486111111</v>
      </c>
      <c r="Q39">
        <v>3215</v>
      </c>
      <c r="R39">
        <v>2444</v>
      </c>
      <c r="S39" t="b">
        <v>0</v>
      </c>
      <c r="T39" t="s">
        <v>93</v>
      </c>
      <c r="U39" t="b">
        <v>0</v>
      </c>
      <c r="V39" t="s">
        <v>154</v>
      </c>
      <c r="W39" s="1">
        <v>44806.402928240743</v>
      </c>
      <c r="X39">
        <v>1971</v>
      </c>
      <c r="Y39">
        <v>52</v>
      </c>
      <c r="Z39">
        <v>0</v>
      </c>
      <c r="AA39">
        <v>52</v>
      </c>
      <c r="AB39">
        <v>0</v>
      </c>
      <c r="AC39">
        <v>36</v>
      </c>
      <c r="AD39">
        <v>15</v>
      </c>
      <c r="AE39">
        <v>0</v>
      </c>
      <c r="AF39">
        <v>0</v>
      </c>
      <c r="AG39">
        <v>0</v>
      </c>
      <c r="AH39" t="s">
        <v>102</v>
      </c>
      <c r="AI39" s="1">
        <v>44806.425486111111</v>
      </c>
      <c r="AJ39">
        <v>302</v>
      </c>
      <c r="AK39">
        <v>2</v>
      </c>
      <c r="AL39">
        <v>0</v>
      </c>
      <c r="AM39">
        <v>2</v>
      </c>
      <c r="AN39">
        <v>0</v>
      </c>
      <c r="AO39">
        <v>2</v>
      </c>
      <c r="AP39">
        <v>13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96</v>
      </c>
      <c r="BG39">
        <v>94</v>
      </c>
      <c r="BH39" t="s">
        <v>97</v>
      </c>
    </row>
    <row r="40" spans="1:60">
      <c r="A40" t="s">
        <v>212</v>
      </c>
      <c r="B40" t="s">
        <v>85</v>
      </c>
      <c r="C40" t="s">
        <v>213</v>
      </c>
      <c r="D40" t="s">
        <v>87</v>
      </c>
      <c r="E40" s="2" t="str">
        <f>HYPERLINK("capsilon://?command=openfolder&amp;siteaddress=amerifirsttest.docvelocity4.net&amp;folderid=FX0DF5AD56-588A-6224-B110-52F4EAA9347D","FX2208144")</f>
        <v>FX2208144</v>
      </c>
      <c r="F40" t="s">
        <v>19</v>
      </c>
      <c r="G40" t="s">
        <v>19</v>
      </c>
      <c r="H40" t="s">
        <v>88</v>
      </c>
      <c r="I40" t="s">
        <v>214</v>
      </c>
      <c r="J40">
        <v>56</v>
      </c>
      <c r="K40" t="s">
        <v>90</v>
      </c>
      <c r="L40" t="s">
        <v>91</v>
      </c>
      <c r="M40" t="s">
        <v>92</v>
      </c>
      <c r="N40">
        <v>2</v>
      </c>
      <c r="O40" s="1">
        <v>44806.662083333336</v>
      </c>
      <c r="P40" s="1">
        <v>44806.692002314812</v>
      </c>
      <c r="Q40">
        <v>2039</v>
      </c>
      <c r="R40">
        <v>546</v>
      </c>
      <c r="S40" t="b">
        <v>0</v>
      </c>
      <c r="T40" t="s">
        <v>93</v>
      </c>
      <c r="U40" t="b">
        <v>0</v>
      </c>
      <c r="V40" t="s">
        <v>94</v>
      </c>
      <c r="W40" s="1">
        <v>44806.681851851848</v>
      </c>
      <c r="X40">
        <v>387</v>
      </c>
      <c r="Y40">
        <v>42</v>
      </c>
      <c r="Z40">
        <v>0</v>
      </c>
      <c r="AA40">
        <v>42</v>
      </c>
      <c r="AB40">
        <v>0</v>
      </c>
      <c r="AC40">
        <v>9</v>
      </c>
      <c r="AD40">
        <v>14</v>
      </c>
      <c r="AE40">
        <v>0</v>
      </c>
      <c r="AF40">
        <v>0</v>
      </c>
      <c r="AG40">
        <v>0</v>
      </c>
      <c r="AH40" t="s">
        <v>95</v>
      </c>
      <c r="AI40" s="1">
        <v>44806.692002314812</v>
      </c>
      <c r="AJ40">
        <v>141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96</v>
      </c>
      <c r="BG40">
        <v>43</v>
      </c>
      <c r="BH40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215</v>
      </c>
      <c r="C1" s="3" t="s">
        <v>216</v>
      </c>
      <c r="D1" s="3" t="s">
        <v>217</v>
      </c>
    </row>
    <row r="2" spans="1:4">
      <c r="A2" t="s">
        <v>158</v>
      </c>
      <c r="B2">
        <v>3</v>
      </c>
      <c r="C2">
        <v>0</v>
      </c>
      <c r="D2">
        <v>3</v>
      </c>
    </row>
    <row r="3" spans="1:4">
      <c r="A3" t="s">
        <v>96</v>
      </c>
      <c r="B3">
        <v>3</v>
      </c>
      <c r="C3">
        <v>0</v>
      </c>
      <c r="D3">
        <v>3</v>
      </c>
    </row>
    <row r="4" spans="1:4">
      <c r="A4" t="s">
        <v>103</v>
      </c>
      <c r="B4">
        <v>2</v>
      </c>
      <c r="C4">
        <v>0</v>
      </c>
      <c r="D4">
        <v>2</v>
      </c>
    </row>
    <row r="5" spans="1:4">
      <c r="A5" t="s">
        <v>113</v>
      </c>
      <c r="B5">
        <v>10</v>
      </c>
      <c r="C5">
        <v>0</v>
      </c>
      <c r="D5">
        <v>10</v>
      </c>
    </row>
    <row r="6" spans="1:4">
      <c r="A6" t="s">
        <v>145</v>
      </c>
      <c r="B6">
        <v>11</v>
      </c>
      <c r="C6">
        <v>0</v>
      </c>
      <c r="D6">
        <v>11</v>
      </c>
    </row>
    <row r="7" spans="1:4">
      <c r="A7" t="s">
        <v>179</v>
      </c>
      <c r="B7">
        <v>7</v>
      </c>
      <c r="C7">
        <v>0</v>
      </c>
      <c r="D7">
        <v>7</v>
      </c>
    </row>
    <row r="8" spans="1:4">
      <c r="A8" t="s">
        <v>202</v>
      </c>
      <c r="B8">
        <v>1</v>
      </c>
      <c r="C8">
        <v>0</v>
      </c>
      <c r="D8">
        <v>1</v>
      </c>
    </row>
    <row r="9" spans="1:4">
      <c r="A9" t="s">
        <v>206</v>
      </c>
      <c r="B9">
        <v>1</v>
      </c>
      <c r="C9">
        <v>0</v>
      </c>
      <c r="D9">
        <v>1</v>
      </c>
    </row>
    <row r="10" spans="1:4">
      <c r="A10" t="s">
        <v>209</v>
      </c>
      <c r="B10">
        <v>1</v>
      </c>
      <c r="C10">
        <v>0</v>
      </c>
      <c r="D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2022-09-23T15:00:02Z</dcterms:created>
  <dcterms:modified xsi:type="dcterms:W3CDTF">2022-09-25T10:17:40Z</dcterms:modified>
  <cp:category/>
  <cp:contentStatus/>
</cp:coreProperties>
</file>