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xr:revisionPtr revIDLastSave="2" documentId="11_809BF0662736472CCBA40D87AA92D76C56C989E7" xr6:coauthVersionLast="47" xr6:coauthVersionMax="47" xr10:uidLastSave="{541FEC41-55EE-48DF-A31E-4FA41C45AC39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definedNames>
    <definedName name="_xlnm._FilterDatabase" localSheetId="1" hidden="1">DATA_VALIDATION!$A$1:$BH$73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2" l="1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<sst xmlns="http://schemas.openxmlformats.org/spreadsheetml/2006/main" count="2461" uniqueCount="250">
  <si>
    <t>Site Address:</t>
  </si>
  <si>
    <t>entcreditunion.emaiq-na2.net</t>
  </si>
  <si>
    <t>Report Name:</t>
  </si>
  <si>
    <t>ENT Tax return Month to date Completed</t>
  </si>
  <si>
    <t>Report Type:</t>
  </si>
  <si>
    <t>Completed Workitem Report</t>
  </si>
  <si>
    <t>Report Period:</t>
  </si>
  <si>
    <t>Month-to-date</t>
  </si>
  <si>
    <t>Queue Id:</t>
  </si>
  <si>
    <t>QUE56A44807-9584-2119-C209-5AEAED2C719C</t>
  </si>
  <si>
    <t>Queue Name:</t>
  </si>
  <si>
    <t>Tax Return Processing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</si>
  <si>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</si>
  <si>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</si>
  <si>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</si>
  <si>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</si>
  <si>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</si>
  <si>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</si>
  <si>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</si>
  <si>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</si>
  <si>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</si>
  <si>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</si>
  <si>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</si>
  <si>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</si>
  <si>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</si>
  <si>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</si>
  <si>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</si>
  <si>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</si>
  <si>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</si>
  <si>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</si>
  <si>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</si>
  <si>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</si>
  <si>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</si>
  <si>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</si>
  <si>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</si>
  <si>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</si>
  <si>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</si>
  <si>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</si>
  <si>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</si>
  <si>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</si>
  <si>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</si>
  <si>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</si>
  <si>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</si>
  <si>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</si>
  <si>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</si>
  <si>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</si>
  <si>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</si>
  <si>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</si>
  <si>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</si>
  <si>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</si>
  <si>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</si>
  <si>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</si>
  <si>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</si>
  <si>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</si>
  <si>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</si>
  <si>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</si>
  <si>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</si>
  <si>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</si>
  <si>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</si>
  <si>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</si>
  <si>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</si>
  <si>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</si>
  <si>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</si>
  <si>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</si>
  <si>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</si>
  <si>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</si>
  <si>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</si>
  <si>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</si>
  <si>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</si>
  <si>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</si>
  <si>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</si>
  <si>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</si>
  <si>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</si>
  <si>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</si>
  <si>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</si>
  <si>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</si>
  <si>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</si>
  <si>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</si>
  <si>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</si>
  <si>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</si>
  <si>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</si>
  <si>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</si>
  <si>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</si>
  <si>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</si>
  <si>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</si>
  <si>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WI23021</t>
  </si>
  <si>
    <t>DATA_VALIDATION</t>
  </si>
  <si>
    <t>178702</t>
  </si>
  <si>
    <t>Folder</t>
  </si>
  <si>
    <t>Mailitem</t>
  </si>
  <si>
    <t>MI230279</t>
  </si>
  <si>
    <t>COMPLETED</t>
  </si>
  <si>
    <t>MARK_AS_COMPLETED</t>
  </si>
  <si>
    <t>Queue</t>
  </si>
  <si>
    <t>N/A</t>
  </si>
  <si>
    <t>Snehal Nikam</t>
  </si>
  <si>
    <t>06-02-2023</t>
  </si>
  <si>
    <t>NO</t>
  </si>
  <si>
    <t>WI2302100</t>
  </si>
  <si>
    <t>178865</t>
  </si>
  <si>
    <t>MI23021693</t>
  </si>
  <si>
    <t>Yashwant Kadel</t>
  </si>
  <si>
    <t>Shubham Karwate</t>
  </si>
  <si>
    <t>20-02-2023</t>
  </si>
  <si>
    <t>WI2302101</t>
  </si>
  <si>
    <t>MI23021692</t>
  </si>
  <si>
    <t>WI2302102</t>
  </si>
  <si>
    <t>178956</t>
  </si>
  <si>
    <t>MI23021733</t>
  </si>
  <si>
    <t>Prajwal Kendre</t>
  </si>
  <si>
    <t>Ujwala Ajabe</t>
  </si>
  <si>
    <t>21-02-2023</t>
  </si>
  <si>
    <t>WI2302103</t>
  </si>
  <si>
    <t>MI23021735</t>
  </si>
  <si>
    <t>WI2302105</t>
  </si>
  <si>
    <t>WI2302106</t>
  </si>
  <si>
    <t>178929</t>
  </si>
  <si>
    <t>MI23021844</t>
  </si>
  <si>
    <t>WI2302108</t>
  </si>
  <si>
    <t>179028</t>
  </si>
  <si>
    <t>MI23021912</t>
  </si>
  <si>
    <t>WI2302109</t>
  </si>
  <si>
    <t>MI23021915</t>
  </si>
  <si>
    <t>WI2302110</t>
  </si>
  <si>
    <t>MI23021917</t>
  </si>
  <si>
    <t>WI2302111</t>
  </si>
  <si>
    <t>MI23021921</t>
  </si>
  <si>
    <t>WI2302112</t>
  </si>
  <si>
    <t>WI2302113</t>
  </si>
  <si>
    <t>WI2302114</t>
  </si>
  <si>
    <t>MI23021986</t>
  </si>
  <si>
    <t>WI2302119</t>
  </si>
  <si>
    <t>WI2302156</t>
  </si>
  <si>
    <t>MI23022676</t>
  </si>
  <si>
    <t>23-02-2023</t>
  </si>
  <si>
    <t>YES</t>
  </si>
  <si>
    <t>WI230217</t>
  </si>
  <si>
    <t>178870</t>
  </si>
  <si>
    <t>MI2302910</t>
  </si>
  <si>
    <t>13-02-2023</t>
  </si>
  <si>
    <t>WI2302171</t>
  </si>
  <si>
    <t>WI230218</t>
  </si>
  <si>
    <t>WI2302188</t>
  </si>
  <si>
    <t>179004</t>
  </si>
  <si>
    <t>MI23023051</t>
  </si>
  <si>
    <t>24-02-2023</t>
  </si>
  <si>
    <t>WI2302206</t>
  </si>
  <si>
    <t>MI23023437</t>
  </si>
  <si>
    <t>27-02-2023</t>
  </si>
  <si>
    <t>WI2302208</t>
  </si>
  <si>
    <t>Mohini Shinde</t>
  </si>
  <si>
    <t>WI2302214</t>
  </si>
  <si>
    <t>MI23023553</t>
  </si>
  <si>
    <t>WI2302215</t>
  </si>
  <si>
    <t>MI23023554</t>
  </si>
  <si>
    <t>WI2302216</t>
  </si>
  <si>
    <t>178993</t>
  </si>
  <si>
    <t>MI23023571</t>
  </si>
  <si>
    <t>WI2302217</t>
  </si>
  <si>
    <t>MI23023576</t>
  </si>
  <si>
    <t>WI2302218</t>
  </si>
  <si>
    <t>WI2302219</t>
  </si>
  <si>
    <t>WI2302220</t>
  </si>
  <si>
    <t>WI2302221</t>
  </si>
  <si>
    <t>179034</t>
  </si>
  <si>
    <t>MI23023587</t>
  </si>
  <si>
    <t>WI2302222</t>
  </si>
  <si>
    <t>WI2302223</t>
  </si>
  <si>
    <t>MI23023590</t>
  </si>
  <si>
    <t>WI2302224</t>
  </si>
  <si>
    <t>MI23023592</t>
  </si>
  <si>
    <t>WI2302226</t>
  </si>
  <si>
    <t>WI2302231</t>
  </si>
  <si>
    <t>179151</t>
  </si>
  <si>
    <t>MI23023801</t>
  </si>
  <si>
    <t>WI2302232</t>
  </si>
  <si>
    <t>MI23023802</t>
  </si>
  <si>
    <t>WI2302233</t>
  </si>
  <si>
    <t>MI23023803</t>
  </si>
  <si>
    <t>WI2302234</t>
  </si>
  <si>
    <t>WI2302235</t>
  </si>
  <si>
    <t>WI230226</t>
  </si>
  <si>
    <t>178881</t>
  </si>
  <si>
    <t>MI23021009</t>
  </si>
  <si>
    <t>Kalyani Mane</t>
  </si>
  <si>
    <t>14-02-2023</t>
  </si>
  <si>
    <t>WI230227</t>
  </si>
  <si>
    <t>MI23021010</t>
  </si>
  <si>
    <t>WI230229</t>
  </si>
  <si>
    <t>Prajakta Mane</t>
  </si>
  <si>
    <t>WI230230</t>
  </si>
  <si>
    <t>Sonam More</t>
  </si>
  <si>
    <t>WI230231</t>
  </si>
  <si>
    <t>178925</t>
  </si>
  <si>
    <t>MI23021070</t>
  </si>
  <si>
    <t>Pranali Tarade</t>
  </si>
  <si>
    <t>15-02-2023</t>
  </si>
  <si>
    <t>WI230232</t>
  </si>
  <si>
    <t>MI23021071</t>
  </si>
  <si>
    <t>WI230233</t>
  </si>
  <si>
    <t>WI230236</t>
  </si>
  <si>
    <t>178871</t>
  </si>
  <si>
    <t>MI23021145</t>
  </si>
  <si>
    <t>WI230237</t>
  </si>
  <si>
    <t>MI23021147</t>
  </si>
  <si>
    <t>WI230238</t>
  </si>
  <si>
    <t>MI23021150</t>
  </si>
  <si>
    <t>WI230239</t>
  </si>
  <si>
    <t>WI23024</t>
  </si>
  <si>
    <t>Vijay Borude</t>
  </si>
  <si>
    <t>WI230240</t>
  </si>
  <si>
    <t>WI230241</t>
  </si>
  <si>
    <t>WI230253</t>
  </si>
  <si>
    <t>MI23021353</t>
  </si>
  <si>
    <t>16-02-2023</t>
  </si>
  <si>
    <t>WI23026</t>
  </si>
  <si>
    <t>178704</t>
  </si>
  <si>
    <t>MI2302205</t>
  </si>
  <si>
    <t>WI230262</t>
  </si>
  <si>
    <t>WI230275</t>
  </si>
  <si>
    <t>178979</t>
  </si>
  <si>
    <t>MI23021559</t>
  </si>
  <si>
    <t>17-02-2023</t>
  </si>
  <si>
    <t>WI230276</t>
  </si>
  <si>
    <t>MI23021560</t>
  </si>
  <si>
    <t>WI230277</t>
  </si>
  <si>
    <t>MI23021561</t>
  </si>
  <si>
    <t>WI230279</t>
  </si>
  <si>
    <t>WI23028</t>
  </si>
  <si>
    <t>WI230280</t>
  </si>
  <si>
    <t>WI230281</t>
  </si>
  <si>
    <t>WI23029</t>
  </si>
  <si>
    <t>178706</t>
  </si>
  <si>
    <t>MI2302290</t>
  </si>
  <si>
    <t>Sumit Jarhad</t>
  </si>
  <si>
    <t>WI230290</t>
  </si>
  <si>
    <t>MI23021685</t>
  </si>
  <si>
    <t>WI230291</t>
  </si>
  <si>
    <t>MI23021689</t>
  </si>
  <si>
    <t>WI230292</t>
  </si>
  <si>
    <t>MI23021690</t>
  </si>
  <si>
    <t>Mohnish Bhumak</t>
  </si>
  <si>
    <t>WI230293</t>
  </si>
  <si>
    <t>WI230295</t>
  </si>
  <si>
    <t>WI230297</t>
  </si>
  <si>
    <t>WI230298</t>
  </si>
  <si>
    <t>WI230299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</si>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</sst>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44985.208339039353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44958</v>
      </c>
    </row>
    <row r="10" spans="1:2">
      <c r="A10" t="s">
        <v>16</v>
      </c>
      <c r="B10" s="1">
        <v>44985.208339039353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H73"/>
  <sheetViews>
    <sheetView topLeftCell="BA35" workbookViewId="0">
      <selection activeCell="A3" sqref="A3:BH73"/>
    </sheetView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 hidden="1">
      <c r="A2" t="s">
        <v>85</v>
      </c>
      <c r="B2" t="s">
        <v>86</v>
      </c>
      <c r="C2" t="s">
        <v>87</v>
      </c>
      <c r="D2" t="s">
        <v>88</v>
      </c>
      <c r="E2" s="2" t="str">
        <f>HYPERLINK("capsilon://?command=openfolder&amp;siteaddress=entcreditunion.emaiq-na2.net&amp;folderid=FX887A207E-4D12-E358-19F7-329A7B2141D7","FX23028")</f>
        <v>FX23028</v>
      </c>
      <c r="F2" t="s">
        <v>19</v>
      </c>
      <c r="G2" t="s">
        <v>19</v>
      </c>
      <c r="H2" t="s">
        <v>89</v>
      </c>
      <c r="I2" t="s">
        <v>90</v>
      </c>
      <c r="J2">
        <v>0</v>
      </c>
      <c r="K2" t="s">
        <v>91</v>
      </c>
      <c r="L2" t="s">
        <v>92</v>
      </c>
      <c r="M2" t="s">
        <v>93</v>
      </c>
      <c r="N2">
        <v>1</v>
      </c>
      <c r="O2" s="1">
        <v>44963.652870370373</v>
      </c>
      <c r="P2" s="1">
        <v>44963.688506944447</v>
      </c>
      <c r="Q2">
        <v>2774</v>
      </c>
      <c r="R2">
        <v>305</v>
      </c>
      <c r="S2" t="b">
        <v>0</v>
      </c>
      <c r="T2" t="s">
        <v>94</v>
      </c>
      <c r="U2" t="b">
        <v>0</v>
      </c>
      <c r="V2" t="s">
        <v>95</v>
      </c>
      <c r="W2" s="1">
        <v>44963.688506944447</v>
      </c>
      <c r="X2">
        <v>305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62</v>
      </c>
      <c r="AF2">
        <v>2</v>
      </c>
      <c r="AG2">
        <v>3</v>
      </c>
      <c r="AH2" t="s">
        <v>94</v>
      </c>
      <c r="AI2" t="s">
        <v>94</v>
      </c>
      <c r="AJ2" t="s">
        <v>94</v>
      </c>
      <c r="AK2" t="s">
        <v>94</v>
      </c>
      <c r="AL2" t="s">
        <v>94</v>
      </c>
      <c r="AM2" t="s">
        <v>94</v>
      </c>
      <c r="AN2" t="s">
        <v>94</v>
      </c>
      <c r="AO2" t="s">
        <v>94</v>
      </c>
      <c r="AP2" t="s">
        <v>94</v>
      </c>
      <c r="AQ2" t="s">
        <v>94</v>
      </c>
      <c r="AR2" t="s">
        <v>94</v>
      </c>
      <c r="AS2" t="s">
        <v>94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96</v>
      </c>
      <c r="BG2">
        <v>51</v>
      </c>
      <c r="BH2" t="s">
        <v>97</v>
      </c>
    </row>
    <row r="3" spans="1:60">
      <c r="A3" t="s">
        <v>98</v>
      </c>
      <c r="B3" t="s">
        <v>86</v>
      </c>
      <c r="C3" t="s">
        <v>99</v>
      </c>
      <c r="D3" t="s">
        <v>88</v>
      </c>
      <c r="E3" s="2" t="str">
        <f>HYPERLINK("capsilon://?command=openfolder&amp;siteaddress=entcreditunion.emaiq-na2.net&amp;folderid=FX340EEF1E-3435-2C10-3579-675BEBE9B9EE","FX230230")</f>
        <v>FX230230</v>
      </c>
      <c r="F3" t="s">
        <v>19</v>
      </c>
      <c r="G3" t="s">
        <v>19</v>
      </c>
      <c r="H3" t="s">
        <v>89</v>
      </c>
      <c r="I3" t="s">
        <v>100</v>
      </c>
      <c r="J3">
        <v>0</v>
      </c>
      <c r="K3" t="s">
        <v>91</v>
      </c>
      <c r="L3" t="s">
        <v>92</v>
      </c>
      <c r="M3" t="s">
        <v>93</v>
      </c>
      <c r="N3">
        <v>2</v>
      </c>
      <c r="O3" s="1">
        <v>44977.749143518522</v>
      </c>
      <c r="P3" s="1">
        <v>44977.814571759256</v>
      </c>
      <c r="Q3">
        <v>5221</v>
      </c>
      <c r="R3">
        <v>432</v>
      </c>
      <c r="S3" t="b">
        <v>0</v>
      </c>
      <c r="T3" t="s">
        <v>94</v>
      </c>
      <c r="U3" t="b">
        <v>1</v>
      </c>
      <c r="V3" t="s">
        <v>101</v>
      </c>
      <c r="W3" s="1">
        <v>44977.754363425927</v>
      </c>
      <c r="X3">
        <v>232</v>
      </c>
      <c r="Y3">
        <v>46</v>
      </c>
      <c r="Z3">
        <v>0</v>
      </c>
      <c r="AA3">
        <v>46</v>
      </c>
      <c r="AB3">
        <v>0</v>
      </c>
      <c r="AC3">
        <v>9</v>
      </c>
      <c r="AD3">
        <v>-46</v>
      </c>
      <c r="AE3">
        <v>0</v>
      </c>
      <c r="AF3">
        <v>0</v>
      </c>
      <c r="AG3">
        <v>0</v>
      </c>
      <c r="AH3" t="s">
        <v>102</v>
      </c>
      <c r="AI3" s="1">
        <v>44977.814571759256</v>
      </c>
      <c r="AJ3">
        <v>200</v>
      </c>
      <c r="AK3">
        <v>0</v>
      </c>
      <c r="AL3">
        <v>0</v>
      </c>
      <c r="AM3">
        <v>0</v>
      </c>
      <c r="AN3">
        <v>0</v>
      </c>
      <c r="AO3">
        <v>0</v>
      </c>
      <c r="AP3">
        <v>-46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103</v>
      </c>
      <c r="BG3">
        <v>94</v>
      </c>
      <c r="BH3" t="s">
        <v>97</v>
      </c>
    </row>
    <row r="4" spans="1:60">
      <c r="A4" t="s">
        <v>104</v>
      </c>
      <c r="B4" t="s">
        <v>86</v>
      </c>
      <c r="C4" t="s">
        <v>99</v>
      </c>
      <c r="D4" t="s">
        <v>88</v>
      </c>
      <c r="E4" s="2" t="str">
        <f>HYPERLINK("capsilon://?command=openfolder&amp;siteaddress=entcreditunion.emaiq-na2.net&amp;folderid=FX340EEF1E-3435-2C10-3579-675BEBE9B9EE","FX230230")</f>
        <v>FX230230</v>
      </c>
      <c r="F4" t="s">
        <v>19</v>
      </c>
      <c r="G4" t="s">
        <v>19</v>
      </c>
      <c r="H4" t="s">
        <v>89</v>
      </c>
      <c r="I4" t="s">
        <v>105</v>
      </c>
      <c r="J4">
        <v>0</v>
      </c>
      <c r="K4" t="s">
        <v>91</v>
      </c>
      <c r="L4" t="s">
        <v>92</v>
      </c>
      <c r="M4" t="s">
        <v>93</v>
      </c>
      <c r="N4">
        <v>2</v>
      </c>
      <c r="O4" s="1">
        <v>44977.756932870368</v>
      </c>
      <c r="P4" s="1">
        <v>44977.817280092589</v>
      </c>
      <c r="Q4">
        <v>4485</v>
      </c>
      <c r="R4">
        <v>729</v>
      </c>
      <c r="S4" t="b">
        <v>0</v>
      </c>
      <c r="T4" t="s">
        <v>94</v>
      </c>
      <c r="U4" t="b">
        <v>1</v>
      </c>
      <c r="V4" t="s">
        <v>101</v>
      </c>
      <c r="W4" s="1">
        <v>44977.762800925928</v>
      </c>
      <c r="X4">
        <v>496</v>
      </c>
      <c r="Y4">
        <v>45</v>
      </c>
      <c r="Z4">
        <v>0</v>
      </c>
      <c r="AA4">
        <v>45</v>
      </c>
      <c r="AB4">
        <v>0</v>
      </c>
      <c r="AC4">
        <v>20</v>
      </c>
      <c r="AD4">
        <v>-45</v>
      </c>
      <c r="AE4">
        <v>0</v>
      </c>
      <c r="AF4">
        <v>0</v>
      </c>
      <c r="AG4">
        <v>0</v>
      </c>
      <c r="AH4" t="s">
        <v>102</v>
      </c>
      <c r="AI4" s="1">
        <v>44977.817280092589</v>
      </c>
      <c r="AJ4">
        <v>233</v>
      </c>
      <c r="AK4">
        <v>0</v>
      </c>
      <c r="AL4">
        <v>0</v>
      </c>
      <c r="AM4">
        <v>0</v>
      </c>
      <c r="AN4">
        <v>0</v>
      </c>
      <c r="AO4">
        <v>0</v>
      </c>
      <c r="AP4">
        <v>-45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103</v>
      </c>
      <c r="BG4">
        <v>86</v>
      </c>
      <c r="BH4" t="s">
        <v>97</v>
      </c>
    </row>
    <row r="5" spans="1:60">
      <c r="A5" t="s">
        <v>106</v>
      </c>
      <c r="B5" t="s">
        <v>86</v>
      </c>
      <c r="C5" t="s">
        <v>107</v>
      </c>
      <c r="D5" t="s">
        <v>88</v>
      </c>
      <c r="E5" s="2" t="str">
        <f>HYPERLINK("capsilon://?command=openfolder&amp;siteaddress=entcreditunion.emaiq-na2.net&amp;folderid=FX1B0449DA-EABD-FF93-8EF9-CAAE87CC689E","FX230231")</f>
        <v>FX230231</v>
      </c>
      <c r="F5" t="s">
        <v>19</v>
      </c>
      <c r="G5" t="s">
        <v>19</v>
      </c>
      <c r="H5" t="s">
        <v>89</v>
      </c>
      <c r="I5" t="s">
        <v>108</v>
      </c>
      <c r="J5">
        <v>0</v>
      </c>
      <c r="K5" t="s">
        <v>91</v>
      </c>
      <c r="L5" t="s">
        <v>92</v>
      </c>
      <c r="M5" t="s">
        <v>93</v>
      </c>
      <c r="N5">
        <v>2</v>
      </c>
      <c r="O5" s="1">
        <v>44978.421238425923</v>
      </c>
      <c r="P5" s="1">
        <v>44978.43304398148</v>
      </c>
      <c r="Q5">
        <v>757</v>
      </c>
      <c r="R5">
        <v>263</v>
      </c>
      <c r="S5" t="b">
        <v>0</v>
      </c>
      <c r="T5" t="s">
        <v>94</v>
      </c>
      <c r="U5" t="b">
        <v>0</v>
      </c>
      <c r="V5" t="s">
        <v>109</v>
      </c>
      <c r="W5" s="1">
        <v>44978.423391203702</v>
      </c>
      <c r="X5">
        <v>122</v>
      </c>
      <c r="Y5">
        <v>21</v>
      </c>
      <c r="Z5">
        <v>0</v>
      </c>
      <c r="AA5">
        <v>21</v>
      </c>
      <c r="AB5">
        <v>0</v>
      </c>
      <c r="AC5">
        <v>7</v>
      </c>
      <c r="AD5">
        <v>-21</v>
      </c>
      <c r="AE5">
        <v>0</v>
      </c>
      <c r="AF5">
        <v>0</v>
      </c>
      <c r="AG5">
        <v>0</v>
      </c>
      <c r="AH5" t="s">
        <v>110</v>
      </c>
      <c r="AI5" s="1">
        <v>44978.43304398148</v>
      </c>
      <c r="AJ5">
        <v>53</v>
      </c>
      <c r="AK5">
        <v>0</v>
      </c>
      <c r="AL5">
        <v>0</v>
      </c>
      <c r="AM5">
        <v>0</v>
      </c>
      <c r="AN5">
        <v>0</v>
      </c>
      <c r="AO5">
        <v>0</v>
      </c>
      <c r="AP5">
        <v>-21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111</v>
      </c>
      <c r="BG5">
        <v>17</v>
      </c>
      <c r="BH5" t="s">
        <v>97</v>
      </c>
    </row>
    <row r="6" spans="1:60" hidden="1">
      <c r="A6" t="s">
        <v>112</v>
      </c>
      <c r="B6" t="s">
        <v>86</v>
      </c>
      <c r="C6" t="s">
        <v>107</v>
      </c>
      <c r="D6" t="s">
        <v>88</v>
      </c>
      <c r="E6" s="2" t="str">
        <f>HYPERLINK("capsilon://?command=openfolder&amp;siteaddress=entcreditunion.emaiq-na2.net&amp;folderid=FX1B0449DA-EABD-FF93-8EF9-CAAE87CC689E","FX230231")</f>
        <v>FX230231</v>
      </c>
      <c r="F6" t="s">
        <v>19</v>
      </c>
      <c r="G6" t="s">
        <v>19</v>
      </c>
      <c r="H6" t="s">
        <v>89</v>
      </c>
      <c r="I6" t="s">
        <v>113</v>
      </c>
      <c r="J6">
        <v>0</v>
      </c>
      <c r="K6" t="s">
        <v>91</v>
      </c>
      <c r="L6" t="s">
        <v>92</v>
      </c>
      <c r="M6" t="s">
        <v>93</v>
      </c>
      <c r="N6">
        <v>1</v>
      </c>
      <c r="O6" s="1">
        <v>44978.422013888892</v>
      </c>
      <c r="P6" s="1">
        <v>44978.425057870372</v>
      </c>
      <c r="Q6">
        <v>120</v>
      </c>
      <c r="R6">
        <v>143</v>
      </c>
      <c r="S6" t="b">
        <v>0</v>
      </c>
      <c r="T6" t="s">
        <v>94</v>
      </c>
      <c r="U6" t="b">
        <v>0</v>
      </c>
      <c r="V6" t="s">
        <v>109</v>
      </c>
      <c r="W6" s="1">
        <v>44978.425057870372</v>
      </c>
      <c r="X6">
        <v>143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15</v>
      </c>
      <c r="AF6">
        <v>1</v>
      </c>
      <c r="AG6">
        <v>1</v>
      </c>
      <c r="AH6" t="s">
        <v>94</v>
      </c>
      <c r="AI6" t="s">
        <v>94</v>
      </c>
      <c r="AJ6" t="s">
        <v>94</v>
      </c>
      <c r="AK6" t="s">
        <v>94</v>
      </c>
      <c r="AL6" t="s">
        <v>94</v>
      </c>
      <c r="AM6" t="s">
        <v>94</v>
      </c>
      <c r="AN6" t="s">
        <v>94</v>
      </c>
      <c r="AO6" t="s">
        <v>94</v>
      </c>
      <c r="AP6" t="s">
        <v>94</v>
      </c>
      <c r="AQ6" t="s">
        <v>94</v>
      </c>
      <c r="AR6" t="s">
        <v>94</v>
      </c>
      <c r="AS6" t="s">
        <v>94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111</v>
      </c>
      <c r="BG6">
        <v>4</v>
      </c>
      <c r="BH6" t="s">
        <v>97</v>
      </c>
    </row>
    <row r="7" spans="1:60">
      <c r="A7" t="s">
        <v>114</v>
      </c>
      <c r="B7" t="s">
        <v>86</v>
      </c>
      <c r="C7" t="s">
        <v>107</v>
      </c>
      <c r="D7" t="s">
        <v>88</v>
      </c>
      <c r="E7" s="2" t="str">
        <f>HYPERLINK("capsilon://?command=openfolder&amp;siteaddress=entcreditunion.emaiq-na2.net&amp;folderid=FX1B0449DA-EABD-FF93-8EF9-CAAE87CC689E","FX230231")</f>
        <v>FX230231</v>
      </c>
      <c r="F7" t="s">
        <v>19</v>
      </c>
      <c r="G7" t="s">
        <v>19</v>
      </c>
      <c r="H7" t="s">
        <v>89</v>
      </c>
      <c r="I7" t="s">
        <v>113</v>
      </c>
      <c r="J7">
        <v>0</v>
      </c>
      <c r="K7" t="s">
        <v>91</v>
      </c>
      <c r="L7" t="s">
        <v>92</v>
      </c>
      <c r="M7" t="s">
        <v>93</v>
      </c>
      <c r="N7">
        <v>2</v>
      </c>
      <c r="O7" s="1">
        <v>44978.425358796296</v>
      </c>
      <c r="P7" s="1">
        <v>44978.43136574074</v>
      </c>
      <c r="Q7">
        <v>366</v>
      </c>
      <c r="R7">
        <v>153</v>
      </c>
      <c r="S7" t="b">
        <v>0</v>
      </c>
      <c r="T7" t="s">
        <v>94</v>
      </c>
      <c r="U7" t="b">
        <v>1</v>
      </c>
      <c r="V7" t="s">
        <v>109</v>
      </c>
      <c r="W7" s="1">
        <v>44978.426157407404</v>
      </c>
      <c r="X7">
        <v>31</v>
      </c>
      <c r="Y7">
        <v>15</v>
      </c>
      <c r="Z7">
        <v>0</v>
      </c>
      <c r="AA7">
        <v>15</v>
      </c>
      <c r="AB7">
        <v>0</v>
      </c>
      <c r="AC7">
        <v>4</v>
      </c>
      <c r="AD7">
        <v>-15</v>
      </c>
      <c r="AE7">
        <v>0</v>
      </c>
      <c r="AF7">
        <v>0</v>
      </c>
      <c r="AG7">
        <v>0</v>
      </c>
      <c r="AH7" t="s">
        <v>110</v>
      </c>
      <c r="AI7" s="1">
        <v>44978.43136574074</v>
      </c>
      <c r="AJ7">
        <v>122</v>
      </c>
      <c r="AK7">
        <v>0</v>
      </c>
      <c r="AL7">
        <v>0</v>
      </c>
      <c r="AM7">
        <v>0</v>
      </c>
      <c r="AN7">
        <v>0</v>
      </c>
      <c r="AO7">
        <v>0</v>
      </c>
      <c r="AP7">
        <v>-15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111</v>
      </c>
      <c r="BG7">
        <v>8</v>
      </c>
      <c r="BH7" t="s">
        <v>97</v>
      </c>
    </row>
    <row r="8" spans="1:60" hidden="1">
      <c r="A8" t="s">
        <v>115</v>
      </c>
      <c r="B8" t="s">
        <v>86</v>
      </c>
      <c r="C8" t="s">
        <v>116</v>
      </c>
      <c r="D8" t="s">
        <v>88</v>
      </c>
      <c r="E8" s="2" t="str">
        <f>HYPERLINK("capsilon://?command=openfolder&amp;siteaddress=entcreditunion.emaiq-na2.net&amp;folderid=FX6B641C26-F2F2-423C-4F47-080945EF83FD","FX230232")</f>
        <v>FX230232</v>
      </c>
      <c r="F8" t="s">
        <v>19</v>
      </c>
      <c r="G8" t="s">
        <v>19</v>
      </c>
      <c r="H8" t="s">
        <v>89</v>
      </c>
      <c r="I8" t="s">
        <v>117</v>
      </c>
      <c r="J8">
        <v>0</v>
      </c>
      <c r="K8" t="s">
        <v>91</v>
      </c>
      <c r="L8" t="s">
        <v>92</v>
      </c>
      <c r="M8" t="s">
        <v>93</v>
      </c>
      <c r="N8">
        <v>1</v>
      </c>
      <c r="O8" s="1">
        <v>44978.536770833336</v>
      </c>
      <c r="P8" s="1">
        <v>44978.585844907408</v>
      </c>
      <c r="Q8">
        <v>4173</v>
      </c>
      <c r="R8">
        <v>67</v>
      </c>
      <c r="S8" t="b">
        <v>0</v>
      </c>
      <c r="T8" t="s">
        <v>94</v>
      </c>
      <c r="U8" t="b">
        <v>0</v>
      </c>
      <c r="V8" t="s">
        <v>95</v>
      </c>
      <c r="W8" s="1">
        <v>44978.585844907408</v>
      </c>
      <c r="X8">
        <v>67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38</v>
      </c>
      <c r="AF8">
        <v>0</v>
      </c>
      <c r="AG8">
        <v>1</v>
      </c>
      <c r="AH8" t="s">
        <v>94</v>
      </c>
      <c r="AI8" t="s">
        <v>94</v>
      </c>
      <c r="AJ8" t="s">
        <v>94</v>
      </c>
      <c r="AK8" t="s">
        <v>94</v>
      </c>
      <c r="AL8" t="s">
        <v>94</v>
      </c>
      <c r="AM8" t="s">
        <v>94</v>
      </c>
      <c r="AN8" t="s">
        <v>94</v>
      </c>
      <c r="AO8" t="s">
        <v>94</v>
      </c>
      <c r="AP8" t="s">
        <v>94</v>
      </c>
      <c r="AQ8" t="s">
        <v>94</v>
      </c>
      <c r="AR8" t="s">
        <v>94</v>
      </c>
      <c r="AS8" t="s">
        <v>94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111</v>
      </c>
      <c r="BG8">
        <v>70</v>
      </c>
      <c r="BH8" t="s">
        <v>97</v>
      </c>
    </row>
    <row r="9" spans="1:60">
      <c r="A9" t="s">
        <v>118</v>
      </c>
      <c r="B9" t="s">
        <v>86</v>
      </c>
      <c r="C9" t="s">
        <v>119</v>
      </c>
      <c r="D9" t="s">
        <v>88</v>
      </c>
      <c r="E9" s="2" t="str">
        <f>HYPERLINK("capsilon://?command=openfolder&amp;siteaddress=entcreditunion.emaiq-na2.net&amp;folderid=FX600B55E9-8931-5E2A-CAC5-F6553DF0FB63","FX230234")</f>
        <v>FX230234</v>
      </c>
      <c r="F9" t="s">
        <v>19</v>
      </c>
      <c r="G9" t="s">
        <v>19</v>
      </c>
      <c r="H9" t="s">
        <v>89</v>
      </c>
      <c r="I9" t="s">
        <v>120</v>
      </c>
      <c r="J9">
        <v>0</v>
      </c>
      <c r="K9" t="s">
        <v>91</v>
      </c>
      <c r="L9" t="s">
        <v>92</v>
      </c>
      <c r="M9" t="s">
        <v>93</v>
      </c>
      <c r="N9">
        <v>2</v>
      </c>
      <c r="O9" s="1">
        <v>44978.565138888887</v>
      </c>
      <c r="P9" s="1">
        <v>44978.617268518516</v>
      </c>
      <c r="Q9">
        <v>4149</v>
      </c>
      <c r="R9">
        <v>355</v>
      </c>
      <c r="S9" t="b">
        <v>0</v>
      </c>
      <c r="T9" t="s">
        <v>94</v>
      </c>
      <c r="U9" t="b">
        <v>0</v>
      </c>
      <c r="V9" t="s">
        <v>95</v>
      </c>
      <c r="W9" s="1">
        <v>44978.58934027778</v>
      </c>
      <c r="X9">
        <v>302</v>
      </c>
      <c r="Y9">
        <v>32</v>
      </c>
      <c r="Z9">
        <v>0</v>
      </c>
      <c r="AA9">
        <v>32</v>
      </c>
      <c r="AB9">
        <v>0</v>
      </c>
      <c r="AC9">
        <v>9</v>
      </c>
      <c r="AD9">
        <v>-32</v>
      </c>
      <c r="AE9">
        <v>0</v>
      </c>
      <c r="AF9">
        <v>0</v>
      </c>
      <c r="AG9">
        <v>0</v>
      </c>
      <c r="AH9" t="s">
        <v>102</v>
      </c>
      <c r="AI9" s="1">
        <v>44978.617268518516</v>
      </c>
      <c r="AJ9">
        <v>53</v>
      </c>
      <c r="AK9">
        <v>0</v>
      </c>
      <c r="AL9">
        <v>0</v>
      </c>
      <c r="AM9">
        <v>0</v>
      </c>
      <c r="AN9">
        <v>0</v>
      </c>
      <c r="AO9">
        <v>0</v>
      </c>
      <c r="AP9">
        <v>-32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111</v>
      </c>
      <c r="BG9">
        <v>75</v>
      </c>
      <c r="BH9" t="s">
        <v>97</v>
      </c>
    </row>
    <row r="10" spans="1:60" hidden="1">
      <c r="A10" t="s">
        <v>121</v>
      </c>
      <c r="B10" t="s">
        <v>86</v>
      </c>
      <c r="C10" t="s">
        <v>119</v>
      </c>
      <c r="D10" t="s">
        <v>88</v>
      </c>
      <c r="E10" s="2" t="str">
        <f>HYPERLINK("capsilon://?command=openfolder&amp;siteaddress=entcreditunion.emaiq-na2.net&amp;folderid=FX600B55E9-8931-5E2A-CAC5-F6553DF0FB63","FX230234")</f>
        <v>FX230234</v>
      </c>
      <c r="F10" t="s">
        <v>19</v>
      </c>
      <c r="G10" t="s">
        <v>19</v>
      </c>
      <c r="H10" t="s">
        <v>89</v>
      </c>
      <c r="I10" t="s">
        <v>122</v>
      </c>
      <c r="J10">
        <v>0</v>
      </c>
      <c r="K10" t="s">
        <v>91</v>
      </c>
      <c r="L10" t="s">
        <v>92</v>
      </c>
      <c r="M10" t="s">
        <v>93</v>
      </c>
      <c r="N10">
        <v>1</v>
      </c>
      <c r="O10" s="1">
        <v>44978.565474537034</v>
      </c>
      <c r="P10" s="1">
        <v>44978.592175925929</v>
      </c>
      <c r="Q10">
        <v>2263</v>
      </c>
      <c r="R10">
        <v>44</v>
      </c>
      <c r="S10" t="b">
        <v>0</v>
      </c>
      <c r="T10" t="s">
        <v>94</v>
      </c>
      <c r="U10" t="b">
        <v>0</v>
      </c>
      <c r="V10" t="s">
        <v>95</v>
      </c>
      <c r="W10" s="1">
        <v>44978.592175925929</v>
      </c>
      <c r="X10">
        <v>44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32</v>
      </c>
      <c r="AF10">
        <v>0</v>
      </c>
      <c r="AG10">
        <v>1</v>
      </c>
      <c r="AH10" t="s">
        <v>94</v>
      </c>
      <c r="AI10" t="s">
        <v>94</v>
      </c>
      <c r="AJ10" t="s">
        <v>94</v>
      </c>
      <c r="AK10" t="s">
        <v>94</v>
      </c>
      <c r="AL10" t="s">
        <v>94</v>
      </c>
      <c r="AM10" t="s">
        <v>94</v>
      </c>
      <c r="AN10" t="s">
        <v>94</v>
      </c>
      <c r="AO10" t="s">
        <v>94</v>
      </c>
      <c r="AP10" t="s">
        <v>94</v>
      </c>
      <c r="AQ10" t="s">
        <v>94</v>
      </c>
      <c r="AR10" t="s">
        <v>94</v>
      </c>
      <c r="AS10" t="s">
        <v>94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111</v>
      </c>
      <c r="BG10">
        <v>38</v>
      </c>
      <c r="BH10" t="s">
        <v>97</v>
      </c>
    </row>
    <row r="11" spans="1:60">
      <c r="A11" t="s">
        <v>123</v>
      </c>
      <c r="B11" t="s">
        <v>86</v>
      </c>
      <c r="C11" t="s">
        <v>119</v>
      </c>
      <c r="D11" t="s">
        <v>88</v>
      </c>
      <c r="E11" s="2" t="str">
        <f>HYPERLINK("capsilon://?command=openfolder&amp;siteaddress=entcreditunion.emaiq-na2.net&amp;folderid=FX600B55E9-8931-5E2A-CAC5-F6553DF0FB63","FX230234")</f>
        <v>FX230234</v>
      </c>
      <c r="F11" t="s">
        <v>19</v>
      </c>
      <c r="G11" t="s">
        <v>19</v>
      </c>
      <c r="H11" t="s">
        <v>89</v>
      </c>
      <c r="I11" t="s">
        <v>124</v>
      </c>
      <c r="J11">
        <v>0</v>
      </c>
      <c r="K11" t="s">
        <v>91</v>
      </c>
      <c r="L11" t="s">
        <v>92</v>
      </c>
      <c r="M11" t="s">
        <v>93</v>
      </c>
      <c r="N11">
        <v>2</v>
      </c>
      <c r="O11" s="1">
        <v>44978.565752314818</v>
      </c>
      <c r="P11" s="1">
        <v>44978.617754629631</v>
      </c>
      <c r="Q11">
        <v>4326</v>
      </c>
      <c r="R11">
        <v>167</v>
      </c>
      <c r="S11" t="b">
        <v>0</v>
      </c>
      <c r="T11" t="s">
        <v>94</v>
      </c>
      <c r="U11" t="b">
        <v>0</v>
      </c>
      <c r="V11" t="s">
        <v>95</v>
      </c>
      <c r="W11" s="1">
        <v>44978.593645833331</v>
      </c>
      <c r="X11">
        <v>126</v>
      </c>
      <c r="Y11">
        <v>23</v>
      </c>
      <c r="Z11">
        <v>0</v>
      </c>
      <c r="AA11">
        <v>23</v>
      </c>
      <c r="AB11">
        <v>0</v>
      </c>
      <c r="AC11">
        <v>3</v>
      </c>
      <c r="AD11">
        <v>-23</v>
      </c>
      <c r="AE11">
        <v>0</v>
      </c>
      <c r="AF11">
        <v>0</v>
      </c>
      <c r="AG11">
        <v>0</v>
      </c>
      <c r="AH11" t="s">
        <v>102</v>
      </c>
      <c r="AI11" s="1">
        <v>44978.617754629631</v>
      </c>
      <c r="AJ11">
        <v>41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-23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111</v>
      </c>
      <c r="BG11">
        <v>74</v>
      </c>
      <c r="BH11" t="s">
        <v>97</v>
      </c>
    </row>
    <row r="12" spans="1:60">
      <c r="A12" t="s">
        <v>125</v>
      </c>
      <c r="B12" t="s">
        <v>86</v>
      </c>
      <c r="C12" t="s">
        <v>119</v>
      </c>
      <c r="D12" t="s">
        <v>88</v>
      </c>
      <c r="E12" s="2" t="str">
        <f>HYPERLINK("capsilon://?command=openfolder&amp;siteaddress=entcreditunion.emaiq-na2.net&amp;folderid=FX600B55E9-8931-5E2A-CAC5-F6553DF0FB63","FX230234")</f>
        <v>FX230234</v>
      </c>
      <c r="F12" t="s">
        <v>19</v>
      </c>
      <c r="G12" t="s">
        <v>19</v>
      </c>
      <c r="H12" t="s">
        <v>89</v>
      </c>
      <c r="I12" t="s">
        <v>126</v>
      </c>
      <c r="J12">
        <v>0</v>
      </c>
      <c r="K12" t="s">
        <v>91</v>
      </c>
      <c r="L12" t="s">
        <v>92</v>
      </c>
      <c r="M12" t="s">
        <v>93</v>
      </c>
      <c r="N12">
        <v>2</v>
      </c>
      <c r="O12" s="1">
        <v>44978.566203703704</v>
      </c>
      <c r="P12" s="1">
        <v>44978.618136574078</v>
      </c>
      <c r="Q12">
        <v>4392</v>
      </c>
      <c r="R12">
        <v>95</v>
      </c>
      <c r="S12" t="b">
        <v>0</v>
      </c>
      <c r="T12" t="s">
        <v>94</v>
      </c>
      <c r="U12" t="b">
        <v>0</v>
      </c>
      <c r="V12" t="s">
        <v>95</v>
      </c>
      <c r="W12" s="1">
        <v>44978.595405092594</v>
      </c>
      <c r="X12">
        <v>63</v>
      </c>
      <c r="Y12">
        <v>23</v>
      </c>
      <c r="Z12">
        <v>0</v>
      </c>
      <c r="AA12">
        <v>23</v>
      </c>
      <c r="AB12">
        <v>0</v>
      </c>
      <c r="AC12">
        <v>3</v>
      </c>
      <c r="AD12">
        <v>-23</v>
      </c>
      <c r="AE12">
        <v>0</v>
      </c>
      <c r="AF12">
        <v>0</v>
      </c>
      <c r="AG12">
        <v>0</v>
      </c>
      <c r="AH12" t="s">
        <v>102</v>
      </c>
      <c r="AI12" s="1">
        <v>44978.618136574078</v>
      </c>
      <c r="AJ12">
        <v>32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-23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111</v>
      </c>
      <c r="BG12">
        <v>74</v>
      </c>
      <c r="BH12" t="s">
        <v>97</v>
      </c>
    </row>
    <row r="13" spans="1:60">
      <c r="A13" t="s">
        <v>127</v>
      </c>
      <c r="B13" t="s">
        <v>86</v>
      </c>
      <c r="C13" t="s">
        <v>116</v>
      </c>
      <c r="D13" t="s">
        <v>88</v>
      </c>
      <c r="E13" s="2" t="str">
        <f>HYPERLINK("capsilon://?command=openfolder&amp;siteaddress=entcreditunion.emaiq-na2.net&amp;folderid=FX6B641C26-F2F2-423C-4F47-080945EF83FD","FX230232")</f>
        <v>FX230232</v>
      </c>
      <c r="F13" t="s">
        <v>19</v>
      </c>
      <c r="G13" t="s">
        <v>19</v>
      </c>
      <c r="H13" t="s">
        <v>89</v>
      </c>
      <c r="I13" t="s">
        <v>117</v>
      </c>
      <c r="J13">
        <v>0</v>
      </c>
      <c r="K13" t="s">
        <v>91</v>
      </c>
      <c r="L13" t="s">
        <v>92</v>
      </c>
      <c r="M13" t="s">
        <v>93</v>
      </c>
      <c r="N13">
        <v>2</v>
      </c>
      <c r="O13" s="1">
        <v>44978.586134259262</v>
      </c>
      <c r="P13" s="1">
        <v>44978.615983796299</v>
      </c>
      <c r="Q13">
        <v>2333</v>
      </c>
      <c r="R13">
        <v>246</v>
      </c>
      <c r="S13" t="b">
        <v>0</v>
      </c>
      <c r="T13" t="s">
        <v>94</v>
      </c>
      <c r="U13" t="b">
        <v>1</v>
      </c>
      <c r="V13" t="s">
        <v>95</v>
      </c>
      <c r="W13" s="1">
        <v>44978.59165509259</v>
      </c>
      <c r="X13">
        <v>199</v>
      </c>
      <c r="Y13">
        <v>38</v>
      </c>
      <c r="Z13">
        <v>0</v>
      </c>
      <c r="AA13">
        <v>38</v>
      </c>
      <c r="AB13">
        <v>0</v>
      </c>
      <c r="AC13">
        <v>13</v>
      </c>
      <c r="AD13">
        <v>-38</v>
      </c>
      <c r="AE13">
        <v>0</v>
      </c>
      <c r="AF13">
        <v>0</v>
      </c>
      <c r="AG13">
        <v>0</v>
      </c>
      <c r="AH13" t="s">
        <v>102</v>
      </c>
      <c r="AI13" s="1">
        <v>44978.615983796299</v>
      </c>
      <c r="AJ13">
        <v>47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-38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111</v>
      </c>
      <c r="BG13">
        <v>42</v>
      </c>
      <c r="BH13" t="s">
        <v>97</v>
      </c>
    </row>
    <row r="14" spans="1:60">
      <c r="A14" t="s">
        <v>128</v>
      </c>
      <c r="B14" t="s">
        <v>86</v>
      </c>
      <c r="C14" t="s">
        <v>119</v>
      </c>
      <c r="D14" t="s">
        <v>88</v>
      </c>
      <c r="E14" s="2" t="str">
        <f>HYPERLINK("capsilon://?command=openfolder&amp;siteaddress=entcreditunion.emaiq-na2.net&amp;folderid=FX600B55E9-8931-5E2A-CAC5-F6553DF0FB63","FX230234")</f>
        <v>FX230234</v>
      </c>
      <c r="F14" t="s">
        <v>19</v>
      </c>
      <c r="G14" t="s">
        <v>19</v>
      </c>
      <c r="H14" t="s">
        <v>89</v>
      </c>
      <c r="I14" t="s">
        <v>122</v>
      </c>
      <c r="J14">
        <v>0</v>
      </c>
      <c r="K14" t="s">
        <v>91</v>
      </c>
      <c r="L14" t="s">
        <v>92</v>
      </c>
      <c r="M14" t="s">
        <v>93</v>
      </c>
      <c r="N14">
        <v>2</v>
      </c>
      <c r="O14" s="1">
        <v>44978.592465277776</v>
      </c>
      <c r="P14" s="1">
        <v>44978.616643518515</v>
      </c>
      <c r="Q14">
        <v>1946</v>
      </c>
      <c r="R14">
        <v>143</v>
      </c>
      <c r="S14" t="b">
        <v>0</v>
      </c>
      <c r="T14" t="s">
        <v>94</v>
      </c>
      <c r="U14" t="b">
        <v>1</v>
      </c>
      <c r="V14" t="s">
        <v>95</v>
      </c>
      <c r="W14" s="1">
        <v>44978.594664351855</v>
      </c>
      <c r="X14">
        <v>87</v>
      </c>
      <c r="Y14">
        <v>32</v>
      </c>
      <c r="Z14">
        <v>0</v>
      </c>
      <c r="AA14">
        <v>32</v>
      </c>
      <c r="AB14">
        <v>0</v>
      </c>
      <c r="AC14">
        <v>8</v>
      </c>
      <c r="AD14">
        <v>-32</v>
      </c>
      <c r="AE14">
        <v>0</v>
      </c>
      <c r="AF14">
        <v>0</v>
      </c>
      <c r="AG14">
        <v>0</v>
      </c>
      <c r="AH14" t="s">
        <v>102</v>
      </c>
      <c r="AI14" s="1">
        <v>44978.616643518515</v>
      </c>
      <c r="AJ14">
        <v>56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-32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111</v>
      </c>
      <c r="BG14">
        <v>34</v>
      </c>
      <c r="BH14" t="s">
        <v>97</v>
      </c>
    </row>
    <row r="15" spans="1:60" hidden="1">
      <c r="A15" t="s">
        <v>129</v>
      </c>
      <c r="B15" t="s">
        <v>86</v>
      </c>
      <c r="C15" t="s">
        <v>116</v>
      </c>
      <c r="D15" t="s">
        <v>88</v>
      </c>
      <c r="E15" s="2" t="str">
        <f>HYPERLINK("capsilon://?command=openfolder&amp;siteaddress=entcreditunion.emaiq-na2.net&amp;folderid=FX6B641C26-F2F2-423C-4F47-080945EF83FD","FX230232")</f>
        <v>FX230232</v>
      </c>
      <c r="F15" t="s">
        <v>19</v>
      </c>
      <c r="G15" t="s">
        <v>19</v>
      </c>
      <c r="H15" t="s">
        <v>89</v>
      </c>
      <c r="I15" t="s">
        <v>130</v>
      </c>
      <c r="J15">
        <v>0</v>
      </c>
      <c r="K15" t="s">
        <v>91</v>
      </c>
      <c r="L15" t="s">
        <v>92</v>
      </c>
      <c r="M15" t="s">
        <v>93</v>
      </c>
      <c r="N15">
        <v>1</v>
      </c>
      <c r="O15" s="1">
        <v>44978.633599537039</v>
      </c>
      <c r="P15" s="1">
        <v>44978.697280092594</v>
      </c>
      <c r="Q15">
        <v>5442</v>
      </c>
      <c r="R15">
        <v>60</v>
      </c>
      <c r="S15" t="b">
        <v>0</v>
      </c>
      <c r="T15" t="s">
        <v>94</v>
      </c>
      <c r="U15" t="b">
        <v>0</v>
      </c>
      <c r="V15" t="s">
        <v>95</v>
      </c>
      <c r="W15" s="1">
        <v>44978.697280092594</v>
      </c>
      <c r="X15">
        <v>60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34</v>
      </c>
      <c r="AF15">
        <v>0</v>
      </c>
      <c r="AG15">
        <v>1</v>
      </c>
      <c r="AH15" t="s">
        <v>94</v>
      </c>
      <c r="AI15" t="s">
        <v>94</v>
      </c>
      <c r="AJ15" t="s">
        <v>94</v>
      </c>
      <c r="AK15" t="s">
        <v>94</v>
      </c>
      <c r="AL15" t="s">
        <v>94</v>
      </c>
      <c r="AM15" t="s">
        <v>94</v>
      </c>
      <c r="AN15" t="s">
        <v>94</v>
      </c>
      <c r="AO15" t="s">
        <v>94</v>
      </c>
      <c r="AP15" t="s">
        <v>94</v>
      </c>
      <c r="AQ15" t="s">
        <v>94</v>
      </c>
      <c r="AR15" t="s">
        <v>94</v>
      </c>
      <c r="AS15" t="s">
        <v>94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111</v>
      </c>
      <c r="BG15">
        <v>91</v>
      </c>
      <c r="BH15" t="s">
        <v>97</v>
      </c>
    </row>
    <row r="16" spans="1:60">
      <c r="A16" t="s">
        <v>131</v>
      </c>
      <c r="B16" t="s">
        <v>86</v>
      </c>
      <c r="C16" t="s">
        <v>116</v>
      </c>
      <c r="D16" t="s">
        <v>88</v>
      </c>
      <c r="E16" s="2" t="str">
        <f>HYPERLINK("capsilon://?command=openfolder&amp;siteaddress=entcreditunion.emaiq-na2.net&amp;folderid=FX6B641C26-F2F2-423C-4F47-080945EF83FD","FX230232")</f>
        <v>FX230232</v>
      </c>
      <c r="F16" t="s">
        <v>19</v>
      </c>
      <c r="G16" t="s">
        <v>19</v>
      </c>
      <c r="H16" t="s">
        <v>89</v>
      </c>
      <c r="I16" t="s">
        <v>130</v>
      </c>
      <c r="J16">
        <v>0</v>
      </c>
      <c r="K16" t="s">
        <v>91</v>
      </c>
      <c r="L16" t="s">
        <v>92</v>
      </c>
      <c r="M16" t="s">
        <v>93</v>
      </c>
      <c r="N16">
        <v>2</v>
      </c>
      <c r="O16" s="1">
        <v>44978.697627314818</v>
      </c>
      <c r="P16" s="1">
        <v>44978.734629629631</v>
      </c>
      <c r="Q16">
        <v>2955</v>
      </c>
      <c r="R16">
        <v>242</v>
      </c>
      <c r="S16" t="b">
        <v>0</v>
      </c>
      <c r="T16" t="s">
        <v>94</v>
      </c>
      <c r="U16" t="b">
        <v>1</v>
      </c>
      <c r="V16" t="s">
        <v>95</v>
      </c>
      <c r="W16" s="1">
        <v>44978.699872685182</v>
      </c>
      <c r="X16">
        <v>191</v>
      </c>
      <c r="Y16">
        <v>34</v>
      </c>
      <c r="Z16">
        <v>0</v>
      </c>
      <c r="AA16">
        <v>34</v>
      </c>
      <c r="AB16">
        <v>0</v>
      </c>
      <c r="AC16">
        <v>11</v>
      </c>
      <c r="AD16">
        <v>-34</v>
      </c>
      <c r="AE16">
        <v>0</v>
      </c>
      <c r="AF16">
        <v>0</v>
      </c>
      <c r="AG16">
        <v>0</v>
      </c>
      <c r="AH16" t="s">
        <v>102</v>
      </c>
      <c r="AI16" s="1">
        <v>44978.734629629631</v>
      </c>
      <c r="AJ16">
        <v>51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-34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111</v>
      </c>
      <c r="BG16">
        <v>53</v>
      </c>
      <c r="BH16" t="s">
        <v>97</v>
      </c>
    </row>
    <row r="17" spans="1:60" hidden="1">
      <c r="A17" t="s">
        <v>132</v>
      </c>
      <c r="B17" t="s">
        <v>86</v>
      </c>
      <c r="C17" t="s">
        <v>107</v>
      </c>
      <c r="D17" t="s">
        <v>88</v>
      </c>
      <c r="E17" s="2" t="str">
        <f>HYPERLINK("capsilon://?command=openfolder&amp;siteaddress=entcreditunion.emaiq-na2.net&amp;folderid=FX1B0449DA-EABD-FF93-8EF9-CAAE87CC689E","FX230231")</f>
        <v>FX230231</v>
      </c>
      <c r="F17" t="s">
        <v>19</v>
      </c>
      <c r="G17" t="s">
        <v>19</v>
      </c>
      <c r="H17" t="s">
        <v>89</v>
      </c>
      <c r="I17" t="s">
        <v>133</v>
      </c>
      <c r="J17">
        <v>0</v>
      </c>
      <c r="K17" t="s">
        <v>91</v>
      </c>
      <c r="L17" t="s">
        <v>92</v>
      </c>
      <c r="M17" t="s">
        <v>93</v>
      </c>
      <c r="N17">
        <v>1</v>
      </c>
      <c r="O17" s="1">
        <v>44980.649259259262</v>
      </c>
      <c r="P17" s="1">
        <v>44980.762337962966</v>
      </c>
      <c r="Q17">
        <v>9684</v>
      </c>
      <c r="R17">
        <v>86</v>
      </c>
      <c r="S17" t="b">
        <v>0</v>
      </c>
      <c r="T17" t="s">
        <v>94</v>
      </c>
      <c r="U17" t="b">
        <v>0</v>
      </c>
      <c r="V17" t="s">
        <v>95</v>
      </c>
      <c r="W17" s="1">
        <v>44980.762337962966</v>
      </c>
      <c r="X17">
        <v>86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59</v>
      </c>
      <c r="AF17">
        <v>0</v>
      </c>
      <c r="AG17">
        <v>1</v>
      </c>
      <c r="AH17" t="s">
        <v>94</v>
      </c>
      <c r="AI17" t="s">
        <v>94</v>
      </c>
      <c r="AJ17" t="s">
        <v>94</v>
      </c>
      <c r="AK17" t="s">
        <v>94</v>
      </c>
      <c r="AL17" t="s">
        <v>94</v>
      </c>
      <c r="AM17" t="s">
        <v>94</v>
      </c>
      <c r="AN17" t="s">
        <v>94</v>
      </c>
      <c r="AO17" t="s">
        <v>94</v>
      </c>
      <c r="AP17" t="s">
        <v>94</v>
      </c>
      <c r="AQ17" t="s">
        <v>94</v>
      </c>
      <c r="AR17" t="s">
        <v>94</v>
      </c>
      <c r="AS17" t="s">
        <v>94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134</v>
      </c>
      <c r="BG17">
        <v>162</v>
      </c>
      <c r="BH17" t="s">
        <v>135</v>
      </c>
    </row>
    <row r="18" spans="1:60" hidden="1">
      <c r="A18" t="s">
        <v>136</v>
      </c>
      <c r="B18" t="s">
        <v>86</v>
      </c>
      <c r="C18" t="s">
        <v>137</v>
      </c>
      <c r="D18" t="s">
        <v>88</v>
      </c>
      <c r="E18" s="2" t="str">
        <f>HYPERLINK("capsilon://?command=openfolder&amp;siteaddress=entcreditunion.emaiq-na2.net&amp;folderid=FXE05A8123-0700-790C-B2E1-1FD25E6D94AA","FX230211")</f>
        <v>FX230211</v>
      </c>
      <c r="F18" t="s">
        <v>19</v>
      </c>
      <c r="G18" t="s">
        <v>19</v>
      </c>
      <c r="H18" t="s">
        <v>89</v>
      </c>
      <c r="I18" t="s">
        <v>138</v>
      </c>
      <c r="J18">
        <v>0</v>
      </c>
      <c r="K18" t="s">
        <v>91</v>
      </c>
      <c r="L18" t="s">
        <v>92</v>
      </c>
      <c r="M18" t="s">
        <v>93</v>
      </c>
      <c r="N18">
        <v>1</v>
      </c>
      <c r="O18" s="1">
        <v>44970.718599537038</v>
      </c>
      <c r="P18" s="1">
        <v>44970.7340625</v>
      </c>
      <c r="Q18">
        <v>1171</v>
      </c>
      <c r="R18">
        <v>165</v>
      </c>
      <c r="S18" t="b">
        <v>0</v>
      </c>
      <c r="T18" t="s">
        <v>94</v>
      </c>
      <c r="U18" t="b">
        <v>0</v>
      </c>
      <c r="V18" t="s">
        <v>95</v>
      </c>
      <c r="W18" s="1">
        <v>44970.7340625</v>
      </c>
      <c r="X18">
        <v>151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 t="s">
        <v>94</v>
      </c>
      <c r="AI18" t="s">
        <v>94</v>
      </c>
      <c r="AJ18" t="s">
        <v>94</v>
      </c>
      <c r="AK18" t="s">
        <v>94</v>
      </c>
      <c r="AL18" t="s">
        <v>94</v>
      </c>
      <c r="AM18" t="s">
        <v>94</v>
      </c>
      <c r="AN18" t="s">
        <v>94</v>
      </c>
      <c r="AO18" t="s">
        <v>94</v>
      </c>
      <c r="AP18" t="s">
        <v>94</v>
      </c>
      <c r="AQ18" t="s">
        <v>94</v>
      </c>
      <c r="AR18" t="s">
        <v>94</v>
      </c>
      <c r="AS18" t="s">
        <v>94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139</v>
      </c>
      <c r="BG18">
        <v>22</v>
      </c>
      <c r="BH18" t="s">
        <v>97</v>
      </c>
    </row>
    <row r="19" spans="1:60">
      <c r="A19" t="s">
        <v>140</v>
      </c>
      <c r="B19" t="s">
        <v>86</v>
      </c>
      <c r="C19" t="s">
        <v>107</v>
      </c>
      <c r="D19" t="s">
        <v>88</v>
      </c>
      <c r="E19" s="2" t="str">
        <f>HYPERLINK("capsilon://?command=openfolder&amp;siteaddress=entcreditunion.emaiq-na2.net&amp;folderid=FX1B0449DA-EABD-FF93-8EF9-CAAE87CC689E","FX230231")</f>
        <v>FX230231</v>
      </c>
      <c r="F19" t="s">
        <v>19</v>
      </c>
      <c r="G19" t="s">
        <v>19</v>
      </c>
      <c r="H19" t="s">
        <v>89</v>
      </c>
      <c r="I19" t="s">
        <v>133</v>
      </c>
      <c r="J19">
        <v>0</v>
      </c>
      <c r="K19" t="s">
        <v>91</v>
      </c>
      <c r="L19" t="s">
        <v>92</v>
      </c>
      <c r="M19" t="s">
        <v>93</v>
      </c>
      <c r="N19">
        <v>2</v>
      </c>
      <c r="O19" s="1">
        <v>44980.762662037036</v>
      </c>
      <c r="P19" s="1">
        <v>44980.793194444443</v>
      </c>
      <c r="Q19">
        <v>2398</v>
      </c>
      <c r="R19">
        <v>240</v>
      </c>
      <c r="S19" t="b">
        <v>0</v>
      </c>
      <c r="T19" t="s">
        <v>94</v>
      </c>
      <c r="U19" t="b">
        <v>1</v>
      </c>
      <c r="V19" t="s">
        <v>95</v>
      </c>
      <c r="W19" s="1">
        <v>44980.772662037038</v>
      </c>
      <c r="X19">
        <v>185</v>
      </c>
      <c r="Y19">
        <v>36</v>
      </c>
      <c r="Z19">
        <v>0</v>
      </c>
      <c r="AA19">
        <v>36</v>
      </c>
      <c r="AB19">
        <v>0</v>
      </c>
      <c r="AC19">
        <v>21</v>
      </c>
      <c r="AD19">
        <v>-36</v>
      </c>
      <c r="AE19">
        <v>0</v>
      </c>
      <c r="AF19">
        <v>0</v>
      </c>
      <c r="AG19">
        <v>0</v>
      </c>
      <c r="AH19" t="s">
        <v>102</v>
      </c>
      <c r="AI19" s="1">
        <v>44980.793194444443</v>
      </c>
      <c r="AJ19">
        <v>55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-36</v>
      </c>
      <c r="AQ19">
        <v>0</v>
      </c>
      <c r="AR19">
        <v>0</v>
      </c>
      <c r="AS19">
        <v>0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134</v>
      </c>
      <c r="BG19">
        <v>43</v>
      </c>
      <c r="BH19" t="s">
        <v>97</v>
      </c>
    </row>
    <row r="20" spans="1:60">
      <c r="A20" t="s">
        <v>141</v>
      </c>
      <c r="B20" t="s">
        <v>86</v>
      </c>
      <c r="C20" t="s">
        <v>137</v>
      </c>
      <c r="D20" t="s">
        <v>88</v>
      </c>
      <c r="E20" s="2" t="str">
        <f>HYPERLINK("capsilon://?command=openfolder&amp;siteaddress=entcreditunion.emaiq-na2.net&amp;folderid=FXE05A8123-0700-790C-B2E1-1FD25E6D94AA","FX230211")</f>
        <v>FX230211</v>
      </c>
      <c r="F20" t="s">
        <v>19</v>
      </c>
      <c r="G20" t="s">
        <v>19</v>
      </c>
      <c r="H20" t="s">
        <v>89</v>
      </c>
      <c r="I20" t="s">
        <v>138</v>
      </c>
      <c r="J20">
        <v>0</v>
      </c>
      <c r="K20" t="s">
        <v>91</v>
      </c>
      <c r="L20" t="s">
        <v>92</v>
      </c>
      <c r="M20" t="s">
        <v>93</v>
      </c>
      <c r="N20">
        <v>2</v>
      </c>
      <c r="O20" s="1">
        <v>44970.734386574077</v>
      </c>
      <c r="P20" s="1">
        <v>44970.777349537035</v>
      </c>
      <c r="Q20">
        <v>3510</v>
      </c>
      <c r="R20">
        <v>202</v>
      </c>
      <c r="S20" t="b">
        <v>0</v>
      </c>
      <c r="T20" t="s">
        <v>94</v>
      </c>
      <c r="U20" t="b">
        <v>1</v>
      </c>
      <c r="V20" t="s">
        <v>95</v>
      </c>
      <c r="W20" s="1">
        <v>44970.73574074074</v>
      </c>
      <c r="X20">
        <v>103</v>
      </c>
      <c r="Y20">
        <v>34</v>
      </c>
      <c r="Z20">
        <v>0</v>
      </c>
      <c r="AA20">
        <v>34</v>
      </c>
      <c r="AB20">
        <v>0</v>
      </c>
      <c r="AC20">
        <v>2</v>
      </c>
      <c r="AD20">
        <v>-34</v>
      </c>
      <c r="AE20">
        <v>0</v>
      </c>
      <c r="AF20">
        <v>0</v>
      </c>
      <c r="AG20">
        <v>0</v>
      </c>
      <c r="AH20" t="s">
        <v>102</v>
      </c>
      <c r="AI20" s="1">
        <v>44970.777349537035</v>
      </c>
      <c r="AJ20">
        <v>99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-34</v>
      </c>
      <c r="AQ20">
        <v>0</v>
      </c>
      <c r="AR20">
        <v>0</v>
      </c>
      <c r="AS20">
        <v>0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139</v>
      </c>
      <c r="BG20">
        <v>61</v>
      </c>
      <c r="BH20" t="s">
        <v>97</v>
      </c>
    </row>
    <row r="21" spans="1:60">
      <c r="A21" t="s">
        <v>142</v>
      </c>
      <c r="B21" t="s">
        <v>86</v>
      </c>
      <c r="C21" t="s">
        <v>143</v>
      </c>
      <c r="D21" t="s">
        <v>88</v>
      </c>
      <c r="E21" s="2" t="str">
        <f>HYPERLINK("capsilon://?command=openfolder&amp;siteaddress=entcreditunion.emaiq-na2.net&amp;folderid=FXE5AC4D67-ACEA-B83E-B5C0-D8638A3380ED","FX230248")</f>
        <v>FX230248</v>
      </c>
      <c r="F21" t="s">
        <v>19</v>
      </c>
      <c r="G21" t="s">
        <v>19</v>
      </c>
      <c r="H21" t="s">
        <v>89</v>
      </c>
      <c r="I21" t="s">
        <v>144</v>
      </c>
      <c r="J21">
        <v>0</v>
      </c>
      <c r="K21" t="s">
        <v>91</v>
      </c>
      <c r="L21" t="s">
        <v>92</v>
      </c>
      <c r="M21" t="s">
        <v>93</v>
      </c>
      <c r="N21">
        <v>2</v>
      </c>
      <c r="O21" s="1">
        <v>44981.590682870374</v>
      </c>
      <c r="P21" s="1">
        <v>44981.63894675926</v>
      </c>
      <c r="Q21">
        <v>3773</v>
      </c>
      <c r="R21">
        <v>397</v>
      </c>
      <c r="S21" t="b">
        <v>0</v>
      </c>
      <c r="T21" t="s">
        <v>94</v>
      </c>
      <c r="U21" t="b">
        <v>0</v>
      </c>
      <c r="V21" t="s">
        <v>95</v>
      </c>
      <c r="W21" s="1">
        <v>44981.596435185187</v>
      </c>
      <c r="X21">
        <v>322</v>
      </c>
      <c r="Y21">
        <v>74</v>
      </c>
      <c r="Z21">
        <v>0</v>
      </c>
      <c r="AA21">
        <v>74</v>
      </c>
      <c r="AB21">
        <v>0</v>
      </c>
      <c r="AC21">
        <v>20</v>
      </c>
      <c r="AD21">
        <v>-74</v>
      </c>
      <c r="AE21">
        <v>0</v>
      </c>
      <c r="AF21">
        <v>0</v>
      </c>
      <c r="AG21">
        <v>0</v>
      </c>
      <c r="AH21" t="s">
        <v>102</v>
      </c>
      <c r="AI21" s="1">
        <v>44981.63894675926</v>
      </c>
      <c r="AJ21">
        <v>75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-74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145</v>
      </c>
      <c r="BG21">
        <v>69</v>
      </c>
      <c r="BH21" t="s">
        <v>97</v>
      </c>
    </row>
    <row r="22" spans="1:60" hidden="1">
      <c r="A22" t="s">
        <v>146</v>
      </c>
      <c r="B22" t="s">
        <v>86</v>
      </c>
      <c r="C22" t="s">
        <v>107</v>
      </c>
      <c r="D22" t="s">
        <v>88</v>
      </c>
      <c r="E22" s="2" t="str">
        <f>HYPERLINK("capsilon://?command=openfolder&amp;siteaddress=entcreditunion.emaiq-na2.net&amp;folderid=FX1B0449DA-EABD-FF93-8EF9-CAAE87CC689E","FX230231")</f>
        <v>FX230231</v>
      </c>
      <c r="F22" t="s">
        <v>19</v>
      </c>
      <c r="G22" t="s">
        <v>19</v>
      </c>
      <c r="H22" t="s">
        <v>89</v>
      </c>
      <c r="I22" t="s">
        <v>147</v>
      </c>
      <c r="J22">
        <v>0</v>
      </c>
      <c r="K22" t="s">
        <v>91</v>
      </c>
      <c r="L22" t="s">
        <v>92</v>
      </c>
      <c r="M22" t="s">
        <v>93</v>
      </c>
      <c r="N22">
        <v>1</v>
      </c>
      <c r="O22" s="1">
        <v>44984.47755787037</v>
      </c>
      <c r="P22" s="1">
        <v>44984.51158564815</v>
      </c>
      <c r="Q22">
        <v>2805</v>
      </c>
      <c r="R22">
        <v>135</v>
      </c>
      <c r="S22" t="b">
        <v>0</v>
      </c>
      <c r="T22" t="s">
        <v>94</v>
      </c>
      <c r="U22" t="b">
        <v>0</v>
      </c>
      <c r="V22" t="s">
        <v>95</v>
      </c>
      <c r="W22" s="1">
        <v>44984.51158564815</v>
      </c>
      <c r="X22">
        <v>135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34</v>
      </c>
      <c r="AF22">
        <v>0</v>
      </c>
      <c r="AG22">
        <v>1</v>
      </c>
      <c r="AH22" t="s">
        <v>94</v>
      </c>
      <c r="AI22" t="s">
        <v>94</v>
      </c>
      <c r="AJ22" t="s">
        <v>94</v>
      </c>
      <c r="AK22" t="s">
        <v>94</v>
      </c>
      <c r="AL22" t="s">
        <v>94</v>
      </c>
      <c r="AM22" t="s">
        <v>94</v>
      </c>
      <c r="AN22" t="s">
        <v>94</v>
      </c>
      <c r="AO22" t="s">
        <v>94</v>
      </c>
      <c r="AP22" t="s">
        <v>94</v>
      </c>
      <c r="AQ22" t="s">
        <v>94</v>
      </c>
      <c r="AR22" t="s">
        <v>94</v>
      </c>
      <c r="AS22" t="s">
        <v>94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148</v>
      </c>
      <c r="BG22">
        <v>49</v>
      </c>
      <c r="BH22" t="s">
        <v>97</v>
      </c>
    </row>
    <row r="23" spans="1:60">
      <c r="A23" t="s">
        <v>149</v>
      </c>
      <c r="B23" t="s">
        <v>86</v>
      </c>
      <c r="C23" t="s">
        <v>107</v>
      </c>
      <c r="D23" t="s">
        <v>88</v>
      </c>
      <c r="E23" s="2" t="str">
        <f>HYPERLINK("capsilon://?command=openfolder&amp;siteaddress=entcreditunion.emaiq-na2.net&amp;folderid=FX1B0449DA-EABD-FF93-8EF9-CAAE87CC689E","FX230231")</f>
        <v>FX230231</v>
      </c>
      <c r="F23" t="s">
        <v>19</v>
      </c>
      <c r="G23" t="s">
        <v>19</v>
      </c>
      <c r="H23" t="s">
        <v>89</v>
      </c>
      <c r="I23" t="s">
        <v>147</v>
      </c>
      <c r="J23">
        <v>0</v>
      </c>
      <c r="K23" t="s">
        <v>91</v>
      </c>
      <c r="L23" t="s">
        <v>92</v>
      </c>
      <c r="M23" t="s">
        <v>93</v>
      </c>
      <c r="N23">
        <v>2</v>
      </c>
      <c r="O23" s="1">
        <v>44984.51189814815</v>
      </c>
      <c r="P23" s="1">
        <v>44984.520590277774</v>
      </c>
      <c r="Q23">
        <v>404</v>
      </c>
      <c r="R23">
        <v>347</v>
      </c>
      <c r="S23" t="b">
        <v>0</v>
      </c>
      <c r="T23" t="s">
        <v>94</v>
      </c>
      <c r="U23" t="b">
        <v>1</v>
      </c>
      <c r="V23" t="s">
        <v>95</v>
      </c>
      <c r="W23" s="1">
        <v>44984.513055555559</v>
      </c>
      <c r="X23">
        <v>99</v>
      </c>
      <c r="Y23">
        <v>34</v>
      </c>
      <c r="Z23">
        <v>0</v>
      </c>
      <c r="AA23">
        <v>34</v>
      </c>
      <c r="AB23">
        <v>0</v>
      </c>
      <c r="AC23">
        <v>6</v>
      </c>
      <c r="AD23">
        <v>-34</v>
      </c>
      <c r="AE23">
        <v>0</v>
      </c>
      <c r="AF23">
        <v>0</v>
      </c>
      <c r="AG23">
        <v>0</v>
      </c>
      <c r="AH23" t="s">
        <v>150</v>
      </c>
      <c r="AI23" s="1">
        <v>44984.520590277774</v>
      </c>
      <c r="AJ23">
        <v>248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-34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148</v>
      </c>
      <c r="BG23">
        <v>12</v>
      </c>
      <c r="BH23" t="s">
        <v>97</v>
      </c>
    </row>
    <row r="24" spans="1:60" hidden="1">
      <c r="A24" t="s">
        <v>151</v>
      </c>
      <c r="B24" t="s">
        <v>86</v>
      </c>
      <c r="C24" t="s">
        <v>137</v>
      </c>
      <c r="D24" t="s">
        <v>88</v>
      </c>
      <c r="E24" s="2" t="str">
        <f>HYPERLINK("capsilon://?command=openfolder&amp;siteaddress=entcreditunion.emaiq-na2.net&amp;folderid=FXE05A8123-0700-790C-B2E1-1FD25E6D94AA","FX230211")</f>
        <v>FX230211</v>
      </c>
      <c r="F24" t="s">
        <v>19</v>
      </c>
      <c r="G24" t="s">
        <v>19</v>
      </c>
      <c r="H24" t="s">
        <v>89</v>
      </c>
      <c r="I24" t="s">
        <v>152</v>
      </c>
      <c r="J24">
        <v>0</v>
      </c>
      <c r="K24" t="s">
        <v>91</v>
      </c>
      <c r="L24" t="s">
        <v>92</v>
      </c>
      <c r="M24" t="s">
        <v>93</v>
      </c>
      <c r="N24">
        <v>1</v>
      </c>
      <c r="O24" s="1">
        <v>44984.561122685183</v>
      </c>
      <c r="P24" s="1">
        <v>44984.577361111114</v>
      </c>
      <c r="Q24">
        <v>1322</v>
      </c>
      <c r="R24">
        <v>81</v>
      </c>
      <c r="S24" t="b">
        <v>0</v>
      </c>
      <c r="T24" t="s">
        <v>94</v>
      </c>
      <c r="U24" t="b">
        <v>0</v>
      </c>
      <c r="V24" t="s">
        <v>95</v>
      </c>
      <c r="W24" s="1">
        <v>44984.577361111114</v>
      </c>
      <c r="X24">
        <v>81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34</v>
      </c>
      <c r="AF24">
        <v>0</v>
      </c>
      <c r="AG24">
        <v>1</v>
      </c>
      <c r="AH24" t="s">
        <v>94</v>
      </c>
      <c r="AI24" t="s">
        <v>94</v>
      </c>
      <c r="AJ24" t="s">
        <v>94</v>
      </c>
      <c r="AK24" t="s">
        <v>94</v>
      </c>
      <c r="AL24" t="s">
        <v>94</v>
      </c>
      <c r="AM24" t="s">
        <v>94</v>
      </c>
      <c r="AN24" t="s">
        <v>94</v>
      </c>
      <c r="AO24" t="s">
        <v>94</v>
      </c>
      <c r="AP24" t="s">
        <v>94</v>
      </c>
      <c r="AQ24" t="s">
        <v>94</v>
      </c>
      <c r="AR24" t="s">
        <v>94</v>
      </c>
      <c r="AS24" t="s">
        <v>94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148</v>
      </c>
      <c r="BG24">
        <v>23</v>
      </c>
      <c r="BH24" t="s">
        <v>97</v>
      </c>
    </row>
    <row r="25" spans="1:60" hidden="1">
      <c r="A25" t="s">
        <v>153</v>
      </c>
      <c r="B25" t="s">
        <v>86</v>
      </c>
      <c r="C25" t="s">
        <v>137</v>
      </c>
      <c r="D25" t="s">
        <v>88</v>
      </c>
      <c r="E25" s="2" t="str">
        <f>HYPERLINK("capsilon://?command=openfolder&amp;siteaddress=entcreditunion.emaiq-na2.net&amp;folderid=FXE05A8123-0700-790C-B2E1-1FD25E6D94AA","FX230211")</f>
        <v>FX230211</v>
      </c>
      <c r="F25" t="s">
        <v>19</v>
      </c>
      <c r="G25" t="s">
        <v>19</v>
      </c>
      <c r="H25" t="s">
        <v>89</v>
      </c>
      <c r="I25" t="s">
        <v>154</v>
      </c>
      <c r="J25">
        <v>0</v>
      </c>
      <c r="K25" t="s">
        <v>91</v>
      </c>
      <c r="L25" t="s">
        <v>92</v>
      </c>
      <c r="M25" t="s">
        <v>93</v>
      </c>
      <c r="N25">
        <v>1</v>
      </c>
      <c r="O25" s="1">
        <v>44984.564074074071</v>
      </c>
      <c r="P25" s="1">
        <v>44984.578125</v>
      </c>
      <c r="Q25">
        <v>1149</v>
      </c>
      <c r="R25">
        <v>65</v>
      </c>
      <c r="S25" t="b">
        <v>0</v>
      </c>
      <c r="T25" t="s">
        <v>94</v>
      </c>
      <c r="U25" t="b">
        <v>0</v>
      </c>
      <c r="V25" t="s">
        <v>95</v>
      </c>
      <c r="W25" s="1">
        <v>44984.578125</v>
      </c>
      <c r="X25">
        <v>65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42</v>
      </c>
      <c r="AF25">
        <v>0</v>
      </c>
      <c r="AG25">
        <v>1</v>
      </c>
      <c r="AH25" t="s">
        <v>94</v>
      </c>
      <c r="AI25" t="s">
        <v>94</v>
      </c>
      <c r="AJ25" t="s">
        <v>94</v>
      </c>
      <c r="AK25" t="s">
        <v>94</v>
      </c>
      <c r="AL25" t="s">
        <v>94</v>
      </c>
      <c r="AM25" t="s">
        <v>94</v>
      </c>
      <c r="AN25" t="s">
        <v>94</v>
      </c>
      <c r="AO25" t="s">
        <v>94</v>
      </c>
      <c r="AP25" t="s">
        <v>94</v>
      </c>
      <c r="AQ25" t="s">
        <v>94</v>
      </c>
      <c r="AR25" t="s">
        <v>94</v>
      </c>
      <c r="AS25" t="s">
        <v>94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148</v>
      </c>
      <c r="BG25">
        <v>20</v>
      </c>
      <c r="BH25" t="s">
        <v>97</v>
      </c>
    </row>
    <row r="26" spans="1:60" hidden="1">
      <c r="A26" t="s">
        <v>155</v>
      </c>
      <c r="B26" t="s">
        <v>86</v>
      </c>
      <c r="C26" t="s">
        <v>156</v>
      </c>
      <c r="D26" t="s">
        <v>88</v>
      </c>
      <c r="E26" s="2" t="str">
        <f>HYPERLINK("capsilon://?command=openfolder&amp;siteaddress=entcreditunion.emaiq-na2.net&amp;folderid=FXDFDE5BAB-9DFC-8F97-FF38-B9A47847EE67","FX230258")</f>
        <v>FX230258</v>
      </c>
      <c r="F26" t="s">
        <v>19</v>
      </c>
      <c r="G26" t="s">
        <v>19</v>
      </c>
      <c r="H26" t="s">
        <v>89</v>
      </c>
      <c r="I26" t="s">
        <v>157</v>
      </c>
      <c r="J26">
        <v>0</v>
      </c>
      <c r="K26" t="s">
        <v>91</v>
      </c>
      <c r="L26" t="s">
        <v>92</v>
      </c>
      <c r="M26" t="s">
        <v>93</v>
      </c>
      <c r="N26">
        <v>1</v>
      </c>
      <c r="O26" s="1">
        <v>44984.571689814817</v>
      </c>
      <c r="P26" s="1">
        <v>44984.581979166665</v>
      </c>
      <c r="Q26">
        <v>810</v>
      </c>
      <c r="R26">
        <v>79</v>
      </c>
      <c r="S26" t="b">
        <v>0</v>
      </c>
      <c r="T26" t="s">
        <v>94</v>
      </c>
      <c r="U26" t="b">
        <v>0</v>
      </c>
      <c r="V26" t="s">
        <v>95</v>
      </c>
      <c r="W26" s="1">
        <v>44984.581979166665</v>
      </c>
      <c r="X26">
        <v>79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61</v>
      </c>
      <c r="AF26">
        <v>0</v>
      </c>
      <c r="AG26">
        <v>1</v>
      </c>
      <c r="AH26" t="s">
        <v>94</v>
      </c>
      <c r="AI26" t="s">
        <v>94</v>
      </c>
      <c r="AJ26" t="s">
        <v>94</v>
      </c>
      <c r="AK26" t="s">
        <v>94</v>
      </c>
      <c r="AL26" t="s">
        <v>94</v>
      </c>
      <c r="AM26" t="s">
        <v>94</v>
      </c>
      <c r="AN26" t="s">
        <v>94</v>
      </c>
      <c r="AO26" t="s">
        <v>94</v>
      </c>
      <c r="AP26" t="s">
        <v>94</v>
      </c>
      <c r="AQ26" t="s">
        <v>94</v>
      </c>
      <c r="AR26" t="s">
        <v>94</v>
      </c>
      <c r="AS26" t="s">
        <v>94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148</v>
      </c>
      <c r="BG26">
        <v>14</v>
      </c>
      <c r="BH26" t="s">
        <v>97</v>
      </c>
    </row>
    <row r="27" spans="1:60" hidden="1">
      <c r="A27" t="s">
        <v>158</v>
      </c>
      <c r="B27" t="s">
        <v>86</v>
      </c>
      <c r="C27" t="s">
        <v>156</v>
      </c>
      <c r="D27" t="s">
        <v>88</v>
      </c>
      <c r="E27" s="2" t="str">
        <f>HYPERLINK("capsilon://?command=openfolder&amp;siteaddress=entcreditunion.emaiq-na2.net&amp;folderid=FXDFDE5BAB-9DFC-8F97-FF38-B9A47847EE67","FX230258")</f>
        <v>FX230258</v>
      </c>
      <c r="F27" t="s">
        <v>19</v>
      </c>
      <c r="G27" t="s">
        <v>19</v>
      </c>
      <c r="H27" t="s">
        <v>89</v>
      </c>
      <c r="I27" t="s">
        <v>159</v>
      </c>
      <c r="J27">
        <v>0</v>
      </c>
      <c r="K27" t="s">
        <v>91</v>
      </c>
      <c r="L27" t="s">
        <v>92</v>
      </c>
      <c r="M27" t="s">
        <v>93</v>
      </c>
      <c r="N27">
        <v>1</v>
      </c>
      <c r="O27" s="1">
        <v>44984.574895833335</v>
      </c>
      <c r="P27" s="1">
        <v>44984.582986111112</v>
      </c>
      <c r="Q27">
        <v>612</v>
      </c>
      <c r="R27">
        <v>87</v>
      </c>
      <c r="S27" t="b">
        <v>0</v>
      </c>
      <c r="T27" t="s">
        <v>94</v>
      </c>
      <c r="U27" t="b">
        <v>0</v>
      </c>
      <c r="V27" t="s">
        <v>95</v>
      </c>
      <c r="W27" s="1">
        <v>44984.582986111112</v>
      </c>
      <c r="X27">
        <v>87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61</v>
      </c>
      <c r="AF27">
        <v>0</v>
      </c>
      <c r="AG27">
        <v>1</v>
      </c>
      <c r="AH27" t="s">
        <v>94</v>
      </c>
      <c r="AI27" t="s">
        <v>94</v>
      </c>
      <c r="AJ27" t="s">
        <v>94</v>
      </c>
      <c r="AK27" t="s">
        <v>94</v>
      </c>
      <c r="AL27" t="s">
        <v>94</v>
      </c>
      <c r="AM27" t="s">
        <v>94</v>
      </c>
      <c r="AN27" t="s">
        <v>94</v>
      </c>
      <c r="AO27" t="s">
        <v>94</v>
      </c>
      <c r="AP27" t="s">
        <v>94</v>
      </c>
      <c r="AQ27" t="s">
        <v>94</v>
      </c>
      <c r="AR27" t="s">
        <v>94</v>
      </c>
      <c r="AS27" t="s">
        <v>94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148</v>
      </c>
      <c r="BG27">
        <v>11</v>
      </c>
      <c r="BH27" t="s">
        <v>97</v>
      </c>
    </row>
    <row r="28" spans="1:60">
      <c r="A28" t="s">
        <v>160</v>
      </c>
      <c r="B28" t="s">
        <v>86</v>
      </c>
      <c r="C28" t="s">
        <v>137</v>
      </c>
      <c r="D28" t="s">
        <v>88</v>
      </c>
      <c r="E28" s="2" t="str">
        <f>HYPERLINK("capsilon://?command=openfolder&amp;siteaddress=entcreditunion.emaiq-na2.net&amp;folderid=FXE05A8123-0700-790C-B2E1-1FD25E6D94AA","FX230211")</f>
        <v>FX230211</v>
      </c>
      <c r="F28" t="s">
        <v>19</v>
      </c>
      <c r="G28" t="s">
        <v>19</v>
      </c>
      <c r="H28" t="s">
        <v>89</v>
      </c>
      <c r="I28" t="s">
        <v>152</v>
      </c>
      <c r="J28">
        <v>0</v>
      </c>
      <c r="K28" t="s">
        <v>91</v>
      </c>
      <c r="L28" t="s">
        <v>92</v>
      </c>
      <c r="M28" t="s">
        <v>93</v>
      </c>
      <c r="N28">
        <v>2</v>
      </c>
      <c r="O28" s="1">
        <v>44984.577650462961</v>
      </c>
      <c r="P28" s="1">
        <v>44984.588321759256</v>
      </c>
      <c r="Q28">
        <v>579</v>
      </c>
      <c r="R28">
        <v>343</v>
      </c>
      <c r="S28" t="b">
        <v>0</v>
      </c>
      <c r="T28" t="s">
        <v>94</v>
      </c>
      <c r="U28" t="b">
        <v>1</v>
      </c>
      <c r="V28" t="s">
        <v>95</v>
      </c>
      <c r="W28" s="1">
        <v>44984.580347222225</v>
      </c>
      <c r="X28">
        <v>97</v>
      </c>
      <c r="Y28">
        <v>34</v>
      </c>
      <c r="Z28">
        <v>0</v>
      </c>
      <c r="AA28">
        <v>34</v>
      </c>
      <c r="AB28">
        <v>0</v>
      </c>
      <c r="AC28">
        <v>3</v>
      </c>
      <c r="AD28">
        <v>-34</v>
      </c>
      <c r="AE28">
        <v>0</v>
      </c>
      <c r="AF28">
        <v>0</v>
      </c>
      <c r="AG28">
        <v>0</v>
      </c>
      <c r="AH28" t="s">
        <v>150</v>
      </c>
      <c r="AI28" s="1">
        <v>44984.588321759256</v>
      </c>
      <c r="AJ28">
        <v>220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-34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148</v>
      </c>
      <c r="BG28">
        <v>15</v>
      </c>
      <c r="BH28" t="s">
        <v>97</v>
      </c>
    </row>
    <row r="29" spans="1:60">
      <c r="A29" t="s">
        <v>161</v>
      </c>
      <c r="B29" t="s">
        <v>86</v>
      </c>
      <c r="C29" t="s">
        <v>137</v>
      </c>
      <c r="D29" t="s">
        <v>88</v>
      </c>
      <c r="E29" s="2" t="str">
        <f>HYPERLINK("capsilon://?command=openfolder&amp;siteaddress=entcreditunion.emaiq-na2.net&amp;folderid=FXE05A8123-0700-790C-B2E1-1FD25E6D94AA","FX230211")</f>
        <v>FX230211</v>
      </c>
      <c r="F29" t="s">
        <v>19</v>
      </c>
      <c r="G29" t="s">
        <v>19</v>
      </c>
      <c r="H29" t="s">
        <v>89</v>
      </c>
      <c r="I29" t="s">
        <v>154</v>
      </c>
      <c r="J29">
        <v>0</v>
      </c>
      <c r="K29" t="s">
        <v>91</v>
      </c>
      <c r="L29" t="s">
        <v>92</v>
      </c>
      <c r="M29" t="s">
        <v>93</v>
      </c>
      <c r="N29">
        <v>2</v>
      </c>
      <c r="O29" s="1">
        <v>44984.578460648147</v>
      </c>
      <c r="P29" s="1">
        <v>44984.589131944442</v>
      </c>
      <c r="Q29">
        <v>793</v>
      </c>
      <c r="R29">
        <v>129</v>
      </c>
      <c r="S29" t="b">
        <v>0</v>
      </c>
      <c r="T29" t="s">
        <v>94</v>
      </c>
      <c r="U29" t="b">
        <v>1</v>
      </c>
      <c r="V29" t="s">
        <v>95</v>
      </c>
      <c r="W29" s="1">
        <v>44984.581053240741</v>
      </c>
      <c r="X29">
        <v>60</v>
      </c>
      <c r="Y29">
        <v>42</v>
      </c>
      <c r="Z29">
        <v>0</v>
      </c>
      <c r="AA29">
        <v>42</v>
      </c>
      <c r="AB29">
        <v>0</v>
      </c>
      <c r="AC29">
        <v>4</v>
      </c>
      <c r="AD29">
        <v>-42</v>
      </c>
      <c r="AE29">
        <v>0</v>
      </c>
      <c r="AF29">
        <v>0</v>
      </c>
      <c r="AG29">
        <v>0</v>
      </c>
      <c r="AH29" t="s">
        <v>150</v>
      </c>
      <c r="AI29" s="1">
        <v>44984.589131944442</v>
      </c>
      <c r="AJ29">
        <v>69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-42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148</v>
      </c>
      <c r="BG29">
        <v>15</v>
      </c>
      <c r="BH29" t="s">
        <v>97</v>
      </c>
    </row>
    <row r="30" spans="1:60">
      <c r="A30" t="s">
        <v>162</v>
      </c>
      <c r="B30" t="s">
        <v>86</v>
      </c>
      <c r="C30" t="s">
        <v>156</v>
      </c>
      <c r="D30" t="s">
        <v>88</v>
      </c>
      <c r="E30" s="2" t="str">
        <f>HYPERLINK("capsilon://?command=openfolder&amp;siteaddress=entcreditunion.emaiq-na2.net&amp;folderid=FXDFDE5BAB-9DFC-8F97-FF38-B9A47847EE67","FX230258")</f>
        <v>FX230258</v>
      </c>
      <c r="F30" t="s">
        <v>19</v>
      </c>
      <c r="G30" t="s">
        <v>19</v>
      </c>
      <c r="H30" t="s">
        <v>89</v>
      </c>
      <c r="I30" t="s">
        <v>157</v>
      </c>
      <c r="J30">
        <v>0</v>
      </c>
      <c r="K30" t="s">
        <v>91</v>
      </c>
      <c r="L30" t="s">
        <v>92</v>
      </c>
      <c r="M30" t="s">
        <v>93</v>
      </c>
      <c r="N30">
        <v>2</v>
      </c>
      <c r="O30" s="1">
        <v>44984.582314814812</v>
      </c>
      <c r="P30" s="1">
        <v>44984.592743055553</v>
      </c>
      <c r="Q30">
        <v>482</v>
      </c>
      <c r="R30">
        <v>419</v>
      </c>
      <c r="S30" t="b">
        <v>0</v>
      </c>
      <c r="T30" t="s">
        <v>94</v>
      </c>
      <c r="U30" t="b">
        <v>1</v>
      </c>
      <c r="V30" t="s">
        <v>95</v>
      </c>
      <c r="W30" s="1">
        <v>44984.585312499999</v>
      </c>
      <c r="X30">
        <v>200</v>
      </c>
      <c r="Y30">
        <v>53</v>
      </c>
      <c r="Z30">
        <v>0</v>
      </c>
      <c r="AA30">
        <v>53</v>
      </c>
      <c r="AB30">
        <v>0</v>
      </c>
      <c r="AC30">
        <v>26</v>
      </c>
      <c r="AD30">
        <v>-53</v>
      </c>
      <c r="AE30">
        <v>0</v>
      </c>
      <c r="AF30">
        <v>0</v>
      </c>
      <c r="AG30">
        <v>0</v>
      </c>
      <c r="AH30" t="s">
        <v>150</v>
      </c>
      <c r="AI30" s="1">
        <v>44984.592743055553</v>
      </c>
      <c r="AJ30">
        <v>194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-53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148</v>
      </c>
      <c r="BG30">
        <v>15</v>
      </c>
      <c r="BH30" t="s">
        <v>97</v>
      </c>
    </row>
    <row r="31" spans="1:60">
      <c r="A31" t="s">
        <v>163</v>
      </c>
      <c r="B31" t="s">
        <v>86</v>
      </c>
      <c r="C31" t="s">
        <v>164</v>
      </c>
      <c r="D31" t="s">
        <v>88</v>
      </c>
      <c r="E31" s="2" t="str">
        <f>HYPERLINK("capsilon://?command=openfolder&amp;siteaddress=entcreditunion.emaiq-na2.net&amp;folderid=FX65AB4958-0696-1246-5C0A-9AF28E843DF5","FX230247")</f>
        <v>FX230247</v>
      </c>
      <c r="F31" t="s">
        <v>19</v>
      </c>
      <c r="G31" t="s">
        <v>19</v>
      </c>
      <c r="H31" t="s">
        <v>89</v>
      </c>
      <c r="I31" t="s">
        <v>165</v>
      </c>
      <c r="J31">
        <v>0</v>
      </c>
      <c r="K31" t="s">
        <v>91</v>
      </c>
      <c r="L31" t="s">
        <v>92</v>
      </c>
      <c r="M31" t="s">
        <v>93</v>
      </c>
      <c r="N31">
        <v>2</v>
      </c>
      <c r="O31" s="1">
        <v>44984.583321759259</v>
      </c>
      <c r="P31" s="1">
        <v>44984.595625000002</v>
      </c>
      <c r="Q31">
        <v>874</v>
      </c>
      <c r="R31">
        <v>189</v>
      </c>
      <c r="S31" t="b">
        <v>0</v>
      </c>
      <c r="T31" t="s">
        <v>94</v>
      </c>
      <c r="U31" t="b">
        <v>0</v>
      </c>
      <c r="V31" t="s">
        <v>95</v>
      </c>
      <c r="W31" s="1">
        <v>44984.588287037041</v>
      </c>
      <c r="X31">
        <v>82</v>
      </c>
      <c r="Y31">
        <v>15</v>
      </c>
      <c r="Z31">
        <v>0</v>
      </c>
      <c r="AA31">
        <v>15</v>
      </c>
      <c r="AB31">
        <v>0</v>
      </c>
      <c r="AC31">
        <v>3</v>
      </c>
      <c r="AD31">
        <v>-15</v>
      </c>
      <c r="AE31">
        <v>0</v>
      </c>
      <c r="AF31">
        <v>0</v>
      </c>
      <c r="AG31">
        <v>0</v>
      </c>
      <c r="AH31" t="s">
        <v>150</v>
      </c>
      <c r="AI31" s="1">
        <v>44984.595625000002</v>
      </c>
      <c r="AJ31">
        <v>107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-15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148</v>
      </c>
      <c r="BG31">
        <v>17</v>
      </c>
      <c r="BH31" t="s">
        <v>97</v>
      </c>
    </row>
    <row r="32" spans="1:60">
      <c r="A32" t="s">
        <v>166</v>
      </c>
      <c r="B32" t="s">
        <v>86</v>
      </c>
      <c r="C32" t="s">
        <v>156</v>
      </c>
      <c r="D32" t="s">
        <v>88</v>
      </c>
      <c r="E32" s="2" t="str">
        <f>HYPERLINK("capsilon://?command=openfolder&amp;siteaddress=entcreditunion.emaiq-na2.net&amp;folderid=FXDFDE5BAB-9DFC-8F97-FF38-B9A47847EE67","FX230258")</f>
        <v>FX230258</v>
      </c>
      <c r="F32" t="s">
        <v>19</v>
      </c>
      <c r="G32" t="s">
        <v>19</v>
      </c>
      <c r="H32" t="s">
        <v>89</v>
      </c>
      <c r="I32" t="s">
        <v>159</v>
      </c>
      <c r="J32">
        <v>0</v>
      </c>
      <c r="K32" t="s">
        <v>91</v>
      </c>
      <c r="L32" t="s">
        <v>92</v>
      </c>
      <c r="M32" t="s">
        <v>93</v>
      </c>
      <c r="N32">
        <v>2</v>
      </c>
      <c r="O32" s="1">
        <v>44984.583321759259</v>
      </c>
      <c r="P32" s="1">
        <v>44984.594375000001</v>
      </c>
      <c r="Q32">
        <v>642</v>
      </c>
      <c r="R32">
        <v>313</v>
      </c>
      <c r="S32" t="b">
        <v>0</v>
      </c>
      <c r="T32" t="s">
        <v>94</v>
      </c>
      <c r="U32" t="b">
        <v>1</v>
      </c>
      <c r="V32" t="s">
        <v>95</v>
      </c>
      <c r="W32" s="1">
        <v>44984.587326388886</v>
      </c>
      <c r="X32">
        <v>173</v>
      </c>
      <c r="Y32">
        <v>57</v>
      </c>
      <c r="Z32">
        <v>0</v>
      </c>
      <c r="AA32">
        <v>57</v>
      </c>
      <c r="AB32">
        <v>0</v>
      </c>
      <c r="AC32">
        <v>29</v>
      </c>
      <c r="AD32">
        <v>-57</v>
      </c>
      <c r="AE32">
        <v>0</v>
      </c>
      <c r="AF32">
        <v>0</v>
      </c>
      <c r="AG32">
        <v>0</v>
      </c>
      <c r="AH32" t="s">
        <v>150</v>
      </c>
      <c r="AI32" s="1">
        <v>44984.594375000001</v>
      </c>
      <c r="AJ32">
        <v>140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-57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148</v>
      </c>
      <c r="BG32">
        <v>15</v>
      </c>
      <c r="BH32" t="s">
        <v>97</v>
      </c>
    </row>
    <row r="33" spans="1:60">
      <c r="A33" t="s">
        <v>167</v>
      </c>
      <c r="B33" t="s">
        <v>86</v>
      </c>
      <c r="C33" t="s">
        <v>164</v>
      </c>
      <c r="D33" t="s">
        <v>88</v>
      </c>
      <c r="E33" s="2" t="str">
        <f>HYPERLINK("capsilon://?command=openfolder&amp;siteaddress=entcreditunion.emaiq-na2.net&amp;folderid=FX65AB4958-0696-1246-5C0A-9AF28E843DF5","FX230247")</f>
        <v>FX230247</v>
      </c>
      <c r="F33" t="s">
        <v>19</v>
      </c>
      <c r="G33" t="s">
        <v>19</v>
      </c>
      <c r="H33" t="s">
        <v>89</v>
      </c>
      <c r="I33" t="s">
        <v>168</v>
      </c>
      <c r="J33">
        <v>0</v>
      </c>
      <c r="K33" t="s">
        <v>91</v>
      </c>
      <c r="L33" t="s">
        <v>92</v>
      </c>
      <c r="M33" t="s">
        <v>93</v>
      </c>
      <c r="N33">
        <v>2</v>
      </c>
      <c r="O33" s="1">
        <v>44984.583668981482</v>
      </c>
      <c r="P33" s="1">
        <v>44984.596620370372</v>
      </c>
      <c r="Q33">
        <v>1017</v>
      </c>
      <c r="R33">
        <v>102</v>
      </c>
      <c r="S33" t="b">
        <v>0</v>
      </c>
      <c r="T33" t="s">
        <v>94</v>
      </c>
      <c r="U33" t="b">
        <v>0</v>
      </c>
      <c r="V33" t="s">
        <v>95</v>
      </c>
      <c r="W33" s="1">
        <v>44984.588900462964</v>
      </c>
      <c r="X33">
        <v>53</v>
      </c>
      <c r="Y33">
        <v>15</v>
      </c>
      <c r="Z33">
        <v>0</v>
      </c>
      <c r="AA33">
        <v>15</v>
      </c>
      <c r="AB33">
        <v>0</v>
      </c>
      <c r="AC33">
        <v>3</v>
      </c>
      <c r="AD33">
        <v>-15</v>
      </c>
      <c r="AE33">
        <v>0</v>
      </c>
      <c r="AF33">
        <v>0</v>
      </c>
      <c r="AG33">
        <v>0</v>
      </c>
      <c r="AH33" t="s">
        <v>150</v>
      </c>
      <c r="AI33" s="1">
        <v>44984.596620370372</v>
      </c>
      <c r="AJ33">
        <v>49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-15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148</v>
      </c>
      <c r="BG33">
        <v>18</v>
      </c>
      <c r="BH33" t="s">
        <v>97</v>
      </c>
    </row>
    <row r="34" spans="1:60" hidden="1">
      <c r="A34" t="s">
        <v>169</v>
      </c>
      <c r="B34" t="s">
        <v>86</v>
      </c>
      <c r="C34" t="s">
        <v>164</v>
      </c>
      <c r="D34" t="s">
        <v>88</v>
      </c>
      <c r="E34" s="2" t="str">
        <f>HYPERLINK("capsilon://?command=openfolder&amp;siteaddress=entcreditunion.emaiq-na2.net&amp;folderid=FX65AB4958-0696-1246-5C0A-9AF28E843DF5","FX230247")</f>
        <v>FX230247</v>
      </c>
      <c r="F34" t="s">
        <v>19</v>
      </c>
      <c r="G34" t="s">
        <v>19</v>
      </c>
      <c r="H34" t="s">
        <v>89</v>
      </c>
      <c r="I34" t="s">
        <v>170</v>
      </c>
      <c r="J34">
        <v>0</v>
      </c>
      <c r="K34" t="s">
        <v>91</v>
      </c>
      <c r="L34" t="s">
        <v>92</v>
      </c>
      <c r="M34" t="s">
        <v>93</v>
      </c>
      <c r="N34">
        <v>1</v>
      </c>
      <c r="O34" s="1">
        <v>44984.583715277775</v>
      </c>
      <c r="P34" s="1">
        <v>44984.58935185185</v>
      </c>
      <c r="Q34">
        <v>449</v>
      </c>
      <c r="R34">
        <v>38</v>
      </c>
      <c r="S34" t="b">
        <v>0</v>
      </c>
      <c r="T34" t="s">
        <v>94</v>
      </c>
      <c r="U34" t="b">
        <v>0</v>
      </c>
      <c r="V34" t="s">
        <v>95</v>
      </c>
      <c r="W34" s="1">
        <v>44984.58935185185</v>
      </c>
      <c r="X34">
        <v>38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15</v>
      </c>
      <c r="AF34">
        <v>0</v>
      </c>
      <c r="AG34">
        <v>1</v>
      </c>
      <c r="AH34" t="s">
        <v>94</v>
      </c>
      <c r="AI34" t="s">
        <v>94</v>
      </c>
      <c r="AJ34" t="s">
        <v>94</v>
      </c>
      <c r="AK34" t="s">
        <v>94</v>
      </c>
      <c r="AL34" t="s">
        <v>94</v>
      </c>
      <c r="AM34" t="s">
        <v>94</v>
      </c>
      <c r="AN34" t="s">
        <v>94</v>
      </c>
      <c r="AO34" t="s">
        <v>94</v>
      </c>
      <c r="AP34" t="s">
        <v>94</v>
      </c>
      <c r="AQ34" t="s">
        <v>94</v>
      </c>
      <c r="AR34" t="s">
        <v>94</v>
      </c>
      <c r="AS34" t="s">
        <v>94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148</v>
      </c>
      <c r="BG34">
        <v>8</v>
      </c>
      <c r="BH34" t="s">
        <v>97</v>
      </c>
    </row>
    <row r="35" spans="1:60">
      <c r="A35" t="s">
        <v>171</v>
      </c>
      <c r="B35" t="s">
        <v>86</v>
      </c>
      <c r="C35" t="s">
        <v>164</v>
      </c>
      <c r="D35" t="s">
        <v>88</v>
      </c>
      <c r="E35" s="2" t="str">
        <f>HYPERLINK("capsilon://?command=openfolder&amp;siteaddress=entcreditunion.emaiq-na2.net&amp;folderid=FX65AB4958-0696-1246-5C0A-9AF28E843DF5","FX230247")</f>
        <v>FX230247</v>
      </c>
      <c r="F35" t="s">
        <v>19</v>
      </c>
      <c r="G35" t="s">
        <v>19</v>
      </c>
      <c r="H35" t="s">
        <v>89</v>
      </c>
      <c r="I35" t="s">
        <v>170</v>
      </c>
      <c r="J35">
        <v>0</v>
      </c>
      <c r="K35" t="s">
        <v>91</v>
      </c>
      <c r="L35" t="s">
        <v>92</v>
      </c>
      <c r="M35" t="s">
        <v>93</v>
      </c>
      <c r="N35">
        <v>2</v>
      </c>
      <c r="O35" s="1">
        <v>44984.589629629627</v>
      </c>
      <c r="P35" s="1">
        <v>44984.596041666664</v>
      </c>
      <c r="Q35">
        <v>445</v>
      </c>
      <c r="R35">
        <v>109</v>
      </c>
      <c r="S35" t="b">
        <v>0</v>
      </c>
      <c r="T35" t="s">
        <v>94</v>
      </c>
      <c r="U35" t="b">
        <v>1</v>
      </c>
      <c r="V35" t="s">
        <v>95</v>
      </c>
      <c r="W35" s="1">
        <v>44984.594456018516</v>
      </c>
      <c r="X35">
        <v>74</v>
      </c>
      <c r="Y35">
        <v>15</v>
      </c>
      <c r="Z35">
        <v>0</v>
      </c>
      <c r="AA35">
        <v>15</v>
      </c>
      <c r="AB35">
        <v>0</v>
      </c>
      <c r="AC35">
        <v>5</v>
      </c>
      <c r="AD35">
        <v>-15</v>
      </c>
      <c r="AE35">
        <v>0</v>
      </c>
      <c r="AF35">
        <v>0</v>
      </c>
      <c r="AG35">
        <v>0</v>
      </c>
      <c r="AH35" t="s">
        <v>150</v>
      </c>
      <c r="AI35" s="1">
        <v>44984.596041666664</v>
      </c>
      <c r="AJ35">
        <v>35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-15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148</v>
      </c>
      <c r="BG35">
        <v>9</v>
      </c>
      <c r="BH35" t="s">
        <v>97</v>
      </c>
    </row>
    <row r="36" spans="1:60">
      <c r="A36" t="s">
        <v>172</v>
      </c>
      <c r="B36" t="s">
        <v>86</v>
      </c>
      <c r="C36" t="s">
        <v>173</v>
      </c>
      <c r="D36" t="s">
        <v>88</v>
      </c>
      <c r="E36" s="2" t="str">
        <f>HYPERLINK("capsilon://?command=openfolder&amp;siteaddress=entcreditunion.emaiq-na2.net&amp;folderid=FX1F13ACD4-EE4E-C299-5F76-135879913042","FX230263")</f>
        <v>FX230263</v>
      </c>
      <c r="F36" t="s">
        <v>19</v>
      </c>
      <c r="G36" t="s">
        <v>19</v>
      </c>
      <c r="H36" t="s">
        <v>89</v>
      </c>
      <c r="I36" t="s">
        <v>174</v>
      </c>
      <c r="J36">
        <v>0</v>
      </c>
      <c r="K36" t="s">
        <v>91</v>
      </c>
      <c r="L36" t="s">
        <v>92</v>
      </c>
      <c r="M36" t="s">
        <v>93</v>
      </c>
      <c r="N36">
        <v>2</v>
      </c>
      <c r="O36" s="1">
        <v>44984.703668981485</v>
      </c>
      <c r="P36" s="1">
        <v>44984.747858796298</v>
      </c>
      <c r="Q36">
        <v>3638</v>
      </c>
      <c r="R36">
        <v>180</v>
      </c>
      <c r="S36" t="b">
        <v>0</v>
      </c>
      <c r="T36" t="s">
        <v>94</v>
      </c>
      <c r="U36" t="b">
        <v>0</v>
      </c>
      <c r="V36" t="s">
        <v>95</v>
      </c>
      <c r="W36" s="1">
        <v>44984.724826388891</v>
      </c>
      <c r="X36">
        <v>97</v>
      </c>
      <c r="Y36">
        <v>23</v>
      </c>
      <c r="Z36">
        <v>0</v>
      </c>
      <c r="AA36">
        <v>23</v>
      </c>
      <c r="AB36">
        <v>0</v>
      </c>
      <c r="AC36">
        <v>4</v>
      </c>
      <c r="AD36">
        <v>-23</v>
      </c>
      <c r="AE36">
        <v>0</v>
      </c>
      <c r="AF36">
        <v>0</v>
      </c>
      <c r="AG36">
        <v>0</v>
      </c>
      <c r="AH36" t="s">
        <v>150</v>
      </c>
      <c r="AI36" s="1">
        <v>44984.747858796298</v>
      </c>
      <c r="AJ36">
        <v>83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-23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148</v>
      </c>
      <c r="BG36">
        <v>63</v>
      </c>
      <c r="BH36" t="s">
        <v>97</v>
      </c>
    </row>
    <row r="37" spans="1:60" hidden="1">
      <c r="A37" t="s">
        <v>175</v>
      </c>
      <c r="B37" t="s">
        <v>86</v>
      </c>
      <c r="C37" t="s">
        <v>173</v>
      </c>
      <c r="D37" t="s">
        <v>88</v>
      </c>
      <c r="E37" s="2" t="str">
        <f>HYPERLINK("capsilon://?command=openfolder&amp;siteaddress=entcreditunion.emaiq-na2.net&amp;folderid=FX1F13ACD4-EE4E-C299-5F76-135879913042","FX230263")</f>
        <v>FX230263</v>
      </c>
      <c r="F37" t="s">
        <v>19</v>
      </c>
      <c r="G37" t="s">
        <v>19</v>
      </c>
      <c r="H37" t="s">
        <v>89</v>
      </c>
      <c r="I37" t="s">
        <v>176</v>
      </c>
      <c r="J37">
        <v>0</v>
      </c>
      <c r="K37" t="s">
        <v>91</v>
      </c>
      <c r="L37" t="s">
        <v>92</v>
      </c>
      <c r="M37" t="s">
        <v>93</v>
      </c>
      <c r="N37">
        <v>1</v>
      </c>
      <c r="O37" s="1">
        <v>44984.704050925924</v>
      </c>
      <c r="P37" s="1">
        <v>44984.725717592592</v>
      </c>
      <c r="Q37">
        <v>1796</v>
      </c>
      <c r="R37">
        <v>76</v>
      </c>
      <c r="S37" t="b">
        <v>0</v>
      </c>
      <c r="T37" t="s">
        <v>94</v>
      </c>
      <c r="U37" t="b">
        <v>0</v>
      </c>
      <c r="V37" t="s">
        <v>95</v>
      </c>
      <c r="W37" s="1">
        <v>44984.725717592592</v>
      </c>
      <c r="X37">
        <v>76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88</v>
      </c>
      <c r="AF37">
        <v>0</v>
      </c>
      <c r="AG37">
        <v>1</v>
      </c>
      <c r="AH37" t="s">
        <v>94</v>
      </c>
      <c r="AI37" t="s">
        <v>94</v>
      </c>
      <c r="AJ37" t="s">
        <v>94</v>
      </c>
      <c r="AK37" t="s">
        <v>94</v>
      </c>
      <c r="AL37" t="s">
        <v>94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AR37" t="s">
        <v>94</v>
      </c>
      <c r="AS37" t="s">
        <v>94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148</v>
      </c>
      <c r="BG37">
        <v>31</v>
      </c>
      <c r="BH37" t="s">
        <v>97</v>
      </c>
    </row>
    <row r="38" spans="1:60" hidden="1">
      <c r="A38" t="s">
        <v>177</v>
      </c>
      <c r="B38" t="s">
        <v>86</v>
      </c>
      <c r="C38" t="s">
        <v>173</v>
      </c>
      <c r="D38" t="s">
        <v>88</v>
      </c>
      <c r="E38" s="2" t="str">
        <f>HYPERLINK("capsilon://?command=openfolder&amp;siteaddress=entcreditunion.emaiq-na2.net&amp;folderid=FX1F13ACD4-EE4E-C299-5F76-135879913042","FX230263")</f>
        <v>FX230263</v>
      </c>
      <c r="F38" t="s">
        <v>19</v>
      </c>
      <c r="G38" t="s">
        <v>19</v>
      </c>
      <c r="H38" t="s">
        <v>89</v>
      </c>
      <c r="I38" t="s">
        <v>178</v>
      </c>
      <c r="J38">
        <v>0</v>
      </c>
      <c r="K38" t="s">
        <v>91</v>
      </c>
      <c r="L38" t="s">
        <v>92</v>
      </c>
      <c r="M38" t="s">
        <v>93</v>
      </c>
      <c r="N38">
        <v>1</v>
      </c>
      <c r="O38" s="1">
        <v>44984.704201388886</v>
      </c>
      <c r="P38" s="1">
        <v>44984.726817129631</v>
      </c>
      <c r="Q38">
        <v>1860</v>
      </c>
      <c r="R38">
        <v>94</v>
      </c>
      <c r="S38" t="b">
        <v>0</v>
      </c>
      <c r="T38" t="s">
        <v>94</v>
      </c>
      <c r="U38" t="b">
        <v>0</v>
      </c>
      <c r="V38" t="s">
        <v>95</v>
      </c>
      <c r="W38" s="1">
        <v>44984.726817129631</v>
      </c>
      <c r="X38">
        <v>94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53</v>
      </c>
      <c r="AF38">
        <v>0</v>
      </c>
      <c r="AG38">
        <v>1</v>
      </c>
      <c r="AH38" t="s">
        <v>94</v>
      </c>
      <c r="AI38" t="s">
        <v>94</v>
      </c>
      <c r="AJ38" t="s">
        <v>94</v>
      </c>
      <c r="AK38" t="s">
        <v>94</v>
      </c>
      <c r="AL38" t="s">
        <v>94</v>
      </c>
      <c r="AM38" t="s">
        <v>94</v>
      </c>
      <c r="AN38" t="s">
        <v>94</v>
      </c>
      <c r="AO38" t="s">
        <v>94</v>
      </c>
      <c r="AP38" t="s">
        <v>94</v>
      </c>
      <c r="AQ38" t="s">
        <v>94</v>
      </c>
      <c r="AR38" t="s">
        <v>94</v>
      </c>
      <c r="AS38" t="s">
        <v>94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148</v>
      </c>
      <c r="BG38">
        <v>32</v>
      </c>
      <c r="BH38" t="s">
        <v>97</v>
      </c>
    </row>
    <row r="39" spans="1:60">
      <c r="A39" t="s">
        <v>179</v>
      </c>
      <c r="B39" t="s">
        <v>86</v>
      </c>
      <c r="C39" t="s">
        <v>173</v>
      </c>
      <c r="D39" t="s">
        <v>88</v>
      </c>
      <c r="E39" s="2" t="str">
        <f>HYPERLINK("capsilon://?command=openfolder&amp;siteaddress=entcreditunion.emaiq-na2.net&amp;folderid=FX1F13ACD4-EE4E-C299-5F76-135879913042","FX230263")</f>
        <v>FX230263</v>
      </c>
      <c r="F39" t="s">
        <v>19</v>
      </c>
      <c r="G39" t="s">
        <v>19</v>
      </c>
      <c r="H39" t="s">
        <v>89</v>
      </c>
      <c r="I39" t="s">
        <v>176</v>
      </c>
      <c r="J39">
        <v>0</v>
      </c>
      <c r="K39" t="s">
        <v>91</v>
      </c>
      <c r="L39" t="s">
        <v>92</v>
      </c>
      <c r="M39" t="s">
        <v>93</v>
      </c>
      <c r="N39">
        <v>2</v>
      </c>
      <c r="O39" s="1">
        <v>44984.726157407407</v>
      </c>
      <c r="P39" s="1">
        <v>44984.745648148149</v>
      </c>
      <c r="Q39">
        <v>1371</v>
      </c>
      <c r="R39">
        <v>313</v>
      </c>
      <c r="S39" t="b">
        <v>0</v>
      </c>
      <c r="T39" t="s">
        <v>94</v>
      </c>
      <c r="U39" t="b">
        <v>1</v>
      </c>
      <c r="V39" t="s">
        <v>95</v>
      </c>
      <c r="W39" s="1">
        <v>44984.728136574071</v>
      </c>
      <c r="X39">
        <v>113</v>
      </c>
      <c r="Y39">
        <v>61</v>
      </c>
      <c r="Z39">
        <v>0</v>
      </c>
      <c r="AA39">
        <v>61</v>
      </c>
      <c r="AB39">
        <v>0</v>
      </c>
      <c r="AC39">
        <v>10</v>
      </c>
      <c r="AD39">
        <v>-61</v>
      </c>
      <c r="AE39">
        <v>0</v>
      </c>
      <c r="AF39">
        <v>0</v>
      </c>
      <c r="AG39">
        <v>0</v>
      </c>
      <c r="AH39" t="s">
        <v>150</v>
      </c>
      <c r="AI39" s="1">
        <v>44984.745648148149</v>
      </c>
      <c r="AJ39">
        <v>200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-61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148</v>
      </c>
      <c r="BG39">
        <v>28</v>
      </c>
      <c r="BH39" t="s">
        <v>97</v>
      </c>
    </row>
    <row r="40" spans="1:60">
      <c r="A40" t="s">
        <v>180</v>
      </c>
      <c r="B40" t="s">
        <v>86</v>
      </c>
      <c r="C40" t="s">
        <v>173</v>
      </c>
      <c r="D40" t="s">
        <v>88</v>
      </c>
      <c r="E40" s="2" t="str">
        <f>HYPERLINK("capsilon://?command=openfolder&amp;siteaddress=entcreditunion.emaiq-na2.net&amp;folderid=FX1F13ACD4-EE4E-C299-5F76-135879913042","FX230263")</f>
        <v>FX230263</v>
      </c>
      <c r="F40" t="s">
        <v>19</v>
      </c>
      <c r="G40" t="s">
        <v>19</v>
      </c>
      <c r="H40" t="s">
        <v>89</v>
      </c>
      <c r="I40" t="s">
        <v>178</v>
      </c>
      <c r="J40">
        <v>0</v>
      </c>
      <c r="K40" t="s">
        <v>91</v>
      </c>
      <c r="L40" t="s">
        <v>92</v>
      </c>
      <c r="M40" t="s">
        <v>93</v>
      </c>
      <c r="N40">
        <v>2</v>
      </c>
      <c r="O40" s="1">
        <v>44984.727129629631</v>
      </c>
      <c r="P40" s="1">
        <v>44984.746886574074</v>
      </c>
      <c r="Q40">
        <v>1545</v>
      </c>
      <c r="R40">
        <v>162</v>
      </c>
      <c r="S40" t="b">
        <v>0</v>
      </c>
      <c r="T40" t="s">
        <v>94</v>
      </c>
      <c r="U40" t="b">
        <v>1</v>
      </c>
      <c r="V40" t="s">
        <v>95</v>
      </c>
      <c r="W40" s="1">
        <v>44984.728784722225</v>
      </c>
      <c r="X40">
        <v>55</v>
      </c>
      <c r="Y40">
        <v>38</v>
      </c>
      <c r="Z40">
        <v>0</v>
      </c>
      <c r="AA40">
        <v>38</v>
      </c>
      <c r="AB40">
        <v>0</v>
      </c>
      <c r="AC40">
        <v>6</v>
      </c>
      <c r="AD40">
        <v>-38</v>
      </c>
      <c r="AE40">
        <v>0</v>
      </c>
      <c r="AF40">
        <v>0</v>
      </c>
      <c r="AG40">
        <v>0</v>
      </c>
      <c r="AH40" t="s">
        <v>150</v>
      </c>
      <c r="AI40" s="1">
        <v>44984.746886574074</v>
      </c>
      <c r="AJ40">
        <v>107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-38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148</v>
      </c>
      <c r="BG40">
        <v>28</v>
      </c>
      <c r="BH40" t="s">
        <v>97</v>
      </c>
    </row>
    <row r="41" spans="1:60" hidden="1">
      <c r="A41" t="s">
        <v>181</v>
      </c>
      <c r="B41" t="s">
        <v>86</v>
      </c>
      <c r="C41" t="s">
        <v>182</v>
      </c>
      <c r="D41" t="s">
        <v>88</v>
      </c>
      <c r="E41" s="2" t="str">
        <f>HYPERLINK("capsilon://?command=openfolder&amp;siteaddress=entcreditunion.emaiq-na2.net&amp;folderid=FX69C1F0B0-1ACC-9E87-BF4C-20DB31C4DD9B","FX230215")</f>
        <v>FX230215</v>
      </c>
      <c r="F41" t="s">
        <v>19</v>
      </c>
      <c r="G41" t="s">
        <v>19</v>
      </c>
      <c r="H41" t="s">
        <v>89</v>
      </c>
      <c r="I41" t="s">
        <v>183</v>
      </c>
      <c r="J41">
        <v>0</v>
      </c>
      <c r="K41" t="s">
        <v>91</v>
      </c>
      <c r="L41" t="s">
        <v>92</v>
      </c>
      <c r="M41" t="s">
        <v>93</v>
      </c>
      <c r="N41">
        <v>1</v>
      </c>
      <c r="O41" s="1">
        <v>44971.811307870368</v>
      </c>
      <c r="P41" s="1">
        <v>44971.856840277775</v>
      </c>
      <c r="Q41">
        <v>3678</v>
      </c>
      <c r="R41">
        <v>256</v>
      </c>
      <c r="S41" t="b">
        <v>0</v>
      </c>
      <c r="T41" t="s">
        <v>94</v>
      </c>
      <c r="U41" t="b">
        <v>0</v>
      </c>
      <c r="V41" t="s">
        <v>184</v>
      </c>
      <c r="W41" s="1">
        <v>44971.856840277775</v>
      </c>
      <c r="X41">
        <v>248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15</v>
      </c>
      <c r="AF41">
        <v>0</v>
      </c>
      <c r="AG41">
        <v>2</v>
      </c>
      <c r="AH41" t="s">
        <v>94</v>
      </c>
      <c r="AI41" t="s">
        <v>94</v>
      </c>
      <c r="AJ41" t="s">
        <v>94</v>
      </c>
      <c r="AK41" t="s">
        <v>94</v>
      </c>
      <c r="AL41" t="s">
        <v>94</v>
      </c>
      <c r="AM41" t="s">
        <v>94</v>
      </c>
      <c r="AN41" t="s">
        <v>94</v>
      </c>
      <c r="AO41" t="s">
        <v>94</v>
      </c>
      <c r="AP41" t="s">
        <v>94</v>
      </c>
      <c r="AQ41" t="s">
        <v>94</v>
      </c>
      <c r="AR41" t="s">
        <v>94</v>
      </c>
      <c r="AS41" t="s">
        <v>94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185</v>
      </c>
      <c r="BG41">
        <v>65</v>
      </c>
      <c r="BH41" t="s">
        <v>97</v>
      </c>
    </row>
    <row r="42" spans="1:60" hidden="1">
      <c r="A42" t="s">
        <v>186</v>
      </c>
      <c r="B42" t="s">
        <v>86</v>
      </c>
      <c r="C42" t="s">
        <v>182</v>
      </c>
      <c r="D42" t="s">
        <v>88</v>
      </c>
      <c r="E42" s="2" t="str">
        <f>HYPERLINK("capsilon://?command=openfolder&amp;siteaddress=entcreditunion.emaiq-na2.net&amp;folderid=FX69C1F0B0-1ACC-9E87-BF4C-20DB31C4DD9B","FX230215")</f>
        <v>FX230215</v>
      </c>
      <c r="F42" t="s">
        <v>19</v>
      </c>
      <c r="G42" t="s">
        <v>19</v>
      </c>
      <c r="H42" t="s">
        <v>89</v>
      </c>
      <c r="I42" t="s">
        <v>187</v>
      </c>
      <c r="J42">
        <v>0</v>
      </c>
      <c r="K42" t="s">
        <v>91</v>
      </c>
      <c r="L42" t="s">
        <v>92</v>
      </c>
      <c r="M42" t="s">
        <v>93</v>
      </c>
      <c r="N42">
        <v>1</v>
      </c>
      <c r="O42" s="1">
        <v>44971.811516203707</v>
      </c>
      <c r="P42" s="1">
        <v>44971.859155092592</v>
      </c>
      <c r="Q42">
        <v>4058</v>
      </c>
      <c r="R42">
        <v>58</v>
      </c>
      <c r="S42" t="b">
        <v>0</v>
      </c>
      <c r="T42" t="s">
        <v>94</v>
      </c>
      <c r="U42" t="b">
        <v>0</v>
      </c>
      <c r="V42" t="s">
        <v>184</v>
      </c>
      <c r="W42" s="1">
        <v>44971.859155092592</v>
      </c>
      <c r="X42">
        <v>33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</v>
      </c>
      <c r="AH42" t="s">
        <v>94</v>
      </c>
      <c r="AI42" t="s">
        <v>94</v>
      </c>
      <c r="AJ42" t="s">
        <v>94</v>
      </c>
      <c r="AK42" t="s">
        <v>94</v>
      </c>
      <c r="AL42" t="s">
        <v>94</v>
      </c>
      <c r="AM42" t="s">
        <v>94</v>
      </c>
      <c r="AN42" t="s">
        <v>94</v>
      </c>
      <c r="AO42" t="s">
        <v>94</v>
      </c>
      <c r="AP42" t="s">
        <v>94</v>
      </c>
      <c r="AQ42" t="s">
        <v>94</v>
      </c>
      <c r="AR42" t="s">
        <v>94</v>
      </c>
      <c r="AS42" t="s">
        <v>94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185</v>
      </c>
      <c r="BG42">
        <v>68</v>
      </c>
      <c r="BH42" t="s">
        <v>97</v>
      </c>
    </row>
    <row r="43" spans="1:60">
      <c r="A43" t="s">
        <v>188</v>
      </c>
      <c r="B43" t="s">
        <v>86</v>
      </c>
      <c r="C43" t="s">
        <v>182</v>
      </c>
      <c r="D43" t="s">
        <v>88</v>
      </c>
      <c r="E43" s="2" t="str">
        <f>HYPERLINK("capsilon://?command=openfolder&amp;siteaddress=entcreditunion.emaiq-na2.net&amp;folderid=FX69C1F0B0-1ACC-9E87-BF4C-20DB31C4DD9B","FX230215")</f>
        <v>FX230215</v>
      </c>
      <c r="F43" t="s">
        <v>19</v>
      </c>
      <c r="G43" t="s">
        <v>19</v>
      </c>
      <c r="H43" t="s">
        <v>89</v>
      </c>
      <c r="I43" t="s">
        <v>183</v>
      </c>
      <c r="J43">
        <v>58</v>
      </c>
      <c r="K43" t="s">
        <v>91</v>
      </c>
      <c r="L43" t="s">
        <v>92</v>
      </c>
      <c r="M43" t="s">
        <v>93</v>
      </c>
      <c r="N43">
        <v>2</v>
      </c>
      <c r="O43" s="1">
        <v>44971.859432870369</v>
      </c>
      <c r="P43" s="1">
        <v>44971.863796296297</v>
      </c>
      <c r="Q43">
        <v>110</v>
      </c>
      <c r="R43">
        <v>267</v>
      </c>
      <c r="S43" t="b">
        <v>0</v>
      </c>
      <c r="T43" t="s">
        <v>94</v>
      </c>
      <c r="U43" t="b">
        <v>1</v>
      </c>
      <c r="V43" t="s">
        <v>184</v>
      </c>
      <c r="W43" s="1">
        <v>44971.861701388887</v>
      </c>
      <c r="X43">
        <v>188</v>
      </c>
      <c r="Y43">
        <v>36</v>
      </c>
      <c r="Z43">
        <v>0</v>
      </c>
      <c r="AA43">
        <v>36</v>
      </c>
      <c r="AB43">
        <v>0</v>
      </c>
      <c r="AC43">
        <v>4</v>
      </c>
      <c r="AD43">
        <v>22</v>
      </c>
      <c r="AE43">
        <v>0</v>
      </c>
      <c r="AF43">
        <v>0</v>
      </c>
      <c r="AG43">
        <v>0</v>
      </c>
      <c r="AH43" t="s">
        <v>189</v>
      </c>
      <c r="AI43" s="1">
        <v>44971.863796296297</v>
      </c>
      <c r="AJ43">
        <v>79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22</v>
      </c>
      <c r="AQ43">
        <v>0</v>
      </c>
      <c r="AR43">
        <v>0</v>
      </c>
      <c r="AS43">
        <v>0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185</v>
      </c>
      <c r="BG43">
        <v>6</v>
      </c>
      <c r="BH43" t="s">
        <v>97</v>
      </c>
    </row>
    <row r="44" spans="1:60">
      <c r="A44" t="s">
        <v>190</v>
      </c>
      <c r="B44" t="s">
        <v>86</v>
      </c>
      <c r="C44" t="s">
        <v>182</v>
      </c>
      <c r="D44" t="s">
        <v>88</v>
      </c>
      <c r="E44" s="2" t="str">
        <f>HYPERLINK("capsilon://?command=openfolder&amp;siteaddress=entcreditunion.emaiq-na2.net&amp;folderid=FX69C1F0B0-1ACC-9E87-BF4C-20DB31C4DD9B","FX230215")</f>
        <v>FX230215</v>
      </c>
      <c r="F44" t="s">
        <v>19</v>
      </c>
      <c r="G44" t="s">
        <v>19</v>
      </c>
      <c r="H44" t="s">
        <v>89</v>
      </c>
      <c r="I44" t="s">
        <v>187</v>
      </c>
      <c r="J44">
        <v>58</v>
      </c>
      <c r="K44" t="s">
        <v>91</v>
      </c>
      <c r="L44" t="s">
        <v>92</v>
      </c>
      <c r="M44" t="s">
        <v>93</v>
      </c>
      <c r="N44">
        <v>2</v>
      </c>
      <c r="O44" s="1">
        <v>44971.861574074072</v>
      </c>
      <c r="P44" s="1">
        <v>44971.864930555559</v>
      </c>
      <c r="Q44">
        <v>46</v>
      </c>
      <c r="R44">
        <v>244</v>
      </c>
      <c r="S44" t="b">
        <v>0</v>
      </c>
      <c r="T44" t="s">
        <v>94</v>
      </c>
      <c r="U44" t="b">
        <v>1</v>
      </c>
      <c r="V44" t="s">
        <v>191</v>
      </c>
      <c r="W44" s="1">
        <v>44971.863356481481</v>
      </c>
      <c r="X44">
        <v>147</v>
      </c>
      <c r="Y44">
        <v>36</v>
      </c>
      <c r="Z44">
        <v>0</v>
      </c>
      <c r="AA44">
        <v>36</v>
      </c>
      <c r="AB44">
        <v>0</v>
      </c>
      <c r="AC44">
        <v>5</v>
      </c>
      <c r="AD44">
        <v>22</v>
      </c>
      <c r="AE44">
        <v>0</v>
      </c>
      <c r="AF44">
        <v>0</v>
      </c>
      <c r="AG44">
        <v>0</v>
      </c>
      <c r="AH44" t="s">
        <v>189</v>
      </c>
      <c r="AI44" s="1">
        <v>44971.864930555559</v>
      </c>
      <c r="AJ44">
        <v>97</v>
      </c>
      <c r="AK44">
        <v>2</v>
      </c>
      <c r="AL44">
        <v>0</v>
      </c>
      <c r="AM44">
        <v>2</v>
      </c>
      <c r="AN44">
        <v>0</v>
      </c>
      <c r="AO44">
        <v>1</v>
      </c>
      <c r="AP44">
        <v>20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185</v>
      </c>
      <c r="BG44">
        <v>4</v>
      </c>
      <c r="BH44" t="s">
        <v>97</v>
      </c>
    </row>
    <row r="45" spans="1:60">
      <c r="A45" t="s">
        <v>192</v>
      </c>
      <c r="B45" t="s">
        <v>86</v>
      </c>
      <c r="C45" t="s">
        <v>193</v>
      </c>
      <c r="D45" t="s">
        <v>88</v>
      </c>
      <c r="E45" s="2" t="str">
        <f>HYPERLINK("capsilon://?command=openfolder&amp;siteaddress=entcreditunion.emaiq-na2.net&amp;folderid=FX22526A44-04E9-0EBD-0F7A-1B7EEA13DA4B","FX230216")</f>
        <v>FX230216</v>
      </c>
      <c r="F45" t="s">
        <v>19</v>
      </c>
      <c r="G45" t="s">
        <v>19</v>
      </c>
      <c r="H45" t="s">
        <v>89</v>
      </c>
      <c r="I45" t="s">
        <v>194</v>
      </c>
      <c r="J45">
        <v>0</v>
      </c>
      <c r="K45" t="s">
        <v>91</v>
      </c>
      <c r="L45" t="s">
        <v>92</v>
      </c>
      <c r="M45" t="s">
        <v>93</v>
      </c>
      <c r="N45">
        <v>2</v>
      </c>
      <c r="O45" s="1">
        <v>44972.564201388886</v>
      </c>
      <c r="P45" s="1">
        <v>44972.713865740741</v>
      </c>
      <c r="Q45">
        <v>12745</v>
      </c>
      <c r="R45">
        <v>186</v>
      </c>
      <c r="S45" t="b">
        <v>0</v>
      </c>
      <c r="T45" t="s">
        <v>94</v>
      </c>
      <c r="U45" t="b">
        <v>0</v>
      </c>
      <c r="V45" t="s">
        <v>195</v>
      </c>
      <c r="W45" s="1">
        <v>44972.619930555556</v>
      </c>
      <c r="X45">
        <v>166</v>
      </c>
      <c r="Y45">
        <v>11</v>
      </c>
      <c r="Z45">
        <v>0</v>
      </c>
      <c r="AA45">
        <v>11</v>
      </c>
      <c r="AB45">
        <v>0</v>
      </c>
      <c r="AC45">
        <v>3</v>
      </c>
      <c r="AD45">
        <v>-11</v>
      </c>
      <c r="AE45">
        <v>0</v>
      </c>
      <c r="AF45">
        <v>0</v>
      </c>
      <c r="AG45">
        <v>0</v>
      </c>
      <c r="AH45" t="s">
        <v>102</v>
      </c>
      <c r="AI45" s="1">
        <v>44972.713865740741</v>
      </c>
      <c r="AJ45">
        <v>20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-11</v>
      </c>
      <c r="AQ45">
        <v>0</v>
      </c>
      <c r="AR45">
        <v>0</v>
      </c>
      <c r="AS45">
        <v>0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196</v>
      </c>
      <c r="BG45">
        <v>215</v>
      </c>
      <c r="BH45" t="s">
        <v>135</v>
      </c>
    </row>
    <row r="46" spans="1:60" hidden="1">
      <c r="A46" t="s">
        <v>197</v>
      </c>
      <c r="B46" t="s">
        <v>86</v>
      </c>
      <c r="C46" t="s">
        <v>193</v>
      </c>
      <c r="D46" t="s">
        <v>88</v>
      </c>
      <c r="E46" s="2" t="str">
        <f>HYPERLINK("capsilon://?command=openfolder&amp;siteaddress=entcreditunion.emaiq-na2.net&amp;folderid=FX22526A44-04E9-0EBD-0F7A-1B7EEA13DA4B","FX230216")</f>
        <v>FX230216</v>
      </c>
      <c r="F46" t="s">
        <v>19</v>
      </c>
      <c r="G46" t="s">
        <v>19</v>
      </c>
      <c r="H46" t="s">
        <v>89</v>
      </c>
      <c r="I46" t="s">
        <v>198</v>
      </c>
      <c r="J46">
        <v>0</v>
      </c>
      <c r="K46" t="s">
        <v>91</v>
      </c>
      <c r="L46" t="s">
        <v>92</v>
      </c>
      <c r="M46" t="s">
        <v>93</v>
      </c>
      <c r="N46">
        <v>1</v>
      </c>
      <c r="O46" s="1">
        <v>44972.56454861111</v>
      </c>
      <c r="P46" s="1">
        <v>44972.621203703704</v>
      </c>
      <c r="Q46">
        <v>4707</v>
      </c>
      <c r="R46">
        <v>188</v>
      </c>
      <c r="S46" t="b">
        <v>0</v>
      </c>
      <c r="T46" t="s">
        <v>94</v>
      </c>
      <c r="U46" t="b">
        <v>0</v>
      </c>
      <c r="V46" t="s">
        <v>95</v>
      </c>
      <c r="W46" s="1">
        <v>44972.621203703704</v>
      </c>
      <c r="X46">
        <v>91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1</v>
      </c>
      <c r="AH46" t="s">
        <v>94</v>
      </c>
      <c r="AI46" t="s">
        <v>94</v>
      </c>
      <c r="AJ46" t="s">
        <v>94</v>
      </c>
      <c r="AK46" t="s">
        <v>94</v>
      </c>
      <c r="AL46" t="s">
        <v>94</v>
      </c>
      <c r="AM46" t="s">
        <v>94</v>
      </c>
      <c r="AN46" t="s">
        <v>94</v>
      </c>
      <c r="AO46" t="s">
        <v>94</v>
      </c>
      <c r="AP46" t="s">
        <v>94</v>
      </c>
      <c r="AQ46" t="s">
        <v>94</v>
      </c>
      <c r="AR46" t="s">
        <v>94</v>
      </c>
      <c r="AS46" t="s">
        <v>94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196</v>
      </c>
      <c r="BG46">
        <v>81</v>
      </c>
      <c r="BH46" t="s">
        <v>97</v>
      </c>
    </row>
    <row r="47" spans="1:60">
      <c r="A47" t="s">
        <v>199</v>
      </c>
      <c r="B47" t="s">
        <v>86</v>
      </c>
      <c r="C47" t="s">
        <v>193</v>
      </c>
      <c r="D47" t="s">
        <v>88</v>
      </c>
      <c r="E47" s="2" t="str">
        <f>HYPERLINK("capsilon://?command=openfolder&amp;siteaddress=entcreditunion.emaiq-na2.net&amp;folderid=FX22526A44-04E9-0EBD-0F7A-1B7EEA13DA4B","FX230216")</f>
        <v>FX230216</v>
      </c>
      <c r="F47" t="s">
        <v>19</v>
      </c>
      <c r="G47" t="s">
        <v>19</v>
      </c>
      <c r="H47" t="s">
        <v>89</v>
      </c>
      <c r="I47" t="s">
        <v>198</v>
      </c>
      <c r="J47">
        <v>0</v>
      </c>
      <c r="K47" t="s">
        <v>91</v>
      </c>
      <c r="L47" t="s">
        <v>92</v>
      </c>
      <c r="M47" t="s">
        <v>93</v>
      </c>
      <c r="N47">
        <v>2</v>
      </c>
      <c r="O47" s="1">
        <v>44972.62159722222</v>
      </c>
      <c r="P47" s="1">
        <v>44972.713622685187</v>
      </c>
      <c r="Q47">
        <v>7617</v>
      </c>
      <c r="R47">
        <v>334</v>
      </c>
      <c r="S47" t="b">
        <v>0</v>
      </c>
      <c r="T47" t="s">
        <v>94</v>
      </c>
      <c r="U47" t="b">
        <v>1</v>
      </c>
      <c r="V47" t="s">
        <v>95</v>
      </c>
      <c r="W47" s="1">
        <v>44972.624872685185</v>
      </c>
      <c r="X47">
        <v>282</v>
      </c>
      <c r="Y47">
        <v>39</v>
      </c>
      <c r="Z47">
        <v>0</v>
      </c>
      <c r="AA47">
        <v>39</v>
      </c>
      <c r="AB47">
        <v>0</v>
      </c>
      <c r="AC47">
        <v>25</v>
      </c>
      <c r="AD47">
        <v>-39</v>
      </c>
      <c r="AE47">
        <v>0</v>
      </c>
      <c r="AF47">
        <v>0</v>
      </c>
      <c r="AG47">
        <v>0</v>
      </c>
      <c r="AH47" t="s">
        <v>102</v>
      </c>
      <c r="AI47" s="1">
        <v>44972.713622685187</v>
      </c>
      <c r="AJ47">
        <v>52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-39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196</v>
      </c>
      <c r="BG47">
        <v>132</v>
      </c>
      <c r="BH47" t="s">
        <v>135</v>
      </c>
    </row>
    <row r="48" spans="1:60" hidden="1">
      <c r="A48" t="s">
        <v>200</v>
      </c>
      <c r="B48" t="s">
        <v>86</v>
      </c>
      <c r="C48" t="s">
        <v>201</v>
      </c>
      <c r="D48" t="s">
        <v>88</v>
      </c>
      <c r="E48" s="2" t="str">
        <f>HYPERLINK("capsilon://?command=openfolder&amp;siteaddress=entcreditunion.emaiq-na2.net&amp;folderid=FX2F347952-EAA3-7FB0-C3D6-AC48A44562F9","FX230220")</f>
        <v>FX230220</v>
      </c>
      <c r="F48" t="s">
        <v>19</v>
      </c>
      <c r="G48" t="s">
        <v>19</v>
      </c>
      <c r="H48" t="s">
        <v>89</v>
      </c>
      <c r="I48" t="s">
        <v>202</v>
      </c>
      <c r="J48">
        <v>0</v>
      </c>
      <c r="K48" t="s">
        <v>91</v>
      </c>
      <c r="L48" t="s">
        <v>92</v>
      </c>
      <c r="M48" t="s">
        <v>93</v>
      </c>
      <c r="N48">
        <v>1</v>
      </c>
      <c r="O48" s="1">
        <v>44972.746168981481</v>
      </c>
      <c r="P48" s="1">
        <v>44972.805949074071</v>
      </c>
      <c r="Q48">
        <v>5032</v>
      </c>
      <c r="R48">
        <v>133</v>
      </c>
      <c r="S48" t="b">
        <v>0</v>
      </c>
      <c r="T48" t="s">
        <v>94</v>
      </c>
      <c r="U48" t="b">
        <v>0</v>
      </c>
      <c r="V48" t="s">
        <v>95</v>
      </c>
      <c r="W48" s="1">
        <v>44972.805949074071</v>
      </c>
      <c r="X48">
        <v>104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 t="s">
        <v>94</v>
      </c>
      <c r="AI48" t="s">
        <v>94</v>
      </c>
      <c r="AJ48" t="s">
        <v>94</v>
      </c>
      <c r="AK48" t="s">
        <v>94</v>
      </c>
      <c r="AL48" t="s">
        <v>94</v>
      </c>
      <c r="AM48" t="s">
        <v>94</v>
      </c>
      <c r="AN48" t="s">
        <v>94</v>
      </c>
      <c r="AO48" t="s">
        <v>94</v>
      </c>
      <c r="AP48" t="s">
        <v>94</v>
      </c>
      <c r="AQ48" t="s">
        <v>94</v>
      </c>
      <c r="AR48" t="s">
        <v>94</v>
      </c>
      <c r="AS48" t="s">
        <v>94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196</v>
      </c>
      <c r="BG48">
        <v>86</v>
      </c>
      <c r="BH48" t="s">
        <v>97</v>
      </c>
    </row>
    <row r="49" spans="1:60" hidden="1">
      <c r="A49" t="s">
        <v>203</v>
      </c>
      <c r="B49" t="s">
        <v>86</v>
      </c>
      <c r="C49" t="s">
        <v>201</v>
      </c>
      <c r="D49" t="s">
        <v>88</v>
      </c>
      <c r="E49" s="2" t="str">
        <f>HYPERLINK("capsilon://?command=openfolder&amp;siteaddress=entcreditunion.emaiq-na2.net&amp;folderid=FX2F347952-EAA3-7FB0-C3D6-AC48A44562F9","FX230220")</f>
        <v>FX230220</v>
      </c>
      <c r="F49" t="s">
        <v>19</v>
      </c>
      <c r="G49" t="s">
        <v>19</v>
      </c>
      <c r="H49" t="s">
        <v>89</v>
      </c>
      <c r="I49" t="s">
        <v>204</v>
      </c>
      <c r="J49">
        <v>0</v>
      </c>
      <c r="K49" t="s">
        <v>91</v>
      </c>
      <c r="L49" t="s">
        <v>92</v>
      </c>
      <c r="M49" t="s">
        <v>93</v>
      </c>
      <c r="N49">
        <v>1</v>
      </c>
      <c r="O49" s="1">
        <v>44972.746354166666</v>
      </c>
      <c r="P49" s="1">
        <v>44972.806400462963</v>
      </c>
      <c r="Q49">
        <v>5150</v>
      </c>
      <c r="R49">
        <v>38</v>
      </c>
      <c r="S49" t="b">
        <v>0</v>
      </c>
      <c r="T49" t="s">
        <v>94</v>
      </c>
      <c r="U49" t="b">
        <v>0</v>
      </c>
      <c r="V49" t="s">
        <v>95</v>
      </c>
      <c r="W49" s="1">
        <v>44972.806400462963</v>
      </c>
      <c r="X49">
        <v>38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 t="s">
        <v>94</v>
      </c>
      <c r="AI49" t="s">
        <v>94</v>
      </c>
      <c r="AJ49" t="s">
        <v>94</v>
      </c>
      <c r="AK49" t="s">
        <v>94</v>
      </c>
      <c r="AL49" t="s">
        <v>94</v>
      </c>
      <c r="AM49" t="s">
        <v>94</v>
      </c>
      <c r="AN49" t="s">
        <v>94</v>
      </c>
      <c r="AO49" t="s">
        <v>94</v>
      </c>
      <c r="AP49" t="s">
        <v>94</v>
      </c>
      <c r="AQ49" t="s">
        <v>94</v>
      </c>
      <c r="AR49" t="s">
        <v>94</v>
      </c>
      <c r="AS49" t="s">
        <v>94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196</v>
      </c>
      <c r="BG49">
        <v>86</v>
      </c>
      <c r="BH49" t="s">
        <v>97</v>
      </c>
    </row>
    <row r="50" spans="1:60" hidden="1">
      <c r="A50" t="s">
        <v>205</v>
      </c>
      <c r="B50" t="s">
        <v>86</v>
      </c>
      <c r="C50" t="s">
        <v>201</v>
      </c>
      <c r="D50" t="s">
        <v>88</v>
      </c>
      <c r="E50" s="2" t="str">
        <f>HYPERLINK("capsilon://?command=openfolder&amp;siteaddress=entcreditunion.emaiq-na2.net&amp;folderid=FX2F347952-EAA3-7FB0-C3D6-AC48A44562F9","FX230220")</f>
        <v>FX230220</v>
      </c>
      <c r="F50" t="s">
        <v>19</v>
      </c>
      <c r="G50" t="s">
        <v>19</v>
      </c>
      <c r="H50" t="s">
        <v>89</v>
      </c>
      <c r="I50" t="s">
        <v>206</v>
      </c>
      <c r="J50">
        <v>0</v>
      </c>
      <c r="K50" t="s">
        <v>91</v>
      </c>
      <c r="L50" t="s">
        <v>92</v>
      </c>
      <c r="M50" t="s">
        <v>93</v>
      </c>
      <c r="N50">
        <v>1</v>
      </c>
      <c r="O50" s="1">
        <v>44972.746574074074</v>
      </c>
      <c r="P50" s="1">
        <v>44972.808148148149</v>
      </c>
      <c r="Q50">
        <v>5275</v>
      </c>
      <c r="R50">
        <v>45</v>
      </c>
      <c r="S50" t="b">
        <v>0</v>
      </c>
      <c r="T50" t="s">
        <v>94</v>
      </c>
      <c r="U50" t="b">
        <v>0</v>
      </c>
      <c r="V50" t="s">
        <v>95</v>
      </c>
      <c r="W50" s="1">
        <v>44972.808148148149</v>
      </c>
      <c r="X50">
        <v>45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 t="s">
        <v>94</v>
      </c>
      <c r="AI50" t="s">
        <v>94</v>
      </c>
      <c r="AJ50" t="s">
        <v>94</v>
      </c>
      <c r="AK50" t="s">
        <v>94</v>
      </c>
      <c r="AL50" t="s">
        <v>94</v>
      </c>
      <c r="AM50" t="s">
        <v>94</v>
      </c>
      <c r="AN50" t="s">
        <v>94</v>
      </c>
      <c r="AO50" t="s">
        <v>94</v>
      </c>
      <c r="AP50" t="s">
        <v>94</v>
      </c>
      <c r="AQ50" t="s">
        <v>94</v>
      </c>
      <c r="AR50" t="s">
        <v>94</v>
      </c>
      <c r="AS50" t="s">
        <v>94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196</v>
      </c>
      <c r="BG50">
        <v>88</v>
      </c>
      <c r="BH50" t="s">
        <v>97</v>
      </c>
    </row>
    <row r="51" spans="1:60">
      <c r="A51" t="s">
        <v>207</v>
      </c>
      <c r="B51" t="s">
        <v>86</v>
      </c>
      <c r="C51" t="s">
        <v>201</v>
      </c>
      <c r="D51" t="s">
        <v>88</v>
      </c>
      <c r="E51" s="2" t="str">
        <f>HYPERLINK("capsilon://?command=openfolder&amp;siteaddress=entcreditunion.emaiq-na2.net&amp;folderid=FX2F347952-EAA3-7FB0-C3D6-AC48A44562F9","FX230220")</f>
        <v>FX230220</v>
      </c>
      <c r="F51" t="s">
        <v>19</v>
      </c>
      <c r="G51" t="s">
        <v>19</v>
      </c>
      <c r="H51" t="s">
        <v>89</v>
      </c>
      <c r="I51" t="s">
        <v>202</v>
      </c>
      <c r="J51">
        <v>0</v>
      </c>
      <c r="K51" t="s">
        <v>91</v>
      </c>
      <c r="L51" t="s">
        <v>92</v>
      </c>
      <c r="M51" t="s">
        <v>93</v>
      </c>
      <c r="N51">
        <v>2</v>
      </c>
      <c r="O51" s="1">
        <v>44972.806261574071</v>
      </c>
      <c r="P51" s="1">
        <v>44972.807905092595</v>
      </c>
      <c r="Q51">
        <v>54</v>
      </c>
      <c r="R51">
        <v>88</v>
      </c>
      <c r="S51" t="b">
        <v>0</v>
      </c>
      <c r="T51" t="s">
        <v>94</v>
      </c>
      <c r="U51" t="b">
        <v>1</v>
      </c>
      <c r="V51" t="s">
        <v>95</v>
      </c>
      <c r="W51" s="1">
        <v>44972.806886574072</v>
      </c>
      <c r="X51">
        <v>41</v>
      </c>
      <c r="Y51">
        <v>15</v>
      </c>
      <c r="Z51">
        <v>0</v>
      </c>
      <c r="AA51">
        <v>15</v>
      </c>
      <c r="AB51">
        <v>0</v>
      </c>
      <c r="AC51">
        <v>2</v>
      </c>
      <c r="AD51">
        <v>-15</v>
      </c>
      <c r="AE51">
        <v>0</v>
      </c>
      <c r="AF51">
        <v>0</v>
      </c>
      <c r="AG51">
        <v>0</v>
      </c>
      <c r="AH51" t="s">
        <v>102</v>
      </c>
      <c r="AI51" s="1">
        <v>44972.807905092595</v>
      </c>
      <c r="AJ51">
        <v>47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-15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196</v>
      </c>
      <c r="BG51">
        <v>2</v>
      </c>
      <c r="BH51" t="s">
        <v>97</v>
      </c>
    </row>
    <row r="52" spans="1:60">
      <c r="A52" t="s">
        <v>208</v>
      </c>
      <c r="B52" t="s">
        <v>86</v>
      </c>
      <c r="C52" t="s">
        <v>87</v>
      </c>
      <c r="D52" t="s">
        <v>88</v>
      </c>
      <c r="E52" s="2" t="str">
        <f>HYPERLINK("capsilon://?command=openfolder&amp;siteaddress=entcreditunion.emaiq-na2.net&amp;folderid=FX887A207E-4D12-E358-19F7-329A7B2141D7","FX23028")</f>
        <v>FX23028</v>
      </c>
      <c r="F52" t="s">
        <v>19</v>
      </c>
      <c r="G52" t="s">
        <v>19</v>
      </c>
      <c r="H52" t="s">
        <v>89</v>
      </c>
      <c r="I52" t="s">
        <v>90</v>
      </c>
      <c r="J52">
        <v>0</v>
      </c>
      <c r="K52" t="s">
        <v>91</v>
      </c>
      <c r="L52" t="s">
        <v>92</v>
      </c>
      <c r="M52" t="s">
        <v>93</v>
      </c>
      <c r="N52">
        <v>2</v>
      </c>
      <c r="O52" s="1">
        <v>44963.68886574074</v>
      </c>
      <c r="P52" s="1">
        <v>44963.700833333336</v>
      </c>
      <c r="Q52">
        <v>731</v>
      </c>
      <c r="R52">
        <v>303</v>
      </c>
      <c r="S52" t="b">
        <v>0</v>
      </c>
      <c r="T52" t="s">
        <v>94</v>
      </c>
      <c r="U52" t="b">
        <v>1</v>
      </c>
      <c r="V52" t="s">
        <v>95</v>
      </c>
      <c r="W52" s="1">
        <v>44963.691157407404</v>
      </c>
      <c r="X52">
        <v>166</v>
      </c>
      <c r="Y52">
        <v>32</v>
      </c>
      <c r="Z52">
        <v>0</v>
      </c>
      <c r="AA52">
        <v>32</v>
      </c>
      <c r="AB52">
        <v>0</v>
      </c>
      <c r="AC52">
        <v>12</v>
      </c>
      <c r="AD52">
        <v>-32</v>
      </c>
      <c r="AE52">
        <v>0</v>
      </c>
      <c r="AF52">
        <v>0</v>
      </c>
      <c r="AG52">
        <v>0</v>
      </c>
      <c r="AH52" t="s">
        <v>209</v>
      </c>
      <c r="AI52" s="1">
        <v>44963.700833333336</v>
      </c>
      <c r="AJ52">
        <v>137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-32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96</v>
      </c>
      <c r="BG52">
        <v>17</v>
      </c>
      <c r="BH52" t="s">
        <v>97</v>
      </c>
    </row>
    <row r="53" spans="1:60">
      <c r="A53" t="s">
        <v>210</v>
      </c>
      <c r="B53" t="s">
        <v>86</v>
      </c>
      <c r="C53" t="s">
        <v>201</v>
      </c>
      <c r="D53" t="s">
        <v>88</v>
      </c>
      <c r="E53" s="2" t="str">
        <f>HYPERLINK("capsilon://?command=openfolder&amp;siteaddress=entcreditunion.emaiq-na2.net&amp;folderid=FX2F347952-EAA3-7FB0-C3D6-AC48A44562F9","FX230220")</f>
        <v>FX230220</v>
      </c>
      <c r="F53" t="s">
        <v>19</v>
      </c>
      <c r="G53" t="s">
        <v>19</v>
      </c>
      <c r="H53" t="s">
        <v>89</v>
      </c>
      <c r="I53" t="s">
        <v>204</v>
      </c>
      <c r="J53">
        <v>0</v>
      </c>
      <c r="K53" t="s">
        <v>91</v>
      </c>
      <c r="L53" t="s">
        <v>92</v>
      </c>
      <c r="M53" t="s">
        <v>93</v>
      </c>
      <c r="N53">
        <v>2</v>
      </c>
      <c r="O53" s="1">
        <v>44972.80673611111</v>
      </c>
      <c r="P53" s="1">
        <v>44972.808437500003</v>
      </c>
      <c r="Q53">
        <v>39</v>
      </c>
      <c r="R53">
        <v>108</v>
      </c>
      <c r="S53" t="b">
        <v>0</v>
      </c>
      <c r="T53" t="s">
        <v>94</v>
      </c>
      <c r="U53" t="b">
        <v>1</v>
      </c>
      <c r="V53" t="s">
        <v>95</v>
      </c>
      <c r="W53" s="1">
        <v>44972.807615740741</v>
      </c>
      <c r="X53">
        <v>62</v>
      </c>
      <c r="Y53">
        <v>15</v>
      </c>
      <c r="Z53">
        <v>0</v>
      </c>
      <c r="AA53">
        <v>15</v>
      </c>
      <c r="AB53">
        <v>0</v>
      </c>
      <c r="AC53">
        <v>4</v>
      </c>
      <c r="AD53">
        <v>-15</v>
      </c>
      <c r="AE53">
        <v>0</v>
      </c>
      <c r="AF53">
        <v>0</v>
      </c>
      <c r="AG53">
        <v>0</v>
      </c>
      <c r="AH53" t="s">
        <v>102</v>
      </c>
      <c r="AI53" s="1">
        <v>44972.808437500003</v>
      </c>
      <c r="AJ53">
        <v>46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-15</v>
      </c>
      <c r="AQ53">
        <v>0</v>
      </c>
      <c r="AR53">
        <v>0</v>
      </c>
      <c r="AS53">
        <v>0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196</v>
      </c>
      <c r="BG53">
        <v>2</v>
      </c>
      <c r="BH53" t="s">
        <v>97</v>
      </c>
    </row>
    <row r="54" spans="1:60">
      <c r="A54" t="s">
        <v>211</v>
      </c>
      <c r="B54" t="s">
        <v>86</v>
      </c>
      <c r="C54" t="s">
        <v>201</v>
      </c>
      <c r="D54" t="s">
        <v>88</v>
      </c>
      <c r="E54" s="2" t="str">
        <f>HYPERLINK("capsilon://?command=openfolder&amp;siteaddress=entcreditunion.emaiq-na2.net&amp;folderid=FX2F347952-EAA3-7FB0-C3D6-AC48A44562F9","FX230220")</f>
        <v>FX230220</v>
      </c>
      <c r="F54" t="s">
        <v>19</v>
      </c>
      <c r="G54" t="s">
        <v>19</v>
      </c>
      <c r="H54" t="s">
        <v>89</v>
      </c>
      <c r="I54" t="s">
        <v>206</v>
      </c>
      <c r="J54">
        <v>0</v>
      </c>
      <c r="K54" t="s">
        <v>91</v>
      </c>
      <c r="L54" t="s">
        <v>92</v>
      </c>
      <c r="M54" t="s">
        <v>93</v>
      </c>
      <c r="N54">
        <v>2</v>
      </c>
      <c r="O54" s="1">
        <v>44972.808495370373</v>
      </c>
      <c r="P54" s="1">
        <v>44972.810312499998</v>
      </c>
      <c r="Q54">
        <v>29</v>
      </c>
      <c r="R54">
        <v>128</v>
      </c>
      <c r="S54" t="b">
        <v>0</v>
      </c>
      <c r="T54" t="s">
        <v>94</v>
      </c>
      <c r="U54" t="b">
        <v>1</v>
      </c>
      <c r="V54" t="s">
        <v>95</v>
      </c>
      <c r="W54" s="1">
        <v>44972.809421296297</v>
      </c>
      <c r="X54">
        <v>64</v>
      </c>
      <c r="Y54">
        <v>15</v>
      </c>
      <c r="Z54">
        <v>0</v>
      </c>
      <c r="AA54">
        <v>15</v>
      </c>
      <c r="AB54">
        <v>0</v>
      </c>
      <c r="AC54">
        <v>4</v>
      </c>
      <c r="AD54">
        <v>-15</v>
      </c>
      <c r="AE54">
        <v>0</v>
      </c>
      <c r="AF54">
        <v>0</v>
      </c>
      <c r="AG54">
        <v>0</v>
      </c>
      <c r="AH54" t="s">
        <v>102</v>
      </c>
      <c r="AI54" s="1">
        <v>44972.810312499998</v>
      </c>
      <c r="AJ54">
        <v>64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-15</v>
      </c>
      <c r="AQ54">
        <v>0</v>
      </c>
      <c r="AR54">
        <v>0</v>
      </c>
      <c r="AS54">
        <v>0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196</v>
      </c>
      <c r="BG54">
        <v>2</v>
      </c>
      <c r="BH54" t="s">
        <v>97</v>
      </c>
    </row>
    <row r="55" spans="1:60" hidden="1">
      <c r="A55" t="s">
        <v>212</v>
      </c>
      <c r="B55" t="s">
        <v>86</v>
      </c>
      <c r="C55" t="s">
        <v>193</v>
      </c>
      <c r="D55" t="s">
        <v>88</v>
      </c>
      <c r="E55" s="2" t="str">
        <f>HYPERLINK("capsilon://?command=openfolder&amp;siteaddress=entcreditunion.emaiq-na2.net&amp;folderid=FX22526A44-04E9-0EBD-0F7A-1B7EEA13DA4B","FX230216")</f>
        <v>FX230216</v>
      </c>
      <c r="F55" t="s">
        <v>19</v>
      </c>
      <c r="G55" t="s">
        <v>19</v>
      </c>
      <c r="H55" t="s">
        <v>89</v>
      </c>
      <c r="I55" t="s">
        <v>213</v>
      </c>
      <c r="J55">
        <v>0</v>
      </c>
      <c r="K55" t="s">
        <v>91</v>
      </c>
      <c r="L55" t="s">
        <v>92</v>
      </c>
      <c r="M55" t="s">
        <v>93</v>
      </c>
      <c r="N55">
        <v>1</v>
      </c>
      <c r="O55" s="1">
        <v>44973.725057870368</v>
      </c>
      <c r="P55" s="1">
        <v>44973.753206018519</v>
      </c>
      <c r="Q55">
        <v>2343</v>
      </c>
      <c r="R55">
        <v>89</v>
      </c>
      <c r="S55" t="b">
        <v>0</v>
      </c>
      <c r="T55" t="s">
        <v>94</v>
      </c>
      <c r="U55" t="b">
        <v>0</v>
      </c>
      <c r="V55" t="s">
        <v>95</v>
      </c>
      <c r="W55" s="1">
        <v>44973.753206018519</v>
      </c>
      <c r="X55">
        <v>89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23</v>
      </c>
      <c r="AF55">
        <v>0</v>
      </c>
      <c r="AG55">
        <v>1</v>
      </c>
      <c r="AH55" t="s">
        <v>94</v>
      </c>
      <c r="AI55" t="s">
        <v>94</v>
      </c>
      <c r="AJ55" t="s">
        <v>94</v>
      </c>
      <c r="AK55" t="s">
        <v>94</v>
      </c>
      <c r="AL55" t="s">
        <v>94</v>
      </c>
      <c r="AM55" t="s">
        <v>94</v>
      </c>
      <c r="AN55" t="s">
        <v>94</v>
      </c>
      <c r="AO55" t="s">
        <v>94</v>
      </c>
      <c r="AP55" t="s">
        <v>94</v>
      </c>
      <c r="AQ55" t="s">
        <v>94</v>
      </c>
      <c r="AR55" t="s">
        <v>94</v>
      </c>
      <c r="AS55" t="s">
        <v>94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214</v>
      </c>
      <c r="BG55">
        <v>40</v>
      </c>
      <c r="BH55" t="s">
        <v>97</v>
      </c>
    </row>
    <row r="56" spans="1:60" hidden="1">
      <c r="A56" t="s">
        <v>215</v>
      </c>
      <c r="B56" t="s">
        <v>86</v>
      </c>
      <c r="C56" t="s">
        <v>216</v>
      </c>
      <c r="D56" t="s">
        <v>88</v>
      </c>
      <c r="E56" s="2" t="str">
        <f>HYPERLINK("capsilon://?command=openfolder&amp;siteaddress=entcreditunion.emaiq-na2.net&amp;folderid=FX9DB31450-B917-9DD8-7EB3-7CE9BFBEC384","FX23023")</f>
        <v>FX23023</v>
      </c>
      <c r="F56" t="s">
        <v>19</v>
      </c>
      <c r="G56" t="s">
        <v>19</v>
      </c>
      <c r="H56" t="s">
        <v>89</v>
      </c>
      <c r="I56" t="s">
        <v>217</v>
      </c>
      <c r="J56">
        <v>0</v>
      </c>
      <c r="K56" t="s">
        <v>91</v>
      </c>
      <c r="L56" t="s">
        <v>92</v>
      </c>
      <c r="M56" t="s">
        <v>93</v>
      </c>
      <c r="N56">
        <v>1</v>
      </c>
      <c r="O56" s="1">
        <v>44963.727546296293</v>
      </c>
      <c r="P56" s="1">
        <v>44963.759756944448</v>
      </c>
      <c r="Q56">
        <v>2679</v>
      </c>
      <c r="R56">
        <v>104</v>
      </c>
      <c r="S56" t="b">
        <v>0</v>
      </c>
      <c r="T56" t="s">
        <v>94</v>
      </c>
      <c r="U56" t="b">
        <v>0</v>
      </c>
      <c r="V56" t="s">
        <v>95</v>
      </c>
      <c r="W56" s="1">
        <v>44963.759756944448</v>
      </c>
      <c r="X56">
        <v>97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68</v>
      </c>
      <c r="AF56">
        <v>0</v>
      </c>
      <c r="AG56">
        <v>2</v>
      </c>
      <c r="AH56" t="s">
        <v>94</v>
      </c>
      <c r="AI56" t="s">
        <v>94</v>
      </c>
      <c r="AJ56" t="s">
        <v>94</v>
      </c>
      <c r="AK56" t="s">
        <v>94</v>
      </c>
      <c r="AL56" t="s">
        <v>94</v>
      </c>
      <c r="AM56" t="s">
        <v>94</v>
      </c>
      <c r="AN56" t="s">
        <v>94</v>
      </c>
      <c r="AO56" t="s">
        <v>94</v>
      </c>
      <c r="AP56" t="s">
        <v>94</v>
      </c>
      <c r="AQ56" t="s">
        <v>94</v>
      </c>
      <c r="AR56" t="s">
        <v>94</v>
      </c>
      <c r="AS56" t="s">
        <v>94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96</v>
      </c>
      <c r="BG56">
        <v>46</v>
      </c>
      <c r="BH56" t="s">
        <v>97</v>
      </c>
    </row>
    <row r="57" spans="1:60">
      <c r="A57" t="s">
        <v>218</v>
      </c>
      <c r="B57" t="s">
        <v>86</v>
      </c>
      <c r="C57" t="s">
        <v>193</v>
      </c>
      <c r="D57" t="s">
        <v>88</v>
      </c>
      <c r="E57" s="2" t="str">
        <f>HYPERLINK("capsilon://?command=openfolder&amp;siteaddress=entcreditunion.emaiq-na2.net&amp;folderid=FX22526A44-04E9-0EBD-0F7A-1B7EEA13DA4B","FX230216")</f>
        <v>FX230216</v>
      </c>
      <c r="F57" t="s">
        <v>19</v>
      </c>
      <c r="G57" t="s">
        <v>19</v>
      </c>
      <c r="H57" t="s">
        <v>89</v>
      </c>
      <c r="I57" t="s">
        <v>213</v>
      </c>
      <c r="J57">
        <v>0</v>
      </c>
      <c r="K57" t="s">
        <v>91</v>
      </c>
      <c r="L57" t="s">
        <v>92</v>
      </c>
      <c r="M57" t="s">
        <v>93</v>
      </c>
      <c r="N57">
        <v>2</v>
      </c>
      <c r="O57" s="1">
        <v>44973.753576388888</v>
      </c>
      <c r="P57" s="1">
        <v>44973.760104166664</v>
      </c>
      <c r="Q57">
        <v>334</v>
      </c>
      <c r="R57">
        <v>230</v>
      </c>
      <c r="S57" t="b">
        <v>0</v>
      </c>
      <c r="T57" t="s">
        <v>94</v>
      </c>
      <c r="U57" t="b">
        <v>1</v>
      </c>
      <c r="V57" t="s">
        <v>95</v>
      </c>
      <c r="W57" s="1">
        <v>44973.758715277778</v>
      </c>
      <c r="X57">
        <v>186</v>
      </c>
      <c r="Y57">
        <v>23</v>
      </c>
      <c r="Z57">
        <v>0</v>
      </c>
      <c r="AA57">
        <v>23</v>
      </c>
      <c r="AB57">
        <v>0</v>
      </c>
      <c r="AC57">
        <v>5</v>
      </c>
      <c r="AD57">
        <v>-23</v>
      </c>
      <c r="AE57">
        <v>0</v>
      </c>
      <c r="AF57">
        <v>0</v>
      </c>
      <c r="AG57">
        <v>0</v>
      </c>
      <c r="AH57" t="s">
        <v>102</v>
      </c>
      <c r="AI57" s="1">
        <v>44973.760104166664</v>
      </c>
      <c r="AJ57">
        <v>44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-23</v>
      </c>
      <c r="AQ57">
        <v>0</v>
      </c>
      <c r="AR57">
        <v>0</v>
      </c>
      <c r="AS57">
        <v>0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214</v>
      </c>
      <c r="BG57">
        <v>9</v>
      </c>
      <c r="BH57" t="s">
        <v>97</v>
      </c>
    </row>
    <row r="58" spans="1:60" hidden="1">
      <c r="A58" t="s">
        <v>219</v>
      </c>
      <c r="B58" t="s">
        <v>86</v>
      </c>
      <c r="C58" t="s">
        <v>220</v>
      </c>
      <c r="D58" t="s">
        <v>88</v>
      </c>
      <c r="E58" s="2" t="str">
        <f>HYPERLINK("capsilon://?command=openfolder&amp;siteaddress=entcreditunion.emaiq-na2.net&amp;folderid=FXA120F3F3-75AD-748E-B6A5-F9AD1ED280E8","FX230228")</f>
        <v>FX230228</v>
      </c>
      <c r="F58" t="s">
        <v>19</v>
      </c>
      <c r="G58" t="s">
        <v>19</v>
      </c>
      <c r="H58" t="s">
        <v>89</v>
      </c>
      <c r="I58" t="s">
        <v>221</v>
      </c>
      <c r="J58">
        <v>0</v>
      </c>
      <c r="K58" t="s">
        <v>91</v>
      </c>
      <c r="L58" t="s">
        <v>92</v>
      </c>
      <c r="M58" t="s">
        <v>93</v>
      </c>
      <c r="N58">
        <v>1</v>
      </c>
      <c r="O58" s="1">
        <v>44974.64434027778</v>
      </c>
      <c r="P58" s="1">
        <v>44974.676921296297</v>
      </c>
      <c r="Q58">
        <v>2664</v>
      </c>
      <c r="R58">
        <v>151</v>
      </c>
      <c r="S58" t="b">
        <v>0</v>
      </c>
      <c r="T58" t="s">
        <v>94</v>
      </c>
      <c r="U58" t="b">
        <v>0</v>
      </c>
      <c r="V58" t="s">
        <v>95</v>
      </c>
      <c r="W58" s="1">
        <v>44974.676921296297</v>
      </c>
      <c r="X58">
        <v>151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36</v>
      </c>
      <c r="AF58">
        <v>0</v>
      </c>
      <c r="AG58">
        <v>1</v>
      </c>
      <c r="AH58" t="s">
        <v>94</v>
      </c>
      <c r="AI58" t="s">
        <v>94</v>
      </c>
      <c r="AJ58" t="s">
        <v>94</v>
      </c>
      <c r="AK58" t="s">
        <v>94</v>
      </c>
      <c r="AL58" t="s">
        <v>94</v>
      </c>
      <c r="AM58" t="s">
        <v>94</v>
      </c>
      <c r="AN58" t="s">
        <v>94</v>
      </c>
      <c r="AO58" t="s">
        <v>94</v>
      </c>
      <c r="AP58" t="s">
        <v>94</v>
      </c>
      <c r="AQ58" t="s">
        <v>94</v>
      </c>
      <c r="AR58" t="s">
        <v>94</v>
      </c>
      <c r="AS58" t="s">
        <v>94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222</v>
      </c>
      <c r="BG58">
        <v>46</v>
      </c>
      <c r="BH58" t="s">
        <v>97</v>
      </c>
    </row>
    <row r="59" spans="1:60" hidden="1">
      <c r="A59" t="s">
        <v>223</v>
      </c>
      <c r="B59" t="s">
        <v>86</v>
      </c>
      <c r="C59" t="s">
        <v>220</v>
      </c>
      <c r="D59" t="s">
        <v>88</v>
      </c>
      <c r="E59" s="2" t="str">
        <f>HYPERLINK("capsilon://?command=openfolder&amp;siteaddress=entcreditunion.emaiq-na2.net&amp;folderid=FXA120F3F3-75AD-748E-B6A5-F9AD1ED280E8","FX230228")</f>
        <v>FX230228</v>
      </c>
      <c r="F59" t="s">
        <v>19</v>
      </c>
      <c r="G59" t="s">
        <v>19</v>
      </c>
      <c r="H59" t="s">
        <v>89</v>
      </c>
      <c r="I59" t="s">
        <v>224</v>
      </c>
      <c r="J59">
        <v>0</v>
      </c>
      <c r="K59" t="s">
        <v>91</v>
      </c>
      <c r="L59" t="s">
        <v>92</v>
      </c>
      <c r="M59" t="s">
        <v>93</v>
      </c>
      <c r="N59">
        <v>1</v>
      </c>
      <c r="O59" s="1">
        <v>44974.644409722219</v>
      </c>
      <c r="P59" s="1">
        <v>44974.677488425928</v>
      </c>
      <c r="Q59">
        <v>2810</v>
      </c>
      <c r="R59">
        <v>48</v>
      </c>
      <c r="S59" t="b">
        <v>0</v>
      </c>
      <c r="T59" t="s">
        <v>94</v>
      </c>
      <c r="U59" t="b">
        <v>0</v>
      </c>
      <c r="V59" t="s">
        <v>95</v>
      </c>
      <c r="W59" s="1">
        <v>44974.677488425928</v>
      </c>
      <c r="X59">
        <v>48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36</v>
      </c>
      <c r="AF59">
        <v>1</v>
      </c>
      <c r="AG59">
        <v>1</v>
      </c>
      <c r="AH59" t="s">
        <v>94</v>
      </c>
      <c r="AI59" t="s">
        <v>94</v>
      </c>
      <c r="AJ59" t="s">
        <v>94</v>
      </c>
      <c r="AK59" t="s">
        <v>94</v>
      </c>
      <c r="AL59" t="s">
        <v>94</v>
      </c>
      <c r="AM59" t="s">
        <v>94</v>
      </c>
      <c r="AN59" t="s">
        <v>94</v>
      </c>
      <c r="AO59" t="s">
        <v>94</v>
      </c>
      <c r="AP59" t="s">
        <v>94</v>
      </c>
      <c r="AQ59" t="s">
        <v>94</v>
      </c>
      <c r="AR59" t="s">
        <v>94</v>
      </c>
      <c r="AS59" t="s">
        <v>94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222</v>
      </c>
      <c r="BG59">
        <v>47</v>
      </c>
      <c r="BH59" t="s">
        <v>97</v>
      </c>
    </row>
    <row r="60" spans="1:60" hidden="1">
      <c r="A60" t="s">
        <v>225</v>
      </c>
      <c r="B60" t="s">
        <v>86</v>
      </c>
      <c r="C60" t="s">
        <v>220</v>
      </c>
      <c r="D60" t="s">
        <v>88</v>
      </c>
      <c r="E60" s="2" t="str">
        <f>HYPERLINK("capsilon://?command=openfolder&amp;siteaddress=entcreditunion.emaiq-na2.net&amp;folderid=FXA120F3F3-75AD-748E-B6A5-F9AD1ED280E8","FX230228")</f>
        <v>FX230228</v>
      </c>
      <c r="F60" t="s">
        <v>19</v>
      </c>
      <c r="G60" t="s">
        <v>19</v>
      </c>
      <c r="H60" t="s">
        <v>89</v>
      </c>
      <c r="I60" t="s">
        <v>226</v>
      </c>
      <c r="J60">
        <v>0</v>
      </c>
      <c r="K60" t="s">
        <v>91</v>
      </c>
      <c r="L60" t="s">
        <v>92</v>
      </c>
      <c r="M60" t="s">
        <v>93</v>
      </c>
      <c r="N60">
        <v>1</v>
      </c>
      <c r="O60" s="1">
        <v>44974.644652777781</v>
      </c>
      <c r="P60" s="1">
        <v>44974.680856481478</v>
      </c>
      <c r="Q60">
        <v>3088</v>
      </c>
      <c r="R60">
        <v>40</v>
      </c>
      <c r="S60" t="b">
        <v>0</v>
      </c>
      <c r="T60" t="s">
        <v>94</v>
      </c>
      <c r="U60" t="b">
        <v>0</v>
      </c>
      <c r="V60" t="s">
        <v>95</v>
      </c>
      <c r="W60" s="1">
        <v>44974.680856481478</v>
      </c>
      <c r="X60">
        <v>40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 t="s">
        <v>94</v>
      </c>
      <c r="AI60" t="s">
        <v>94</v>
      </c>
      <c r="AJ60" t="s">
        <v>94</v>
      </c>
      <c r="AK60" t="s">
        <v>94</v>
      </c>
      <c r="AL60" t="s">
        <v>94</v>
      </c>
      <c r="AM60" t="s">
        <v>94</v>
      </c>
      <c r="AN60" t="s">
        <v>94</v>
      </c>
      <c r="AO60" t="s">
        <v>94</v>
      </c>
      <c r="AP60" t="s">
        <v>94</v>
      </c>
      <c r="AQ60" t="s">
        <v>94</v>
      </c>
      <c r="AR60" t="s">
        <v>94</v>
      </c>
      <c r="AS60" t="s">
        <v>94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222</v>
      </c>
      <c r="BG60">
        <v>52</v>
      </c>
      <c r="BH60" t="s">
        <v>97</v>
      </c>
    </row>
    <row r="61" spans="1:60">
      <c r="A61" t="s">
        <v>227</v>
      </c>
      <c r="B61" t="s">
        <v>86</v>
      </c>
      <c r="C61" t="s">
        <v>220</v>
      </c>
      <c r="D61" t="s">
        <v>88</v>
      </c>
      <c r="E61" s="2" t="str">
        <f>HYPERLINK("capsilon://?command=openfolder&amp;siteaddress=entcreditunion.emaiq-na2.net&amp;folderid=FXA120F3F3-75AD-748E-B6A5-F9AD1ED280E8","FX230228")</f>
        <v>FX230228</v>
      </c>
      <c r="F61" t="s">
        <v>19</v>
      </c>
      <c r="G61" t="s">
        <v>19</v>
      </c>
      <c r="H61" t="s">
        <v>89</v>
      </c>
      <c r="I61" t="s">
        <v>221</v>
      </c>
      <c r="J61">
        <v>0</v>
      </c>
      <c r="K61" t="s">
        <v>91</v>
      </c>
      <c r="L61" t="s">
        <v>92</v>
      </c>
      <c r="M61" t="s">
        <v>93</v>
      </c>
      <c r="N61">
        <v>2</v>
      </c>
      <c r="O61" s="1">
        <v>44974.677199074074</v>
      </c>
      <c r="P61" s="1">
        <v>44974.791944444441</v>
      </c>
      <c r="Q61">
        <v>9709</v>
      </c>
      <c r="R61">
        <v>205</v>
      </c>
      <c r="S61" t="b">
        <v>0</v>
      </c>
      <c r="T61" t="s">
        <v>94</v>
      </c>
      <c r="U61" t="b">
        <v>1</v>
      </c>
      <c r="V61" t="s">
        <v>95</v>
      </c>
      <c r="W61" s="1">
        <v>44974.679340277777</v>
      </c>
      <c r="X61">
        <v>159</v>
      </c>
      <c r="Y61">
        <v>36</v>
      </c>
      <c r="Z61">
        <v>0</v>
      </c>
      <c r="AA61">
        <v>36</v>
      </c>
      <c r="AB61">
        <v>0</v>
      </c>
      <c r="AC61">
        <v>7</v>
      </c>
      <c r="AD61">
        <v>-36</v>
      </c>
      <c r="AE61">
        <v>0</v>
      </c>
      <c r="AF61">
        <v>0</v>
      </c>
      <c r="AG61">
        <v>0</v>
      </c>
      <c r="AH61" t="s">
        <v>102</v>
      </c>
      <c r="AI61" s="1">
        <v>44974.791944444441</v>
      </c>
      <c r="AJ61">
        <v>46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-36</v>
      </c>
      <c r="AQ61">
        <v>0</v>
      </c>
      <c r="AR61">
        <v>0</v>
      </c>
      <c r="AS61">
        <v>0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222</v>
      </c>
      <c r="BG61">
        <v>165</v>
      </c>
      <c r="BH61" t="s">
        <v>135</v>
      </c>
    </row>
    <row r="62" spans="1:60">
      <c r="A62" t="s">
        <v>228</v>
      </c>
      <c r="B62" t="s">
        <v>86</v>
      </c>
      <c r="C62" t="s">
        <v>216</v>
      </c>
      <c r="D62" t="s">
        <v>88</v>
      </c>
      <c r="E62" s="2" t="str">
        <f>HYPERLINK("capsilon://?command=openfolder&amp;siteaddress=entcreditunion.emaiq-na2.net&amp;folderid=FX9DB31450-B917-9DD8-7EB3-7CE9BFBEC384","FX23023")</f>
        <v>FX23023</v>
      </c>
      <c r="F62" t="s">
        <v>19</v>
      </c>
      <c r="G62" t="s">
        <v>19</v>
      </c>
      <c r="H62" t="s">
        <v>89</v>
      </c>
      <c r="I62" t="s">
        <v>217</v>
      </c>
      <c r="J62">
        <v>0</v>
      </c>
      <c r="K62" t="s">
        <v>91</v>
      </c>
      <c r="L62" t="s">
        <v>92</v>
      </c>
      <c r="M62" t="s">
        <v>93</v>
      </c>
      <c r="N62">
        <v>2</v>
      </c>
      <c r="O62" s="1">
        <v>44963.760162037041</v>
      </c>
      <c r="P62" s="1">
        <v>44963.783182870371</v>
      </c>
      <c r="Q62">
        <v>1319</v>
      </c>
      <c r="R62">
        <v>670</v>
      </c>
      <c r="S62" t="b">
        <v>0</v>
      </c>
      <c r="T62" t="s">
        <v>94</v>
      </c>
      <c r="U62" t="b">
        <v>1</v>
      </c>
      <c r="V62" t="s">
        <v>95</v>
      </c>
      <c r="W62" s="1">
        <v>44963.766041666669</v>
      </c>
      <c r="X62">
        <v>372</v>
      </c>
      <c r="Y62">
        <v>68</v>
      </c>
      <c r="Z62">
        <v>0</v>
      </c>
      <c r="AA62">
        <v>68</v>
      </c>
      <c r="AB62">
        <v>0</v>
      </c>
      <c r="AC62">
        <v>16</v>
      </c>
      <c r="AD62">
        <v>-68</v>
      </c>
      <c r="AE62">
        <v>0</v>
      </c>
      <c r="AF62">
        <v>0</v>
      </c>
      <c r="AG62">
        <v>0</v>
      </c>
      <c r="AH62" t="s">
        <v>209</v>
      </c>
      <c r="AI62" s="1">
        <v>44963.783182870371</v>
      </c>
      <c r="AJ62">
        <v>298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-68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96</v>
      </c>
      <c r="BG62">
        <v>33</v>
      </c>
      <c r="BH62" t="s">
        <v>97</v>
      </c>
    </row>
    <row r="63" spans="1:60">
      <c r="A63" t="s">
        <v>229</v>
      </c>
      <c r="B63" t="s">
        <v>86</v>
      </c>
      <c r="C63" t="s">
        <v>220</v>
      </c>
      <c r="D63" t="s">
        <v>88</v>
      </c>
      <c r="E63" s="2" t="str">
        <f>HYPERLINK("capsilon://?command=openfolder&amp;siteaddress=entcreditunion.emaiq-na2.net&amp;folderid=FXA120F3F3-75AD-748E-B6A5-F9AD1ED280E8","FX230228")</f>
        <v>FX230228</v>
      </c>
      <c r="F63" t="s">
        <v>19</v>
      </c>
      <c r="G63" t="s">
        <v>19</v>
      </c>
      <c r="H63" t="s">
        <v>89</v>
      </c>
      <c r="I63" t="s">
        <v>224</v>
      </c>
      <c r="J63">
        <v>0</v>
      </c>
      <c r="K63" t="s">
        <v>91</v>
      </c>
      <c r="L63" t="s">
        <v>92</v>
      </c>
      <c r="M63" t="s">
        <v>93</v>
      </c>
      <c r="N63">
        <v>2</v>
      </c>
      <c r="O63" s="1">
        <v>44974.677812499998</v>
      </c>
      <c r="P63" s="1">
        <v>44974.792442129627</v>
      </c>
      <c r="Q63">
        <v>9773</v>
      </c>
      <c r="R63">
        <v>131</v>
      </c>
      <c r="S63" t="b">
        <v>0</v>
      </c>
      <c r="T63" t="s">
        <v>94</v>
      </c>
      <c r="U63" t="b">
        <v>1</v>
      </c>
      <c r="V63" t="s">
        <v>95</v>
      </c>
      <c r="W63" s="1">
        <v>44974.680381944447</v>
      </c>
      <c r="X63">
        <v>89</v>
      </c>
      <c r="Y63">
        <v>36</v>
      </c>
      <c r="Z63">
        <v>0</v>
      </c>
      <c r="AA63">
        <v>36</v>
      </c>
      <c r="AB63">
        <v>0</v>
      </c>
      <c r="AC63">
        <v>6</v>
      </c>
      <c r="AD63">
        <v>-36</v>
      </c>
      <c r="AE63">
        <v>0</v>
      </c>
      <c r="AF63">
        <v>0</v>
      </c>
      <c r="AG63">
        <v>0</v>
      </c>
      <c r="AH63" t="s">
        <v>102</v>
      </c>
      <c r="AI63" s="1">
        <v>44974.792442129627</v>
      </c>
      <c r="AJ63">
        <v>42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-36</v>
      </c>
      <c r="AQ63">
        <v>0</v>
      </c>
      <c r="AR63">
        <v>0</v>
      </c>
      <c r="AS63">
        <v>0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222</v>
      </c>
      <c r="BG63">
        <v>165</v>
      </c>
      <c r="BH63" t="s">
        <v>135</v>
      </c>
    </row>
    <row r="64" spans="1:60">
      <c r="A64" t="s">
        <v>230</v>
      </c>
      <c r="B64" t="s">
        <v>86</v>
      </c>
      <c r="C64" t="s">
        <v>220</v>
      </c>
      <c r="D64" t="s">
        <v>88</v>
      </c>
      <c r="E64" s="2" t="str">
        <f>HYPERLINK("capsilon://?command=openfolder&amp;siteaddress=entcreditunion.emaiq-na2.net&amp;folderid=FXA120F3F3-75AD-748E-B6A5-F9AD1ED280E8","FX230228")</f>
        <v>FX230228</v>
      </c>
      <c r="F64" t="s">
        <v>19</v>
      </c>
      <c r="G64" t="s">
        <v>19</v>
      </c>
      <c r="H64" t="s">
        <v>89</v>
      </c>
      <c r="I64" t="s">
        <v>226</v>
      </c>
      <c r="J64">
        <v>0</v>
      </c>
      <c r="K64" t="s">
        <v>91</v>
      </c>
      <c r="L64" t="s">
        <v>92</v>
      </c>
      <c r="M64" t="s">
        <v>93</v>
      </c>
      <c r="N64">
        <v>2</v>
      </c>
      <c r="O64" s="1">
        <v>44974.681215277778</v>
      </c>
      <c r="P64" s="1">
        <v>44974.793090277781</v>
      </c>
      <c r="Q64">
        <v>9490</v>
      </c>
      <c r="R64">
        <v>176</v>
      </c>
      <c r="S64" t="b">
        <v>0</v>
      </c>
      <c r="T64" t="s">
        <v>94</v>
      </c>
      <c r="U64" t="b">
        <v>1</v>
      </c>
      <c r="V64" t="s">
        <v>95</v>
      </c>
      <c r="W64" s="1">
        <v>44974.682627314818</v>
      </c>
      <c r="X64">
        <v>121</v>
      </c>
      <c r="Y64">
        <v>38</v>
      </c>
      <c r="Z64">
        <v>0</v>
      </c>
      <c r="AA64">
        <v>38</v>
      </c>
      <c r="AB64">
        <v>0</v>
      </c>
      <c r="AC64">
        <v>9</v>
      </c>
      <c r="AD64">
        <v>-38</v>
      </c>
      <c r="AE64">
        <v>0</v>
      </c>
      <c r="AF64">
        <v>0</v>
      </c>
      <c r="AG64">
        <v>0</v>
      </c>
      <c r="AH64" t="s">
        <v>102</v>
      </c>
      <c r="AI64" s="1">
        <v>44974.793090277781</v>
      </c>
      <c r="AJ64">
        <v>55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-38</v>
      </c>
      <c r="AQ64">
        <v>0</v>
      </c>
      <c r="AR64">
        <v>0</v>
      </c>
      <c r="AS64">
        <v>0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222</v>
      </c>
      <c r="BG64">
        <v>161</v>
      </c>
      <c r="BH64" t="s">
        <v>135</v>
      </c>
    </row>
    <row r="65" spans="1:60">
      <c r="A65" t="s">
        <v>231</v>
      </c>
      <c r="B65" t="s">
        <v>86</v>
      </c>
      <c r="C65" t="s">
        <v>232</v>
      </c>
      <c r="D65" t="s">
        <v>88</v>
      </c>
      <c r="E65" s="2" t="str">
        <f>HYPERLINK("capsilon://?command=openfolder&amp;siteaddress=entcreditunion.emaiq-na2.net&amp;folderid=FXD5A1324B-78CC-F2BE-B781-4768C24F840A","FX23027")</f>
        <v>FX23027</v>
      </c>
      <c r="F65" t="s">
        <v>19</v>
      </c>
      <c r="G65" t="s">
        <v>19</v>
      </c>
      <c r="H65" t="s">
        <v>89</v>
      </c>
      <c r="I65" t="s">
        <v>233</v>
      </c>
      <c r="J65">
        <v>0</v>
      </c>
      <c r="K65" t="s">
        <v>91</v>
      </c>
      <c r="L65" t="s">
        <v>92</v>
      </c>
      <c r="M65" t="s">
        <v>93</v>
      </c>
      <c r="N65">
        <v>2</v>
      </c>
      <c r="O65" s="1">
        <v>44963.780914351853</v>
      </c>
      <c r="P65" s="1">
        <v>44963.798692129632</v>
      </c>
      <c r="Q65">
        <v>998</v>
      </c>
      <c r="R65">
        <v>538</v>
      </c>
      <c r="S65" t="b">
        <v>0</v>
      </c>
      <c r="T65" t="s">
        <v>94</v>
      </c>
      <c r="U65" t="b">
        <v>0</v>
      </c>
      <c r="V65" t="s">
        <v>95</v>
      </c>
      <c r="W65" s="1">
        <v>44963.793645833335</v>
      </c>
      <c r="X65">
        <v>144</v>
      </c>
      <c r="Y65">
        <v>34</v>
      </c>
      <c r="Z65">
        <v>0</v>
      </c>
      <c r="AA65">
        <v>34</v>
      </c>
      <c r="AB65">
        <v>0</v>
      </c>
      <c r="AC65">
        <v>6</v>
      </c>
      <c r="AD65">
        <v>-34</v>
      </c>
      <c r="AE65">
        <v>0</v>
      </c>
      <c r="AF65">
        <v>0</v>
      </c>
      <c r="AG65">
        <v>0</v>
      </c>
      <c r="AH65" t="s">
        <v>234</v>
      </c>
      <c r="AI65" s="1">
        <v>44963.798692129632</v>
      </c>
      <c r="AJ65">
        <v>159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-34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96</v>
      </c>
      <c r="BG65">
        <v>25</v>
      </c>
      <c r="BH65" t="s">
        <v>97</v>
      </c>
    </row>
    <row r="66" spans="1:60" hidden="1">
      <c r="A66" t="s">
        <v>235</v>
      </c>
      <c r="B66" t="s">
        <v>86</v>
      </c>
      <c r="C66" t="s">
        <v>99</v>
      </c>
      <c r="D66" t="s">
        <v>88</v>
      </c>
      <c r="E66" s="2" t="str">
        <f>HYPERLINK("capsilon://?command=openfolder&amp;siteaddress=entcreditunion.emaiq-na2.net&amp;folderid=FX340EEF1E-3435-2C10-3579-675BEBE9B9EE","FX230230")</f>
        <v>FX230230</v>
      </c>
      <c r="F66" t="s">
        <v>19</v>
      </c>
      <c r="G66" t="s">
        <v>19</v>
      </c>
      <c r="H66" t="s">
        <v>89</v>
      </c>
      <c r="I66" t="s">
        <v>236</v>
      </c>
      <c r="J66">
        <v>0</v>
      </c>
      <c r="K66" t="s">
        <v>91</v>
      </c>
      <c r="L66" t="s">
        <v>92</v>
      </c>
      <c r="M66" t="s">
        <v>93</v>
      </c>
      <c r="N66">
        <v>1</v>
      </c>
      <c r="O66" s="1">
        <v>44977.724351851852</v>
      </c>
      <c r="P66" s="1">
        <v>44977.737083333333</v>
      </c>
      <c r="Q66">
        <v>870</v>
      </c>
      <c r="R66">
        <v>230</v>
      </c>
      <c r="S66" t="b">
        <v>0</v>
      </c>
      <c r="T66" t="s">
        <v>94</v>
      </c>
      <c r="U66" t="b">
        <v>0</v>
      </c>
      <c r="V66" t="s">
        <v>101</v>
      </c>
      <c r="W66" s="1">
        <v>44977.737083333333</v>
      </c>
      <c r="X66">
        <v>230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35</v>
      </c>
      <c r="AF66">
        <v>0</v>
      </c>
      <c r="AG66">
        <v>1</v>
      </c>
      <c r="AH66" t="s">
        <v>94</v>
      </c>
      <c r="AI66" t="s">
        <v>94</v>
      </c>
      <c r="AJ66" t="s">
        <v>94</v>
      </c>
      <c r="AK66" t="s">
        <v>94</v>
      </c>
      <c r="AL66" t="s">
        <v>94</v>
      </c>
      <c r="AM66" t="s">
        <v>94</v>
      </c>
      <c r="AN66" t="s">
        <v>94</v>
      </c>
      <c r="AO66" t="s">
        <v>94</v>
      </c>
      <c r="AP66" t="s">
        <v>94</v>
      </c>
      <c r="AQ66" t="s">
        <v>94</v>
      </c>
      <c r="AR66" t="s">
        <v>94</v>
      </c>
      <c r="AS66" t="s">
        <v>94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103</v>
      </c>
      <c r="BG66">
        <v>18</v>
      </c>
      <c r="BH66" t="s">
        <v>97</v>
      </c>
    </row>
    <row r="67" spans="1:60" hidden="1">
      <c r="A67" t="s">
        <v>237</v>
      </c>
      <c r="B67" t="s">
        <v>86</v>
      </c>
      <c r="C67" t="s">
        <v>99</v>
      </c>
      <c r="D67" t="s">
        <v>88</v>
      </c>
      <c r="E67" s="2" t="str">
        <f>HYPERLINK("capsilon://?command=openfolder&amp;siteaddress=entcreditunion.emaiq-na2.net&amp;folderid=FX340EEF1E-3435-2C10-3579-675BEBE9B9EE","FX230230")</f>
        <v>FX230230</v>
      </c>
      <c r="F67" t="s">
        <v>19</v>
      </c>
      <c r="G67" t="s">
        <v>19</v>
      </c>
      <c r="H67" t="s">
        <v>89</v>
      </c>
      <c r="I67" t="s">
        <v>238</v>
      </c>
      <c r="J67">
        <v>0</v>
      </c>
      <c r="K67" t="s">
        <v>91</v>
      </c>
      <c r="L67" t="s">
        <v>92</v>
      </c>
      <c r="M67" t="s">
        <v>93</v>
      </c>
      <c r="N67">
        <v>1</v>
      </c>
      <c r="O67" s="1">
        <v>44977.726122685184</v>
      </c>
      <c r="P67" s="1">
        <v>44977.738854166666</v>
      </c>
      <c r="Q67">
        <v>948</v>
      </c>
      <c r="R67">
        <v>152</v>
      </c>
      <c r="S67" t="b">
        <v>0</v>
      </c>
      <c r="T67" t="s">
        <v>94</v>
      </c>
      <c r="U67" t="b">
        <v>0</v>
      </c>
      <c r="V67" t="s">
        <v>101</v>
      </c>
      <c r="W67" s="1">
        <v>44977.738854166666</v>
      </c>
      <c r="X67">
        <v>152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23</v>
      </c>
      <c r="AF67">
        <v>0</v>
      </c>
      <c r="AG67">
        <v>1</v>
      </c>
      <c r="AH67" t="s">
        <v>94</v>
      </c>
      <c r="AI67" t="s">
        <v>94</v>
      </c>
      <c r="AJ67" t="s">
        <v>94</v>
      </c>
      <c r="AK67" t="s">
        <v>94</v>
      </c>
      <c r="AL67" t="s">
        <v>94</v>
      </c>
      <c r="AM67" t="s">
        <v>94</v>
      </c>
      <c r="AN67" t="s">
        <v>94</v>
      </c>
      <c r="AO67" t="s">
        <v>94</v>
      </c>
      <c r="AP67" t="s">
        <v>94</v>
      </c>
      <c r="AQ67" t="s">
        <v>94</v>
      </c>
      <c r="AR67" t="s">
        <v>94</v>
      </c>
      <c r="AS67" t="s">
        <v>94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103</v>
      </c>
      <c r="BG67">
        <v>18</v>
      </c>
      <c r="BH67" t="s">
        <v>97</v>
      </c>
    </row>
    <row r="68" spans="1:60" hidden="1">
      <c r="A68" t="s">
        <v>239</v>
      </c>
      <c r="B68" t="s">
        <v>86</v>
      </c>
      <c r="C68" t="s">
        <v>99</v>
      </c>
      <c r="D68" t="s">
        <v>88</v>
      </c>
      <c r="E68" s="2" t="str">
        <f>HYPERLINK("capsilon://?command=openfolder&amp;siteaddress=entcreditunion.emaiq-na2.net&amp;folderid=FX340EEF1E-3435-2C10-3579-675BEBE9B9EE","FX230230")</f>
        <v>FX230230</v>
      </c>
      <c r="F68" t="s">
        <v>19</v>
      </c>
      <c r="G68" t="s">
        <v>19</v>
      </c>
      <c r="H68" t="s">
        <v>89</v>
      </c>
      <c r="I68" t="s">
        <v>240</v>
      </c>
      <c r="J68">
        <v>0</v>
      </c>
      <c r="K68" t="s">
        <v>91</v>
      </c>
      <c r="L68" t="s">
        <v>92</v>
      </c>
      <c r="M68" t="s">
        <v>93</v>
      </c>
      <c r="N68">
        <v>1</v>
      </c>
      <c r="O68" s="1">
        <v>44977.727407407408</v>
      </c>
      <c r="P68" s="1">
        <v>44977.743877314817</v>
      </c>
      <c r="Q68">
        <v>1232</v>
      </c>
      <c r="R68">
        <v>191</v>
      </c>
      <c r="S68" t="b">
        <v>0</v>
      </c>
      <c r="T68" t="s">
        <v>94</v>
      </c>
      <c r="U68" t="b">
        <v>0</v>
      </c>
      <c r="V68" t="s">
        <v>241</v>
      </c>
      <c r="W68" s="1">
        <v>44977.743877314817</v>
      </c>
      <c r="X68">
        <v>191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23</v>
      </c>
      <c r="AF68">
        <v>0</v>
      </c>
      <c r="AG68">
        <v>1</v>
      </c>
      <c r="AH68" t="s">
        <v>94</v>
      </c>
      <c r="AI68" t="s">
        <v>94</v>
      </c>
      <c r="AJ68" t="s">
        <v>94</v>
      </c>
      <c r="AK68" t="s">
        <v>94</v>
      </c>
      <c r="AL68" t="s">
        <v>94</v>
      </c>
      <c r="AM68" t="s">
        <v>94</v>
      </c>
      <c r="AN68" t="s">
        <v>94</v>
      </c>
      <c r="AO68" t="s">
        <v>94</v>
      </c>
      <c r="AP68" t="s">
        <v>94</v>
      </c>
      <c r="AQ68" t="s">
        <v>94</v>
      </c>
      <c r="AR68" t="s">
        <v>94</v>
      </c>
      <c r="AS68" t="s">
        <v>94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103</v>
      </c>
      <c r="BG68">
        <v>23</v>
      </c>
      <c r="BH68" t="s">
        <v>97</v>
      </c>
    </row>
    <row r="69" spans="1:60" hidden="1">
      <c r="A69" t="s">
        <v>242</v>
      </c>
      <c r="B69" t="s">
        <v>86</v>
      </c>
      <c r="C69" t="s">
        <v>99</v>
      </c>
      <c r="D69" t="s">
        <v>88</v>
      </c>
      <c r="E69" s="2" t="str">
        <f>HYPERLINK("capsilon://?command=openfolder&amp;siteaddress=entcreditunion.emaiq-na2.net&amp;folderid=FX340EEF1E-3435-2C10-3579-675BEBE9B9EE","FX230230")</f>
        <v>FX230230</v>
      </c>
      <c r="F69" t="s">
        <v>19</v>
      </c>
      <c r="G69" t="s">
        <v>19</v>
      </c>
      <c r="H69" t="s">
        <v>89</v>
      </c>
      <c r="I69" t="s">
        <v>105</v>
      </c>
      <c r="J69">
        <v>0</v>
      </c>
      <c r="K69" t="s">
        <v>91</v>
      </c>
      <c r="L69" t="s">
        <v>92</v>
      </c>
      <c r="M69" t="s">
        <v>93</v>
      </c>
      <c r="N69">
        <v>1</v>
      </c>
      <c r="O69" s="1">
        <v>44977.727662037039</v>
      </c>
      <c r="P69" s="1">
        <v>44977.756620370368</v>
      </c>
      <c r="Q69">
        <v>2153</v>
      </c>
      <c r="R69">
        <v>349</v>
      </c>
      <c r="S69" t="b">
        <v>0</v>
      </c>
      <c r="T69" t="s">
        <v>94</v>
      </c>
      <c r="U69" t="b">
        <v>0</v>
      </c>
      <c r="V69" t="s">
        <v>101</v>
      </c>
      <c r="W69" s="1">
        <v>44977.756620370368</v>
      </c>
      <c r="X69">
        <v>194</v>
      </c>
      <c r="Y69">
        <v>11</v>
      </c>
      <c r="Z69">
        <v>0</v>
      </c>
      <c r="AA69">
        <v>11</v>
      </c>
      <c r="AB69">
        <v>0</v>
      </c>
      <c r="AC69">
        <v>2</v>
      </c>
      <c r="AD69">
        <v>-11</v>
      </c>
      <c r="AE69">
        <v>0</v>
      </c>
      <c r="AF69">
        <v>0</v>
      </c>
      <c r="AG69">
        <v>1</v>
      </c>
      <c r="AH69" t="s">
        <v>94</v>
      </c>
      <c r="AI69" t="s">
        <v>94</v>
      </c>
      <c r="AJ69" t="s">
        <v>94</v>
      </c>
      <c r="AK69" t="s">
        <v>94</v>
      </c>
      <c r="AL69" t="s">
        <v>94</v>
      </c>
      <c r="AM69" t="s">
        <v>94</v>
      </c>
      <c r="AN69" t="s">
        <v>94</v>
      </c>
      <c r="AO69" t="s">
        <v>94</v>
      </c>
      <c r="AP69" t="s">
        <v>94</v>
      </c>
      <c r="AQ69" t="s">
        <v>94</v>
      </c>
      <c r="AR69" t="s">
        <v>94</v>
      </c>
      <c r="AS69" t="s">
        <v>94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103</v>
      </c>
      <c r="BG69">
        <v>41</v>
      </c>
      <c r="BH69" t="s">
        <v>97</v>
      </c>
    </row>
    <row r="70" spans="1:60" hidden="1">
      <c r="A70" t="s">
        <v>243</v>
      </c>
      <c r="B70" t="s">
        <v>86</v>
      </c>
      <c r="C70" t="s">
        <v>99</v>
      </c>
      <c r="D70" t="s">
        <v>88</v>
      </c>
      <c r="E70" s="2" t="str">
        <f>HYPERLINK("capsilon://?command=openfolder&amp;siteaddress=entcreditunion.emaiq-na2.net&amp;folderid=FX340EEF1E-3435-2C10-3579-675BEBE9B9EE","FX230230")</f>
        <v>FX230230</v>
      </c>
      <c r="F70" t="s">
        <v>19</v>
      </c>
      <c r="G70" t="s">
        <v>19</v>
      </c>
      <c r="H70" t="s">
        <v>89</v>
      </c>
      <c r="I70" t="s">
        <v>100</v>
      </c>
      <c r="J70">
        <v>0</v>
      </c>
      <c r="K70" t="s">
        <v>91</v>
      </c>
      <c r="L70" t="s">
        <v>92</v>
      </c>
      <c r="M70" t="s">
        <v>93</v>
      </c>
      <c r="N70">
        <v>1</v>
      </c>
      <c r="O70" s="1">
        <v>44977.728518518517</v>
      </c>
      <c r="P70" s="1">
        <v>44977.748703703706</v>
      </c>
      <c r="Q70">
        <v>1484</v>
      </c>
      <c r="R70">
        <v>260</v>
      </c>
      <c r="S70" t="b">
        <v>0</v>
      </c>
      <c r="T70" t="s">
        <v>94</v>
      </c>
      <c r="U70" t="b">
        <v>0</v>
      </c>
      <c r="V70" t="s">
        <v>241</v>
      </c>
      <c r="W70" s="1">
        <v>44977.748703703706</v>
      </c>
      <c r="X70">
        <v>260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58</v>
      </c>
      <c r="AF70">
        <v>0</v>
      </c>
      <c r="AG70">
        <v>1</v>
      </c>
      <c r="AH70" t="s">
        <v>94</v>
      </c>
      <c r="AI70" t="s">
        <v>94</v>
      </c>
      <c r="AJ70" t="s">
        <v>94</v>
      </c>
      <c r="AK70" t="s">
        <v>94</v>
      </c>
      <c r="AL70" t="s">
        <v>94</v>
      </c>
      <c r="AM70" t="s">
        <v>94</v>
      </c>
      <c r="AN70" t="s">
        <v>94</v>
      </c>
      <c r="AO70" t="s">
        <v>94</v>
      </c>
      <c r="AP70" t="s">
        <v>94</v>
      </c>
      <c r="AQ70" t="s">
        <v>94</v>
      </c>
      <c r="AR70" t="s">
        <v>94</v>
      </c>
      <c r="AS70" t="s">
        <v>94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103</v>
      </c>
      <c r="BG70">
        <v>29</v>
      </c>
      <c r="BH70" t="s">
        <v>97</v>
      </c>
    </row>
    <row r="71" spans="1:60">
      <c r="A71" t="s">
        <v>244</v>
      </c>
      <c r="B71" t="s">
        <v>86</v>
      </c>
      <c r="C71" t="s">
        <v>99</v>
      </c>
      <c r="D71" t="s">
        <v>88</v>
      </c>
      <c r="E71" s="2" t="str">
        <f>HYPERLINK("capsilon://?command=openfolder&amp;siteaddress=entcreditunion.emaiq-na2.net&amp;folderid=FX340EEF1E-3435-2C10-3579-675BEBE9B9EE","FX230230")</f>
        <v>FX230230</v>
      </c>
      <c r="F71" t="s">
        <v>19</v>
      </c>
      <c r="G71" t="s">
        <v>19</v>
      </c>
      <c r="H71" t="s">
        <v>89</v>
      </c>
      <c r="I71" t="s">
        <v>236</v>
      </c>
      <c r="J71">
        <v>0</v>
      </c>
      <c r="K71" t="s">
        <v>91</v>
      </c>
      <c r="L71" t="s">
        <v>92</v>
      </c>
      <c r="M71" t="s">
        <v>93</v>
      </c>
      <c r="N71">
        <v>2</v>
      </c>
      <c r="O71" s="1">
        <v>44977.737430555557</v>
      </c>
      <c r="P71" s="1">
        <v>44977.807210648149</v>
      </c>
      <c r="Q71">
        <v>5532</v>
      </c>
      <c r="R71">
        <v>497</v>
      </c>
      <c r="S71" t="b">
        <v>0</v>
      </c>
      <c r="T71" t="s">
        <v>94</v>
      </c>
      <c r="U71" t="b">
        <v>1</v>
      </c>
      <c r="V71" t="s">
        <v>101</v>
      </c>
      <c r="W71" s="1">
        <v>44977.743090277778</v>
      </c>
      <c r="X71">
        <v>365</v>
      </c>
      <c r="Y71">
        <v>23</v>
      </c>
      <c r="Z71">
        <v>0</v>
      </c>
      <c r="AA71">
        <v>23</v>
      </c>
      <c r="AB71">
        <v>0</v>
      </c>
      <c r="AC71">
        <v>4</v>
      </c>
      <c r="AD71">
        <v>-23</v>
      </c>
      <c r="AE71">
        <v>0</v>
      </c>
      <c r="AF71">
        <v>0</v>
      </c>
      <c r="AG71">
        <v>0</v>
      </c>
      <c r="AH71" t="s">
        <v>102</v>
      </c>
      <c r="AI71" s="1">
        <v>44977.807210648149</v>
      </c>
      <c r="AJ71">
        <v>132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-23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103</v>
      </c>
      <c r="BG71">
        <v>100</v>
      </c>
      <c r="BH71" t="s">
        <v>97</v>
      </c>
    </row>
    <row r="72" spans="1:60">
      <c r="A72" t="s">
        <v>245</v>
      </c>
      <c r="B72" t="s">
        <v>86</v>
      </c>
      <c r="C72" t="s">
        <v>99</v>
      </c>
      <c r="D72" t="s">
        <v>88</v>
      </c>
      <c r="E72" s="2" t="str">
        <f>HYPERLINK("capsilon://?command=openfolder&amp;siteaddress=entcreditunion.emaiq-na2.net&amp;folderid=FX340EEF1E-3435-2C10-3579-675BEBE9B9EE","FX230230")</f>
        <v>FX230230</v>
      </c>
      <c r="F72" t="s">
        <v>19</v>
      </c>
      <c r="G72" t="s">
        <v>19</v>
      </c>
      <c r="H72" t="s">
        <v>89</v>
      </c>
      <c r="I72" t="s">
        <v>238</v>
      </c>
      <c r="J72">
        <v>0</v>
      </c>
      <c r="K72" t="s">
        <v>91</v>
      </c>
      <c r="L72" t="s">
        <v>92</v>
      </c>
      <c r="M72" t="s">
        <v>93</v>
      </c>
      <c r="N72">
        <v>2</v>
      </c>
      <c r="O72" s="1">
        <v>44977.739259259259</v>
      </c>
      <c r="P72" s="1">
        <v>44977.809293981481</v>
      </c>
      <c r="Q72">
        <v>5471</v>
      </c>
      <c r="R72">
        <v>580</v>
      </c>
      <c r="S72" t="b">
        <v>0</v>
      </c>
      <c r="T72" t="s">
        <v>94</v>
      </c>
      <c r="U72" t="b">
        <v>1</v>
      </c>
      <c r="V72" t="s">
        <v>101</v>
      </c>
      <c r="W72" s="1">
        <v>44977.74560185185</v>
      </c>
      <c r="X72">
        <v>216</v>
      </c>
      <c r="Y72">
        <v>23</v>
      </c>
      <c r="Z72">
        <v>0</v>
      </c>
      <c r="AA72">
        <v>23</v>
      </c>
      <c r="AB72">
        <v>0</v>
      </c>
      <c r="AC72">
        <v>5</v>
      </c>
      <c r="AD72">
        <v>-23</v>
      </c>
      <c r="AE72">
        <v>0</v>
      </c>
      <c r="AF72">
        <v>0</v>
      </c>
      <c r="AG72">
        <v>0</v>
      </c>
      <c r="AH72" t="s">
        <v>102</v>
      </c>
      <c r="AI72" s="1">
        <v>44977.809293981481</v>
      </c>
      <c r="AJ72">
        <v>179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-23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103</v>
      </c>
      <c r="BG72">
        <v>100</v>
      </c>
      <c r="BH72" t="s">
        <v>97</v>
      </c>
    </row>
    <row r="73" spans="1:60">
      <c r="A73" t="s">
        <v>246</v>
      </c>
      <c r="B73" t="s">
        <v>86</v>
      </c>
      <c r="C73" t="s">
        <v>99</v>
      </c>
      <c r="D73" t="s">
        <v>88</v>
      </c>
      <c r="E73" s="2" t="str">
        <f>HYPERLINK("capsilon://?command=openfolder&amp;siteaddress=entcreditunion.emaiq-na2.net&amp;folderid=FX340EEF1E-3435-2C10-3579-675BEBE9B9EE","FX230230")</f>
        <v>FX230230</v>
      </c>
      <c r="F73" t="s">
        <v>19</v>
      </c>
      <c r="G73" t="s">
        <v>19</v>
      </c>
      <c r="H73" t="s">
        <v>89</v>
      </c>
      <c r="I73" t="s">
        <v>240</v>
      </c>
      <c r="J73">
        <v>0</v>
      </c>
      <c r="K73" t="s">
        <v>91</v>
      </c>
      <c r="L73" t="s">
        <v>92</v>
      </c>
      <c r="M73" t="s">
        <v>93</v>
      </c>
      <c r="N73">
        <v>2</v>
      </c>
      <c r="O73" s="1">
        <v>44977.744317129633</v>
      </c>
      <c r="P73" s="1">
        <v>44977.812245370369</v>
      </c>
      <c r="Q73">
        <v>5092</v>
      </c>
      <c r="R73">
        <v>777</v>
      </c>
      <c r="S73" t="b">
        <v>0</v>
      </c>
      <c r="T73" t="s">
        <v>94</v>
      </c>
      <c r="U73" t="b">
        <v>1</v>
      </c>
      <c r="V73" t="s">
        <v>101</v>
      </c>
      <c r="W73" s="1">
        <v>44977.751666666663</v>
      </c>
      <c r="X73">
        <v>523</v>
      </c>
      <c r="Y73">
        <v>63</v>
      </c>
      <c r="Z73">
        <v>0</v>
      </c>
      <c r="AA73">
        <v>63</v>
      </c>
      <c r="AB73">
        <v>0</v>
      </c>
      <c r="AC73">
        <v>25</v>
      </c>
      <c r="AD73">
        <v>-63</v>
      </c>
      <c r="AE73">
        <v>0</v>
      </c>
      <c r="AF73">
        <v>0</v>
      </c>
      <c r="AG73">
        <v>0</v>
      </c>
      <c r="AH73" t="s">
        <v>102</v>
      </c>
      <c r="AI73" s="1">
        <v>44977.812245370369</v>
      </c>
      <c r="AJ73">
        <v>254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-63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103</v>
      </c>
      <c r="BG73">
        <v>97</v>
      </c>
      <c r="BH73" t="s">
        <v>97</v>
      </c>
    </row>
  </sheetData>
  <autoFilter ref="A1:BH73" xr:uid="{00000000-0001-0000-0100-000000000000}">
    <filterColumn colId="32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247</v>
      </c>
      <c r="C1" s="3" t="s">
        <v>248</v>
      </c>
      <c r="D1" s="3" t="s">
        <v>249</v>
      </c>
    </row>
    <row r="2" spans="1:4">
      <c r="A2" t="s">
        <v>96</v>
      </c>
      <c r="B2">
        <v>5</v>
      </c>
      <c r="C2">
        <v>0</v>
      </c>
      <c r="D2">
        <v>5</v>
      </c>
    </row>
    <row r="3" spans="1:4">
      <c r="A3" t="s">
        <v>139</v>
      </c>
      <c r="B3">
        <v>2</v>
      </c>
      <c r="C3">
        <v>0</v>
      </c>
      <c r="D3">
        <v>2</v>
      </c>
    </row>
    <row r="4" spans="1:4">
      <c r="A4" t="s">
        <v>185</v>
      </c>
      <c r="B4">
        <v>4</v>
      </c>
      <c r="C4">
        <v>0</v>
      </c>
      <c r="D4">
        <v>4</v>
      </c>
    </row>
    <row r="5" spans="1:4">
      <c r="A5" t="s">
        <v>196</v>
      </c>
      <c r="B5">
        <v>9</v>
      </c>
      <c r="C5">
        <v>2</v>
      </c>
      <c r="D5">
        <v>7</v>
      </c>
    </row>
    <row r="6" spans="1:4">
      <c r="A6" t="s">
        <v>214</v>
      </c>
      <c r="B6">
        <v>2</v>
      </c>
      <c r="C6">
        <v>0</v>
      </c>
      <c r="D6">
        <v>2</v>
      </c>
    </row>
    <row r="7" spans="1:4">
      <c r="A7" t="s">
        <v>222</v>
      </c>
      <c r="B7">
        <v>6</v>
      </c>
      <c r="C7">
        <v>3</v>
      </c>
      <c r="D7">
        <v>3</v>
      </c>
    </row>
    <row r="8" spans="1:4">
      <c r="A8" t="s">
        <v>103</v>
      </c>
      <c r="B8">
        <v>10</v>
      </c>
      <c r="C8">
        <v>0</v>
      </c>
      <c r="D8">
        <v>10</v>
      </c>
    </row>
    <row r="9" spans="1:4">
      <c r="A9" t="s">
        <v>111</v>
      </c>
      <c r="B9">
        <v>12</v>
      </c>
      <c r="C9">
        <v>0</v>
      </c>
      <c r="D9">
        <v>12</v>
      </c>
    </row>
    <row r="10" spans="1:4">
      <c r="A10" t="s">
        <v>134</v>
      </c>
      <c r="B10">
        <v>2</v>
      </c>
      <c r="C10">
        <v>1</v>
      </c>
      <c r="D10">
        <v>1</v>
      </c>
    </row>
    <row r="11" spans="1:4">
      <c r="A11" t="s">
        <v>145</v>
      </c>
      <c r="B11">
        <v>1</v>
      </c>
      <c r="C11">
        <v>0</v>
      </c>
      <c r="D11">
        <v>1</v>
      </c>
    </row>
    <row r="12" spans="1:4">
      <c r="A12" t="s">
        <v>148</v>
      </c>
      <c r="B12">
        <v>19</v>
      </c>
      <c r="C12">
        <v>0</v>
      </c>
      <c r="D1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2023-02-28T10:00:00Z</dcterms:created>
  <dcterms:modified xsi:type="dcterms:W3CDTF">2023-03-25T12:06:43Z</dcterms:modified>
  <cp:category/>
  <cp:contentStatus/>
</cp:coreProperties>
</file>