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xr:revisionPtr revIDLastSave="0" documentId="11_1D36B37118CE0521E5D508C76230D46CE6C0BF15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41" i="2" l="1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<sst xmlns="http://schemas.openxmlformats.org/spreadsheetml/2006/main" count="1295" uniqueCount="203">
  <si>
    <t>Site Address:</t>
  </si>
  <si>
    <t>entcreditunion.emaiq-na2.net</t>
  </si>
  <si>
    <t>Report Name:</t>
  </si>
  <si>
    <t>ENT Fast Track Month to date Completed</t>
  </si>
  <si>
    <t>Report Type:</t>
  </si>
  <si>
    <t>Completed Workitem Report</t>
  </si>
  <si>
    <t>Report Period:</t>
  </si>
  <si>
    <t>Month-to-date</t>
  </si>
  <si>
    <t>Queue Id:</t>
  </si>
  <si>
    <t>QUEB18535B8-979D-B4C9-878A-512B2F2361D4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</si>
  <si>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</si>
  <si>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</si>
  <si>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</si>
  <si>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</si>
  <si>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</si>
  <si>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</si>
  <si>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</si>
  <si>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</si>
  <si>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</si>
  <si>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</si>
  <si>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santosh.khandale@ice.com</t>
  </si>
  <si>
    <t>rohit.mawal@ice.com</t>
  </si>
  <si>
    <t>amrutavasant.erande@ice.com</t>
  </si>
  <si>
    <t>ashishrajaram.sutar@ice.com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</si>
  <si>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</si>
  <si>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</si>
  <si>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</si>
  <si>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</si>
  <si>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</si>
  <si>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</si>
  <si>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</si>
  <si>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</si>
  <si>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</si>
  <si>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</si>
  <si>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</si>
  <si>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</si>
  <si>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</si>
  <si>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</si>
  <si>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</si>
  <si>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</si>
  <si>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</si>
  <si>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</si>
  <si>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</si>
  <si>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</si>
  <si>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</si>
  <si>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</si>
  <si>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</si>
  <si>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</si>
  <si>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</si>
  <si>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</si>
  <si>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</si>
  <si>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</si>
  <si>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</si>
  <si>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</si>
  <si>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</si>
  <si>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</si>
  <si>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</si>
  <si>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</si>
  <si>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</si>
  <si>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</si>
  <si>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</si>
  <si>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</si>
  <si>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</si>
  <si>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</si>
  <si>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</si>
  <si>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</si>
  <si>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</si>
  <si>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</si>
  <si>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</si>
  <si>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</si>
  <si>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</si>
  <si>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</si>
  <si>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</si>
  <si>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</si>
  <si>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</si>
  <si>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</si>
  <si>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</si>
  <si>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</si>
  <si>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</si>
  <si>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</si>
  <si>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</si>
  <si>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</si>
  <si>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</si>
  <si>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</si>
  <si>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</si>
  <si>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WI23041</t>
  </si>
  <si>
    <t>DATA_VALIDATION</t>
  </si>
  <si>
    <t>179489</t>
  </si>
  <si>
    <t>Folder</t>
  </si>
  <si>
    <t>Mailitem</t>
  </si>
  <si>
    <t>MI2304232</t>
  </si>
  <si>
    <t>COMPLETED</t>
  </si>
  <si>
    <t>MARK_AS_COMPLETED</t>
  </si>
  <si>
    <t>Queue</t>
  </si>
  <si>
    <t>N/A</t>
  </si>
  <si>
    <t>Rituja Bhuse</t>
  </si>
  <si>
    <t>Samadhan Kamble</t>
  </si>
  <si>
    <t>03-04-2023</t>
  </si>
  <si>
    <t>NO</t>
  </si>
  <si>
    <t>WI2304104</t>
  </si>
  <si>
    <t>179515</t>
  </si>
  <si>
    <t>MI23042969</t>
  </si>
  <si>
    <t>Shweta Bendre</t>
  </si>
  <si>
    <t>Nilesh Thakur</t>
  </si>
  <si>
    <t>04-04-2023</t>
  </si>
  <si>
    <t>WI2304105</t>
  </si>
  <si>
    <t>179165</t>
  </si>
  <si>
    <t>MI23043016</t>
  </si>
  <si>
    <t>WI230411</t>
  </si>
  <si>
    <t>178890</t>
  </si>
  <si>
    <t>MI2304731</t>
  </si>
  <si>
    <t>Snehal Nikam</t>
  </si>
  <si>
    <t>WI2304112</t>
  </si>
  <si>
    <t>179746</t>
  </si>
  <si>
    <t>MI23043403</t>
  </si>
  <si>
    <t>05-04-2023</t>
  </si>
  <si>
    <t>WI2304115</t>
  </si>
  <si>
    <t>179419</t>
  </si>
  <si>
    <t>MI23043577</t>
  </si>
  <si>
    <t>WI2304116</t>
  </si>
  <si>
    <t>179133</t>
  </si>
  <si>
    <t>MI23043600</t>
  </si>
  <si>
    <t>WI2304122</t>
  </si>
  <si>
    <t>MI23043639</t>
  </si>
  <si>
    <t>WI2304131</t>
  </si>
  <si>
    <t>179301</t>
  </si>
  <si>
    <t>MI23044211</t>
  </si>
  <si>
    <t>Akshad Mhamunkar</t>
  </si>
  <si>
    <t>WI2304132</t>
  </si>
  <si>
    <t>WI2304133</t>
  </si>
  <si>
    <t>179337</t>
  </si>
  <si>
    <t>MI23044238</t>
  </si>
  <si>
    <t>WI2304136</t>
  </si>
  <si>
    <t>179083</t>
  </si>
  <si>
    <t>MI23044295</t>
  </si>
  <si>
    <t>WI2304137</t>
  </si>
  <si>
    <t>WI2304138</t>
  </si>
  <si>
    <t>MI23044375</t>
  </si>
  <si>
    <t>Nisha Verma</t>
  </si>
  <si>
    <t>06-04-2023</t>
  </si>
  <si>
    <t>WI2304139</t>
  </si>
  <si>
    <t>MI23044376</t>
  </si>
  <si>
    <t>WI2304142</t>
  </si>
  <si>
    <t>179724</t>
  </si>
  <si>
    <t>MI23044446</t>
  </si>
  <si>
    <t>Varsha Dombale</t>
  </si>
  <si>
    <t>WI2304143</t>
  </si>
  <si>
    <t>MI23044784</t>
  </si>
  <si>
    <t>WI2304144</t>
  </si>
  <si>
    <t>WI2304172</t>
  </si>
  <si>
    <t>179686</t>
  </si>
  <si>
    <t>MI23045181</t>
  </si>
  <si>
    <t>WI2304173</t>
  </si>
  <si>
    <t>179709</t>
  </si>
  <si>
    <t>MI23045236</t>
  </si>
  <si>
    <t>WI2304174</t>
  </si>
  <si>
    <t>MI23045239</t>
  </si>
  <si>
    <t>WI2304175</t>
  </si>
  <si>
    <t>WI2304177</t>
  </si>
  <si>
    <t>179514</t>
  </si>
  <si>
    <t>MI23045303</t>
  </si>
  <si>
    <t>WI2304179</t>
  </si>
  <si>
    <t>MI23045340</t>
  </si>
  <si>
    <t>WI2304186</t>
  </si>
  <si>
    <t>MI23045381</t>
  </si>
  <si>
    <t>WI2304210</t>
  </si>
  <si>
    <t>MI23045925</t>
  </si>
  <si>
    <t>07-04-2023</t>
  </si>
  <si>
    <t>WI2304212</t>
  </si>
  <si>
    <t>179785</t>
  </si>
  <si>
    <t>MI23046080</t>
  </si>
  <si>
    <t>WI2304213</t>
  </si>
  <si>
    <t>179849</t>
  </si>
  <si>
    <t>MI23046085</t>
  </si>
  <si>
    <t>WI2304214</t>
  </si>
  <si>
    <t>WI2304215</t>
  </si>
  <si>
    <t>179883</t>
  </si>
  <si>
    <t>MI23046112</t>
  </si>
  <si>
    <t>WI2304228</t>
  </si>
  <si>
    <t>MI23046534</t>
  </si>
  <si>
    <t>WI2304233</t>
  </si>
  <si>
    <t>MI23046648</t>
  </si>
  <si>
    <t>WI230429</t>
  </si>
  <si>
    <t>178983</t>
  </si>
  <si>
    <t>MI23041334</t>
  </si>
  <si>
    <t>WI230455</t>
  </si>
  <si>
    <t>179122</t>
  </si>
  <si>
    <t>MI23042019</t>
  </si>
  <si>
    <t>YES</t>
  </si>
  <si>
    <t>WI230456</t>
  </si>
  <si>
    <t>MI23042088</t>
  </si>
  <si>
    <t>WI230477</t>
  </si>
  <si>
    <t>179712</t>
  </si>
  <si>
    <t>MI23042447</t>
  </si>
  <si>
    <t>WI230478</t>
  </si>
  <si>
    <t>MI23042461</t>
  </si>
  <si>
    <t>WI230479</t>
  </si>
  <si>
    <t>MI23042465</t>
  </si>
  <si>
    <t>WI230480</t>
  </si>
  <si>
    <t>WI230495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</si>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</sst>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45026.166670798608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45016.958333333336</v>
      </c>
    </row>
    <row r="10" spans="1:2">
      <c r="A10" t="s">
        <v>16</v>
      </c>
      <c r="B10" s="1">
        <v>45026.166670798608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1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>
        <f>HYPERLINK("capsilon://?command=openfolder&amp;siteaddress=entcreditunion.emaiq-na2.net&amp;folderid=FXBC14DF74-E0FB-3CC8-3087-B34958E1F956","FX2303154")</f>
        <v>0</v>
      </c>
      <c r="F2" t="s">
        <v>19</v>
      </c>
      <c r="G2" t="s">
        <v>19</v>
      </c>
      <c r="H2" t="s">
        <v>89</v>
      </c>
      <c r="I2" t="s">
        <v>90</v>
      </c>
      <c r="J2">
        <v>44</v>
      </c>
      <c r="K2" t="s">
        <v>91</v>
      </c>
      <c r="L2" t="s">
        <v>92</v>
      </c>
      <c r="M2" t="s">
        <v>93</v>
      </c>
      <c r="N2">
        <v>2</v>
      </c>
      <c r="O2" s="1">
        <v>45019.426226851851</v>
      </c>
      <c r="P2" s="1">
        <v>45019.488043981481</v>
      </c>
      <c r="Q2">
        <v>5305</v>
      </c>
      <c r="R2">
        <v>36</v>
      </c>
      <c r="S2" t="b">
        <v>0</v>
      </c>
      <c r="T2" t="s">
        <v>94</v>
      </c>
      <c r="U2" t="b">
        <v>0</v>
      </c>
      <c r="V2" t="s">
        <v>95</v>
      </c>
      <c r="W2" s="1">
        <v>45019.436967592592</v>
      </c>
      <c r="X2">
        <v>20</v>
      </c>
      <c r="Y2">
        <v>0</v>
      </c>
      <c r="Z2">
        <v>0</v>
      </c>
      <c r="AA2">
        <v>0</v>
      </c>
      <c r="AB2">
        <v>38</v>
      </c>
      <c r="AC2">
        <v>0</v>
      </c>
      <c r="AD2">
        <v>44</v>
      </c>
      <c r="AE2">
        <v>0</v>
      </c>
      <c r="AF2">
        <v>0</v>
      </c>
      <c r="AG2">
        <v>0</v>
      </c>
      <c r="AH2" t="s">
        <v>96</v>
      </c>
      <c r="AI2" s="1">
        <v>45019.488043981481</v>
      </c>
      <c r="AJ2">
        <v>16</v>
      </c>
      <c r="AK2">
        <v>0</v>
      </c>
      <c r="AL2">
        <v>0</v>
      </c>
      <c r="AM2">
        <v>0</v>
      </c>
      <c r="AN2">
        <v>76</v>
      </c>
      <c r="AO2">
        <v>0</v>
      </c>
      <c r="AP2">
        <v>44</v>
      </c>
      <c r="AQ2">
        <v>0</v>
      </c>
      <c r="AR2">
        <v>0</v>
      </c>
      <c r="AS2">
        <v>0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97</v>
      </c>
      <c r="BG2">
        <v>89</v>
      </c>
      <c r="BH2" t="s">
        <v>98</v>
      </c>
    </row>
    <row r="3" spans="1:60">
      <c r="A3" t="s">
        <v>99</v>
      </c>
      <c r="B3" t="s">
        <v>86</v>
      </c>
      <c r="C3" t="s">
        <v>100</v>
      </c>
      <c r="D3" t="s">
        <v>88</v>
      </c>
      <c r="E3" s="2">
        <f>HYPERLINK("capsilon://?command=openfolder&amp;siteaddress=entcreditunion.emaiq-na2.net&amp;folderid=FX4C407830-3B96-40E3-735A-568F42F774D8","FX2303130")</f>
        <v>0</v>
      </c>
      <c r="F3" t="s">
        <v>19</v>
      </c>
      <c r="G3" t="s">
        <v>19</v>
      </c>
      <c r="H3" t="s">
        <v>89</v>
      </c>
      <c r="I3" t="s">
        <v>101</v>
      </c>
      <c r="J3">
        <v>44</v>
      </c>
      <c r="K3" t="s">
        <v>91</v>
      </c>
      <c r="L3" t="s">
        <v>92</v>
      </c>
      <c r="M3" t="s">
        <v>93</v>
      </c>
      <c r="N3">
        <v>2</v>
      </c>
      <c r="O3" s="1">
        <v>45020.730219907404</v>
      </c>
      <c r="P3" s="1">
        <v>45020.781782407408</v>
      </c>
      <c r="Q3">
        <v>4191</v>
      </c>
      <c r="R3">
        <v>264</v>
      </c>
      <c r="S3" t="b">
        <v>0</v>
      </c>
      <c r="T3" t="s">
        <v>94</v>
      </c>
      <c r="U3" t="b">
        <v>1</v>
      </c>
      <c r="V3" t="s">
        <v>102</v>
      </c>
      <c r="W3" s="1">
        <v>45020.743310185186</v>
      </c>
      <c r="X3">
        <v>169</v>
      </c>
      <c r="Y3">
        <v>37</v>
      </c>
      <c r="Z3">
        <v>0</v>
      </c>
      <c r="AA3">
        <v>37</v>
      </c>
      <c r="AB3">
        <v>0</v>
      </c>
      <c r="AC3">
        <v>9</v>
      </c>
      <c r="AD3">
        <v>7</v>
      </c>
      <c r="AE3">
        <v>0</v>
      </c>
      <c r="AF3">
        <v>0</v>
      </c>
      <c r="AG3">
        <v>0</v>
      </c>
      <c r="AH3" t="s">
        <v>103</v>
      </c>
      <c r="AI3" s="1">
        <v>45020.781782407408</v>
      </c>
      <c r="AJ3">
        <v>95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104</v>
      </c>
      <c r="BG3">
        <v>74</v>
      </c>
      <c r="BH3" t="s">
        <v>98</v>
      </c>
    </row>
    <row r="4" spans="1:60">
      <c r="A4" t="s">
        <v>105</v>
      </c>
      <c r="B4" t="s">
        <v>86</v>
      </c>
      <c r="C4" t="s">
        <v>106</v>
      </c>
      <c r="D4" t="s">
        <v>88</v>
      </c>
      <c r="E4" s="2">
        <f>HYPERLINK("capsilon://?command=openfolder&amp;siteaddress=entcreditunion.emaiq-na2.net&amp;folderid=FX24D4BF9F-A318-D74F-BB6F-AAF58EEB2281","FX2303146")</f>
        <v>0</v>
      </c>
      <c r="F4" t="s">
        <v>19</v>
      </c>
      <c r="G4" t="s">
        <v>19</v>
      </c>
      <c r="H4" t="s">
        <v>89</v>
      </c>
      <c r="I4" t="s">
        <v>107</v>
      </c>
      <c r="J4">
        <v>61</v>
      </c>
      <c r="K4" t="s">
        <v>91</v>
      </c>
      <c r="L4" t="s">
        <v>92</v>
      </c>
      <c r="M4" t="s">
        <v>93</v>
      </c>
      <c r="N4">
        <v>2</v>
      </c>
      <c r="O4" s="1">
        <v>45020.731180555558</v>
      </c>
      <c r="P4" s="1">
        <v>45020.782847222225</v>
      </c>
      <c r="Q4">
        <v>4190</v>
      </c>
      <c r="R4">
        <v>274</v>
      </c>
      <c r="S4" t="b">
        <v>0</v>
      </c>
      <c r="T4" t="s">
        <v>94</v>
      </c>
      <c r="U4" t="b">
        <v>0</v>
      </c>
      <c r="V4" t="s">
        <v>102</v>
      </c>
      <c r="W4" s="1">
        <v>45020.745439814818</v>
      </c>
      <c r="X4">
        <v>183</v>
      </c>
      <c r="Y4">
        <v>55</v>
      </c>
      <c r="Z4">
        <v>0</v>
      </c>
      <c r="AA4">
        <v>55</v>
      </c>
      <c r="AB4">
        <v>0</v>
      </c>
      <c r="AC4">
        <v>7</v>
      </c>
      <c r="AD4">
        <v>6</v>
      </c>
      <c r="AE4">
        <v>0</v>
      </c>
      <c r="AF4">
        <v>0</v>
      </c>
      <c r="AG4">
        <v>0</v>
      </c>
      <c r="AH4" t="s">
        <v>103</v>
      </c>
      <c r="AI4" s="1">
        <v>45020.782847222225</v>
      </c>
      <c r="AJ4">
        <v>91</v>
      </c>
      <c r="AK4">
        <v>0</v>
      </c>
      <c r="AL4">
        <v>0</v>
      </c>
      <c r="AM4">
        <v>0</v>
      </c>
      <c r="AN4">
        <v>0</v>
      </c>
      <c r="AO4">
        <v>0</v>
      </c>
      <c r="AP4">
        <v>6</v>
      </c>
      <c r="AQ4">
        <v>0</v>
      </c>
      <c r="AR4">
        <v>0</v>
      </c>
      <c r="AS4">
        <v>0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104</v>
      </c>
      <c r="BG4">
        <v>74</v>
      </c>
      <c r="BH4" t="s">
        <v>98</v>
      </c>
    </row>
    <row r="5" spans="1:60">
      <c r="A5" t="s">
        <v>108</v>
      </c>
      <c r="B5" t="s">
        <v>86</v>
      </c>
      <c r="C5" t="s">
        <v>109</v>
      </c>
      <c r="D5" t="s">
        <v>88</v>
      </c>
      <c r="E5" s="2">
        <f>HYPERLINK("capsilon://?command=openfolder&amp;siteaddress=entcreditunion.emaiq-na2.net&amp;folderid=FX5A6206AE-5D85-C715-F079-EFABC6BB3042","FX2303145")</f>
        <v>0</v>
      </c>
      <c r="F5" t="s">
        <v>19</v>
      </c>
      <c r="G5" t="s">
        <v>19</v>
      </c>
      <c r="H5" t="s">
        <v>89</v>
      </c>
      <c r="I5" t="s">
        <v>110</v>
      </c>
      <c r="J5">
        <v>44</v>
      </c>
      <c r="K5" t="s">
        <v>91</v>
      </c>
      <c r="L5" t="s">
        <v>92</v>
      </c>
      <c r="M5" t="s">
        <v>93</v>
      </c>
      <c r="N5">
        <v>2</v>
      </c>
      <c r="O5" s="1">
        <v>45019.533495370371</v>
      </c>
      <c r="P5" s="1">
        <v>45019.586261574077</v>
      </c>
      <c r="Q5">
        <v>4143</v>
      </c>
      <c r="R5">
        <v>416</v>
      </c>
      <c r="S5" t="b">
        <v>0</v>
      </c>
      <c r="T5" t="s">
        <v>94</v>
      </c>
      <c r="U5" t="b">
        <v>0</v>
      </c>
      <c r="V5" t="s">
        <v>102</v>
      </c>
      <c r="W5" s="1">
        <v>45019.536886574075</v>
      </c>
      <c r="X5">
        <v>273</v>
      </c>
      <c r="Y5">
        <v>37</v>
      </c>
      <c r="Z5">
        <v>0</v>
      </c>
      <c r="AA5">
        <v>37</v>
      </c>
      <c r="AB5">
        <v>0</v>
      </c>
      <c r="AC5">
        <v>3</v>
      </c>
      <c r="AD5">
        <v>7</v>
      </c>
      <c r="AE5">
        <v>0</v>
      </c>
      <c r="AF5">
        <v>0</v>
      </c>
      <c r="AG5">
        <v>0</v>
      </c>
      <c r="AH5" t="s">
        <v>111</v>
      </c>
      <c r="AI5" s="1">
        <v>45019.586261574077</v>
      </c>
      <c r="AJ5">
        <v>143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97</v>
      </c>
      <c r="BG5">
        <v>75</v>
      </c>
      <c r="BH5" t="s">
        <v>98</v>
      </c>
    </row>
    <row r="6" spans="1:60">
      <c r="A6" t="s">
        <v>112</v>
      </c>
      <c r="B6" t="s">
        <v>86</v>
      </c>
      <c r="C6" t="s">
        <v>113</v>
      </c>
      <c r="D6" t="s">
        <v>88</v>
      </c>
      <c r="E6" s="2">
        <f>HYPERLINK("capsilon://?command=openfolder&amp;siteaddress=entcreditunion.emaiq-na2.net&amp;folderid=FX5C64E8C7-6707-5B42-0936-71601998BE0E","FX23043")</f>
        <v>0</v>
      </c>
      <c r="F6" t="s">
        <v>19</v>
      </c>
      <c r="G6" t="s">
        <v>19</v>
      </c>
      <c r="H6" t="s">
        <v>89</v>
      </c>
      <c r="I6" t="s">
        <v>114</v>
      </c>
      <c r="J6">
        <v>93</v>
      </c>
      <c r="K6" t="s">
        <v>91</v>
      </c>
      <c r="L6" t="s">
        <v>92</v>
      </c>
      <c r="M6" t="s">
        <v>93</v>
      </c>
      <c r="N6">
        <v>2</v>
      </c>
      <c r="O6" s="1">
        <v>45021.448888888888</v>
      </c>
      <c r="P6" s="1">
        <v>45021.490162037036</v>
      </c>
      <c r="Q6">
        <v>3310</v>
      </c>
      <c r="R6">
        <v>256</v>
      </c>
      <c r="S6" t="b">
        <v>0</v>
      </c>
      <c r="T6" t="s">
        <v>94</v>
      </c>
      <c r="U6" t="b">
        <v>0</v>
      </c>
      <c r="V6" t="s">
        <v>95</v>
      </c>
      <c r="W6" s="1">
        <v>45021.457013888888</v>
      </c>
      <c r="X6">
        <v>111</v>
      </c>
      <c r="Y6">
        <v>87</v>
      </c>
      <c r="Z6">
        <v>0</v>
      </c>
      <c r="AA6">
        <v>87</v>
      </c>
      <c r="AB6">
        <v>0</v>
      </c>
      <c r="AC6">
        <v>1</v>
      </c>
      <c r="AD6">
        <v>6</v>
      </c>
      <c r="AE6">
        <v>0</v>
      </c>
      <c r="AF6">
        <v>0</v>
      </c>
      <c r="AG6">
        <v>0</v>
      </c>
      <c r="AH6" t="s">
        <v>96</v>
      </c>
      <c r="AI6" s="1">
        <v>45021.490162037036</v>
      </c>
      <c r="AJ6">
        <v>145</v>
      </c>
      <c r="AK6">
        <v>0</v>
      </c>
      <c r="AL6">
        <v>0</v>
      </c>
      <c r="AM6">
        <v>0</v>
      </c>
      <c r="AN6">
        <v>0</v>
      </c>
      <c r="AO6">
        <v>0</v>
      </c>
      <c r="AP6">
        <v>6</v>
      </c>
      <c r="AQ6">
        <v>0</v>
      </c>
      <c r="AR6">
        <v>0</v>
      </c>
      <c r="AS6">
        <v>0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115</v>
      </c>
      <c r="BG6">
        <v>59</v>
      </c>
      <c r="BH6" t="s">
        <v>98</v>
      </c>
    </row>
    <row r="7" spans="1:60">
      <c r="A7" t="s">
        <v>116</v>
      </c>
      <c r="B7" t="s">
        <v>86</v>
      </c>
      <c r="C7" t="s">
        <v>117</v>
      </c>
      <c r="D7" t="s">
        <v>88</v>
      </c>
      <c r="E7" s="2">
        <f>HYPERLINK("capsilon://?command=openfolder&amp;siteaddress=entcreditunion.emaiq-na2.net&amp;folderid=FX0C5FFAE7-DEA3-A158-899E-6AAE66970B52","FX2303150")</f>
        <v>0</v>
      </c>
      <c r="F7" t="s">
        <v>19</v>
      </c>
      <c r="G7" t="s">
        <v>19</v>
      </c>
      <c r="H7" t="s">
        <v>89</v>
      </c>
      <c r="I7" t="s">
        <v>118</v>
      </c>
      <c r="J7">
        <v>44</v>
      </c>
      <c r="K7" t="s">
        <v>91</v>
      </c>
      <c r="L7" t="s">
        <v>92</v>
      </c>
      <c r="M7" t="s">
        <v>93</v>
      </c>
      <c r="N7">
        <v>2</v>
      </c>
      <c r="O7" s="1">
        <v>45021.510289351849</v>
      </c>
      <c r="P7" s="1">
        <v>45021.554479166669</v>
      </c>
      <c r="Q7">
        <v>3471</v>
      </c>
      <c r="R7">
        <v>347</v>
      </c>
      <c r="S7" t="b">
        <v>0</v>
      </c>
      <c r="T7" t="s">
        <v>94</v>
      </c>
      <c r="U7" t="b">
        <v>0</v>
      </c>
      <c r="V7" t="s">
        <v>102</v>
      </c>
      <c r="W7" s="1">
        <v>45021.514699074076</v>
      </c>
      <c r="X7">
        <v>244</v>
      </c>
      <c r="Y7">
        <v>37</v>
      </c>
      <c r="Z7">
        <v>0</v>
      </c>
      <c r="AA7">
        <v>37</v>
      </c>
      <c r="AB7">
        <v>0</v>
      </c>
      <c r="AC7">
        <v>6</v>
      </c>
      <c r="AD7">
        <v>7</v>
      </c>
      <c r="AE7">
        <v>0</v>
      </c>
      <c r="AF7">
        <v>0</v>
      </c>
      <c r="AG7">
        <v>0</v>
      </c>
      <c r="AH7" t="s">
        <v>103</v>
      </c>
      <c r="AI7" s="1">
        <v>45021.554479166669</v>
      </c>
      <c r="AJ7">
        <v>103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115</v>
      </c>
      <c r="BG7">
        <v>63</v>
      </c>
      <c r="BH7" t="s">
        <v>98</v>
      </c>
    </row>
    <row r="8" spans="1:60">
      <c r="A8" t="s">
        <v>119</v>
      </c>
      <c r="B8" t="s">
        <v>86</v>
      </c>
      <c r="C8" t="s">
        <v>120</v>
      </c>
      <c r="D8" t="s">
        <v>88</v>
      </c>
      <c r="E8" s="2">
        <f>HYPERLINK("capsilon://?command=openfolder&amp;siteaddress=entcreditunion.emaiq-na2.net&amp;folderid=FX420EE43E-109E-83BA-2F51-CD6BA9548505","FX2303107")</f>
        <v>0</v>
      </c>
      <c r="F8" t="s">
        <v>19</v>
      </c>
      <c r="G8" t="s">
        <v>19</v>
      </c>
      <c r="H8" t="s">
        <v>89</v>
      </c>
      <c r="I8" t="s">
        <v>121</v>
      </c>
      <c r="J8">
        <v>44</v>
      </c>
      <c r="K8" t="s">
        <v>91</v>
      </c>
      <c r="L8" t="s">
        <v>92</v>
      </c>
      <c r="M8" t="s">
        <v>93</v>
      </c>
      <c r="N8">
        <v>2</v>
      </c>
      <c r="O8" s="1">
        <v>45021.519016203703</v>
      </c>
      <c r="P8" s="1">
        <v>45021.555324074077</v>
      </c>
      <c r="Q8">
        <v>2869</v>
      </c>
      <c r="R8">
        <v>268</v>
      </c>
      <c r="S8" t="b">
        <v>0</v>
      </c>
      <c r="T8" t="s">
        <v>94</v>
      </c>
      <c r="U8" t="b">
        <v>0</v>
      </c>
      <c r="V8" t="s">
        <v>102</v>
      </c>
      <c r="W8" s="1">
        <v>45021.536168981482</v>
      </c>
      <c r="X8">
        <v>195</v>
      </c>
      <c r="Y8">
        <v>37</v>
      </c>
      <c r="Z8">
        <v>0</v>
      </c>
      <c r="AA8">
        <v>37</v>
      </c>
      <c r="AB8">
        <v>0</v>
      </c>
      <c r="AC8">
        <v>17</v>
      </c>
      <c r="AD8">
        <v>7</v>
      </c>
      <c r="AE8">
        <v>0</v>
      </c>
      <c r="AF8">
        <v>0</v>
      </c>
      <c r="AG8">
        <v>0</v>
      </c>
      <c r="AH8" t="s">
        <v>103</v>
      </c>
      <c r="AI8" s="1">
        <v>45021.555324074077</v>
      </c>
      <c r="AJ8">
        <v>73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115</v>
      </c>
      <c r="BG8">
        <v>52</v>
      </c>
      <c r="BH8" t="s">
        <v>98</v>
      </c>
    </row>
    <row r="9" spans="1:60">
      <c r="A9" t="s">
        <v>122</v>
      </c>
      <c r="B9" t="s">
        <v>86</v>
      </c>
      <c r="C9" t="s">
        <v>117</v>
      </c>
      <c r="D9" t="s">
        <v>88</v>
      </c>
      <c r="E9" s="2">
        <f>HYPERLINK("capsilon://?command=openfolder&amp;siteaddress=entcreditunion.emaiq-na2.net&amp;folderid=FX0C5FFAE7-DEA3-A158-899E-6AAE66970B52","FX2303150")</f>
        <v>0</v>
      </c>
      <c r="F9" t="s">
        <v>19</v>
      </c>
      <c r="G9" t="s">
        <v>19</v>
      </c>
      <c r="H9" t="s">
        <v>89</v>
      </c>
      <c r="I9" t="s">
        <v>123</v>
      </c>
      <c r="J9">
        <v>44</v>
      </c>
      <c r="K9" t="s">
        <v>91</v>
      </c>
      <c r="L9" t="s">
        <v>92</v>
      </c>
      <c r="M9" t="s">
        <v>93</v>
      </c>
      <c r="N9">
        <v>2</v>
      </c>
      <c r="O9" s="1">
        <v>45021.524074074077</v>
      </c>
      <c r="P9" s="1">
        <v>45021.555879629632</v>
      </c>
      <c r="Q9">
        <v>2541</v>
      </c>
      <c r="R9">
        <v>207</v>
      </c>
      <c r="S9" t="b">
        <v>0</v>
      </c>
      <c r="T9" t="s">
        <v>94</v>
      </c>
      <c r="U9" t="b">
        <v>0</v>
      </c>
      <c r="V9" t="s">
        <v>102</v>
      </c>
      <c r="W9" s="1">
        <v>45021.538032407407</v>
      </c>
      <c r="X9">
        <v>160</v>
      </c>
      <c r="Y9">
        <v>37</v>
      </c>
      <c r="Z9">
        <v>0</v>
      </c>
      <c r="AA9">
        <v>37</v>
      </c>
      <c r="AB9">
        <v>0</v>
      </c>
      <c r="AC9">
        <v>3</v>
      </c>
      <c r="AD9">
        <v>7</v>
      </c>
      <c r="AE9">
        <v>0</v>
      </c>
      <c r="AF9">
        <v>0</v>
      </c>
      <c r="AG9">
        <v>0</v>
      </c>
      <c r="AH9" t="s">
        <v>103</v>
      </c>
      <c r="AI9" s="1">
        <v>45021.555879629632</v>
      </c>
      <c r="AJ9">
        <v>47</v>
      </c>
      <c r="AK9">
        <v>0</v>
      </c>
      <c r="AL9">
        <v>0</v>
      </c>
      <c r="AM9">
        <v>0</v>
      </c>
      <c r="AN9">
        <v>0</v>
      </c>
      <c r="AO9">
        <v>0</v>
      </c>
      <c r="AP9">
        <v>7</v>
      </c>
      <c r="AQ9">
        <v>0</v>
      </c>
      <c r="AR9">
        <v>0</v>
      </c>
      <c r="AS9">
        <v>0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115</v>
      </c>
      <c r="BG9">
        <v>45</v>
      </c>
      <c r="BH9" t="s">
        <v>98</v>
      </c>
    </row>
    <row r="10" spans="1:60">
      <c r="A10" t="s">
        <v>124</v>
      </c>
      <c r="B10" t="s">
        <v>86</v>
      </c>
      <c r="C10" t="s">
        <v>125</v>
      </c>
      <c r="D10" t="s">
        <v>88</v>
      </c>
      <c r="E10" s="2">
        <f>HYPERLINK("capsilon://?command=openfolder&amp;siteaddress=entcreditunion.emaiq-na2.net&amp;folderid=FX5796EBBC-982D-B156-0ACA-C09DC110343E","FX230399")</f>
        <v>0</v>
      </c>
      <c r="F10" t="s">
        <v>19</v>
      </c>
      <c r="G10" t="s">
        <v>19</v>
      </c>
      <c r="H10" t="s">
        <v>89</v>
      </c>
      <c r="I10" t="s">
        <v>126</v>
      </c>
      <c r="J10">
        <v>67</v>
      </c>
      <c r="K10" t="s">
        <v>91</v>
      </c>
      <c r="L10" t="s">
        <v>92</v>
      </c>
      <c r="M10" t="s">
        <v>93</v>
      </c>
      <c r="N10">
        <v>1</v>
      </c>
      <c r="O10" s="1">
        <v>45021.719560185185</v>
      </c>
      <c r="P10" s="1">
        <v>45021.722488425927</v>
      </c>
      <c r="Q10">
        <v>122</v>
      </c>
      <c r="R10">
        <v>131</v>
      </c>
      <c r="S10" t="b">
        <v>0</v>
      </c>
      <c r="T10" t="s">
        <v>94</v>
      </c>
      <c r="U10" t="b">
        <v>0</v>
      </c>
      <c r="V10" t="s">
        <v>127</v>
      </c>
      <c r="W10" s="1">
        <v>45021.722488425927</v>
      </c>
      <c r="X10">
        <v>70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67</v>
      </c>
      <c r="AE10">
        <v>52</v>
      </c>
      <c r="AF10">
        <v>0</v>
      </c>
      <c r="AG10">
        <v>1</v>
      </c>
      <c r="AH10" t="s">
        <v>94</v>
      </c>
      <c r="AI10" t="s">
        <v>94</v>
      </c>
      <c r="AJ10" t="s">
        <v>94</v>
      </c>
      <c r="AK10" t="s">
        <v>94</v>
      </c>
      <c r="AL10" t="s">
        <v>94</v>
      </c>
      <c r="AM10" t="s">
        <v>94</v>
      </c>
      <c r="AN10" t="s">
        <v>94</v>
      </c>
      <c r="AO10" t="s">
        <v>94</v>
      </c>
      <c r="AP10" t="s">
        <v>94</v>
      </c>
      <c r="AQ10" t="s">
        <v>94</v>
      </c>
      <c r="AR10" t="s">
        <v>94</v>
      </c>
      <c r="AS10" t="s">
        <v>94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115</v>
      </c>
      <c r="BG10">
        <v>4</v>
      </c>
      <c r="BH10" t="s">
        <v>98</v>
      </c>
    </row>
    <row r="11" spans="1:60">
      <c r="A11" t="s">
        <v>128</v>
      </c>
      <c r="B11" t="s">
        <v>86</v>
      </c>
      <c r="C11" t="s">
        <v>125</v>
      </c>
      <c r="D11" t="s">
        <v>88</v>
      </c>
      <c r="E11" s="2">
        <f>HYPERLINK("capsilon://?command=openfolder&amp;siteaddress=entcreditunion.emaiq-na2.net&amp;folderid=FX5796EBBC-982D-B156-0ACA-C09DC110343E","FX230399")</f>
        <v>0</v>
      </c>
      <c r="F11" t="s">
        <v>19</v>
      </c>
      <c r="G11" t="s">
        <v>19</v>
      </c>
      <c r="H11" t="s">
        <v>89</v>
      </c>
      <c r="I11" t="s">
        <v>126</v>
      </c>
      <c r="J11">
        <v>44</v>
      </c>
      <c r="K11" t="s">
        <v>91</v>
      </c>
      <c r="L11" t="s">
        <v>92</v>
      </c>
      <c r="M11" t="s">
        <v>93</v>
      </c>
      <c r="N11">
        <v>2</v>
      </c>
      <c r="O11" s="1">
        <v>45021.723194444443</v>
      </c>
      <c r="P11" s="1">
        <v>45021.792928240742</v>
      </c>
      <c r="Q11">
        <v>5704</v>
      </c>
      <c r="R11">
        <v>321</v>
      </c>
      <c r="S11" t="b">
        <v>0</v>
      </c>
      <c r="T11" t="s">
        <v>94</v>
      </c>
      <c r="U11" t="b">
        <v>1</v>
      </c>
      <c r="V11" t="s">
        <v>102</v>
      </c>
      <c r="W11" s="1">
        <v>45021.759837962964</v>
      </c>
      <c r="X11">
        <v>236</v>
      </c>
      <c r="Y11">
        <v>37</v>
      </c>
      <c r="Z11">
        <v>0</v>
      </c>
      <c r="AA11">
        <v>37</v>
      </c>
      <c r="AB11">
        <v>0</v>
      </c>
      <c r="AC11">
        <v>16</v>
      </c>
      <c r="AD11">
        <v>7</v>
      </c>
      <c r="AE11">
        <v>0</v>
      </c>
      <c r="AF11">
        <v>0</v>
      </c>
      <c r="AG11">
        <v>0</v>
      </c>
      <c r="AH11" t="s">
        <v>103</v>
      </c>
      <c r="AI11" s="1">
        <v>45021.792928240742</v>
      </c>
      <c r="AJ11">
        <v>85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115</v>
      </c>
      <c r="BG11">
        <v>100</v>
      </c>
      <c r="BH11" t="s">
        <v>98</v>
      </c>
    </row>
    <row r="12" spans="1:60">
      <c r="A12" t="s">
        <v>129</v>
      </c>
      <c r="B12" t="s">
        <v>86</v>
      </c>
      <c r="C12" t="s">
        <v>130</v>
      </c>
      <c r="D12" t="s">
        <v>88</v>
      </c>
      <c r="E12" s="2">
        <f>HYPERLINK("capsilon://?command=openfolder&amp;siteaddress=entcreditunion.emaiq-na2.net&amp;folderid=FX6EF84B88-E4AD-C442-22D3-0C8972DA9EA2","FX2303169")</f>
        <v>0</v>
      </c>
      <c r="F12" t="s">
        <v>19</v>
      </c>
      <c r="G12" t="s">
        <v>19</v>
      </c>
      <c r="H12" t="s">
        <v>89</v>
      </c>
      <c r="I12" t="s">
        <v>131</v>
      </c>
      <c r="J12">
        <v>44</v>
      </c>
      <c r="K12" t="s">
        <v>91</v>
      </c>
      <c r="L12" t="s">
        <v>92</v>
      </c>
      <c r="M12" t="s">
        <v>93</v>
      </c>
      <c r="N12">
        <v>2</v>
      </c>
      <c r="O12" s="1">
        <v>45021.726863425924</v>
      </c>
      <c r="P12" s="1">
        <v>45021.794270833336</v>
      </c>
      <c r="Q12">
        <v>5481</v>
      </c>
      <c r="R12">
        <v>343</v>
      </c>
      <c r="S12" t="b">
        <v>0</v>
      </c>
      <c r="T12" t="s">
        <v>94</v>
      </c>
      <c r="U12" t="b">
        <v>0</v>
      </c>
      <c r="V12" t="s">
        <v>102</v>
      </c>
      <c r="W12" s="1">
        <v>45021.763124999998</v>
      </c>
      <c r="X12">
        <v>283</v>
      </c>
      <c r="Y12">
        <v>37</v>
      </c>
      <c r="Z12">
        <v>0</v>
      </c>
      <c r="AA12">
        <v>37</v>
      </c>
      <c r="AB12">
        <v>0</v>
      </c>
      <c r="AC12">
        <v>10</v>
      </c>
      <c r="AD12">
        <v>7</v>
      </c>
      <c r="AE12">
        <v>0</v>
      </c>
      <c r="AF12">
        <v>0</v>
      </c>
      <c r="AG12">
        <v>0</v>
      </c>
      <c r="AH12" t="s">
        <v>103</v>
      </c>
      <c r="AI12" s="1">
        <v>45021.794270833336</v>
      </c>
      <c r="AJ12">
        <v>60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7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115</v>
      </c>
      <c r="BG12">
        <v>97</v>
      </c>
      <c r="BH12" t="s">
        <v>98</v>
      </c>
    </row>
    <row r="13" spans="1:60">
      <c r="A13" t="s">
        <v>132</v>
      </c>
      <c r="B13" t="s">
        <v>86</v>
      </c>
      <c r="C13" t="s">
        <v>133</v>
      </c>
      <c r="D13" t="s">
        <v>88</v>
      </c>
      <c r="E13" s="2">
        <f>HYPERLINK("capsilon://?command=openfolder&amp;siteaddress=entcreditunion.emaiq-na2.net&amp;folderid=FX64A44F88-38FC-AF22-23EB-A0CCF772C072","FX230313")</f>
        <v>0</v>
      </c>
      <c r="F13" t="s">
        <v>19</v>
      </c>
      <c r="G13" t="s">
        <v>19</v>
      </c>
      <c r="H13" t="s">
        <v>89</v>
      </c>
      <c r="I13" t="s">
        <v>134</v>
      </c>
      <c r="J13">
        <v>67</v>
      </c>
      <c r="K13" t="s">
        <v>91</v>
      </c>
      <c r="L13" t="s">
        <v>92</v>
      </c>
      <c r="M13" t="s">
        <v>93</v>
      </c>
      <c r="N13">
        <v>1</v>
      </c>
      <c r="O13" s="1">
        <v>45021.736979166664</v>
      </c>
      <c r="P13" s="1">
        <v>45021.761423611111</v>
      </c>
      <c r="Q13">
        <v>2091</v>
      </c>
      <c r="R13">
        <v>21</v>
      </c>
      <c r="S13" t="b">
        <v>0</v>
      </c>
      <c r="T13" t="s">
        <v>94</v>
      </c>
      <c r="U13" t="b">
        <v>0</v>
      </c>
      <c r="V13" t="s">
        <v>127</v>
      </c>
      <c r="W13" s="1">
        <v>45021.761423611111</v>
      </c>
      <c r="X13">
        <v>21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67</v>
      </c>
      <c r="AE13">
        <v>52</v>
      </c>
      <c r="AF13">
        <v>0</v>
      </c>
      <c r="AG13">
        <v>1</v>
      </c>
      <c r="AH13" t="s">
        <v>94</v>
      </c>
      <c r="AI13" t="s">
        <v>94</v>
      </c>
      <c r="AJ13" t="s">
        <v>94</v>
      </c>
      <c r="AK13" t="s">
        <v>94</v>
      </c>
      <c r="AL13" t="s">
        <v>94</v>
      </c>
      <c r="AM13" t="s">
        <v>94</v>
      </c>
      <c r="AN13" t="s">
        <v>94</v>
      </c>
      <c r="AO13" t="s">
        <v>94</v>
      </c>
      <c r="AP13" t="s">
        <v>94</v>
      </c>
      <c r="AQ13" t="s">
        <v>94</v>
      </c>
      <c r="AR13" t="s">
        <v>94</v>
      </c>
      <c r="AS13" t="s">
        <v>94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115</v>
      </c>
      <c r="BG13">
        <v>35</v>
      </c>
      <c r="BH13" t="s">
        <v>98</v>
      </c>
    </row>
    <row r="14" spans="1:60">
      <c r="A14" t="s">
        <v>135</v>
      </c>
      <c r="B14" t="s">
        <v>86</v>
      </c>
      <c r="C14" t="s">
        <v>133</v>
      </c>
      <c r="D14" t="s">
        <v>88</v>
      </c>
      <c r="E14" s="2">
        <f>HYPERLINK("capsilon://?command=openfolder&amp;siteaddress=entcreditunion.emaiq-na2.net&amp;folderid=FX64A44F88-38FC-AF22-23EB-A0CCF772C072","FX230313")</f>
        <v>0</v>
      </c>
      <c r="F14" t="s">
        <v>19</v>
      </c>
      <c r="G14" t="s">
        <v>19</v>
      </c>
      <c r="H14" t="s">
        <v>89</v>
      </c>
      <c r="I14" t="s">
        <v>134</v>
      </c>
      <c r="J14">
        <v>44</v>
      </c>
      <c r="K14" t="s">
        <v>91</v>
      </c>
      <c r="L14" t="s">
        <v>92</v>
      </c>
      <c r="M14" t="s">
        <v>93</v>
      </c>
      <c r="N14">
        <v>2</v>
      </c>
      <c r="O14" s="1">
        <v>45021.762025462966</v>
      </c>
      <c r="P14" s="1">
        <v>45021.793576388889</v>
      </c>
      <c r="Q14">
        <v>2572</v>
      </c>
      <c r="R14">
        <v>154</v>
      </c>
      <c r="S14" t="b">
        <v>0</v>
      </c>
      <c r="T14" t="s">
        <v>94</v>
      </c>
      <c r="U14" t="b">
        <v>1</v>
      </c>
      <c r="V14" t="s">
        <v>127</v>
      </c>
      <c r="W14" s="1">
        <v>45021.763356481482</v>
      </c>
      <c r="X14">
        <v>99</v>
      </c>
      <c r="Y14">
        <v>37</v>
      </c>
      <c r="Z14">
        <v>0</v>
      </c>
      <c r="AA14">
        <v>37</v>
      </c>
      <c r="AB14">
        <v>0</v>
      </c>
      <c r="AC14">
        <v>8</v>
      </c>
      <c r="AD14">
        <v>7</v>
      </c>
      <c r="AE14">
        <v>0</v>
      </c>
      <c r="AF14">
        <v>0</v>
      </c>
      <c r="AG14">
        <v>0</v>
      </c>
      <c r="AH14" t="s">
        <v>103</v>
      </c>
      <c r="AI14" s="1">
        <v>45021.793576388889</v>
      </c>
      <c r="AJ14">
        <v>55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115</v>
      </c>
      <c r="BG14">
        <v>45</v>
      </c>
      <c r="BH14" t="s">
        <v>98</v>
      </c>
    </row>
    <row r="15" spans="1:60">
      <c r="A15" t="s">
        <v>136</v>
      </c>
      <c r="B15" t="s">
        <v>86</v>
      </c>
      <c r="C15" t="s">
        <v>87</v>
      </c>
      <c r="D15" t="s">
        <v>88</v>
      </c>
      <c r="E15" s="2">
        <f>HYPERLINK("capsilon://?command=openfolder&amp;siteaddress=entcreditunion.emaiq-na2.net&amp;folderid=FXBC14DF74-E0FB-3CC8-3087-B34958E1F956","FX2303154")</f>
        <v>0</v>
      </c>
      <c r="F15" t="s">
        <v>19</v>
      </c>
      <c r="G15" t="s">
        <v>19</v>
      </c>
      <c r="H15" t="s">
        <v>89</v>
      </c>
      <c r="I15" t="s">
        <v>137</v>
      </c>
      <c r="J15">
        <v>50</v>
      </c>
      <c r="K15" t="s">
        <v>91</v>
      </c>
      <c r="L15" t="s">
        <v>92</v>
      </c>
      <c r="M15" t="s">
        <v>93</v>
      </c>
      <c r="N15">
        <v>2</v>
      </c>
      <c r="O15" s="1">
        <v>45022.367754629631</v>
      </c>
      <c r="P15" s="1">
        <v>45022.42459490741</v>
      </c>
      <c r="Q15">
        <v>4809</v>
      </c>
      <c r="R15">
        <v>102</v>
      </c>
      <c r="S15" t="b">
        <v>0</v>
      </c>
      <c r="T15" t="s">
        <v>94</v>
      </c>
      <c r="U15" t="b">
        <v>0</v>
      </c>
      <c r="V15" t="s">
        <v>95</v>
      </c>
      <c r="W15" s="1">
        <v>45022.372789351852</v>
      </c>
      <c r="X15">
        <v>77</v>
      </c>
      <c r="Y15">
        <v>0</v>
      </c>
      <c r="Z15">
        <v>0</v>
      </c>
      <c r="AA15">
        <v>0</v>
      </c>
      <c r="AB15">
        <v>44</v>
      </c>
      <c r="AC15">
        <v>0</v>
      </c>
      <c r="AD15">
        <v>50</v>
      </c>
      <c r="AE15">
        <v>0</v>
      </c>
      <c r="AF15">
        <v>0</v>
      </c>
      <c r="AG15">
        <v>0</v>
      </c>
      <c r="AH15" t="s">
        <v>138</v>
      </c>
      <c r="AI15" s="1">
        <v>45022.42459490741</v>
      </c>
      <c r="AJ15">
        <v>25</v>
      </c>
      <c r="AK15">
        <v>0</v>
      </c>
      <c r="AL15">
        <v>0</v>
      </c>
      <c r="AM15">
        <v>0</v>
      </c>
      <c r="AN15">
        <v>88</v>
      </c>
      <c r="AO15">
        <v>0</v>
      </c>
      <c r="AP15">
        <v>50</v>
      </c>
      <c r="AQ15">
        <v>0</v>
      </c>
      <c r="AR15">
        <v>0</v>
      </c>
      <c r="AS15">
        <v>0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139</v>
      </c>
      <c r="BG15">
        <v>81</v>
      </c>
      <c r="BH15" t="s">
        <v>98</v>
      </c>
    </row>
    <row r="16" spans="1:60">
      <c r="A16" t="s">
        <v>140</v>
      </c>
      <c r="B16" t="s">
        <v>86</v>
      </c>
      <c r="C16" t="s">
        <v>87</v>
      </c>
      <c r="D16" t="s">
        <v>88</v>
      </c>
      <c r="E16" s="2">
        <f>HYPERLINK("capsilon://?command=openfolder&amp;siteaddress=entcreditunion.emaiq-na2.net&amp;folderid=FXBC14DF74-E0FB-3CC8-3087-B34958E1F956","FX2303154")</f>
        <v>0</v>
      </c>
      <c r="F16" t="s">
        <v>19</v>
      </c>
      <c r="G16" t="s">
        <v>19</v>
      </c>
      <c r="H16" t="s">
        <v>89</v>
      </c>
      <c r="I16" t="s">
        <v>141</v>
      </c>
      <c r="J16">
        <v>50</v>
      </c>
      <c r="K16" t="s">
        <v>91</v>
      </c>
      <c r="L16" t="s">
        <v>92</v>
      </c>
      <c r="M16" t="s">
        <v>93</v>
      </c>
      <c r="N16">
        <v>2</v>
      </c>
      <c r="O16" s="1">
        <v>45022.367812500001</v>
      </c>
      <c r="P16" s="1">
        <v>45022.424699074072</v>
      </c>
      <c r="Q16">
        <v>4894</v>
      </c>
      <c r="R16">
        <v>21</v>
      </c>
      <c r="S16" t="b">
        <v>0</v>
      </c>
      <c r="T16" t="s">
        <v>94</v>
      </c>
      <c r="U16" t="b">
        <v>0</v>
      </c>
      <c r="V16" t="s">
        <v>95</v>
      </c>
      <c r="W16" s="1">
        <v>45022.37295138889</v>
      </c>
      <c r="X16">
        <v>13</v>
      </c>
      <c r="Y16">
        <v>0</v>
      </c>
      <c r="Z16">
        <v>0</v>
      </c>
      <c r="AA16">
        <v>0</v>
      </c>
      <c r="AB16">
        <v>44</v>
      </c>
      <c r="AC16">
        <v>0</v>
      </c>
      <c r="AD16">
        <v>50</v>
      </c>
      <c r="AE16">
        <v>0</v>
      </c>
      <c r="AF16">
        <v>0</v>
      </c>
      <c r="AG16">
        <v>0</v>
      </c>
      <c r="AH16" t="s">
        <v>138</v>
      </c>
      <c r="AI16" s="1">
        <v>45022.424699074072</v>
      </c>
      <c r="AJ16">
        <v>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50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139</v>
      </c>
      <c r="BG16">
        <v>81</v>
      </c>
      <c r="BH16" t="s">
        <v>98</v>
      </c>
    </row>
    <row r="17" spans="1:60">
      <c r="A17" t="s">
        <v>142</v>
      </c>
      <c r="B17" t="s">
        <v>86</v>
      </c>
      <c r="C17" t="s">
        <v>143</v>
      </c>
      <c r="D17" t="s">
        <v>88</v>
      </c>
      <c r="E17" s="2">
        <f>HYPERLINK("capsilon://?command=openfolder&amp;siteaddress=entcreditunion.emaiq-na2.net&amp;folderid=FX411AE9CD-9639-E688-E32E-CDB5F6D09CAE","FX2303178")</f>
        <v>0</v>
      </c>
      <c r="F17" t="s">
        <v>19</v>
      </c>
      <c r="G17" t="s">
        <v>19</v>
      </c>
      <c r="H17" t="s">
        <v>89</v>
      </c>
      <c r="I17" t="s">
        <v>144</v>
      </c>
      <c r="J17">
        <v>67</v>
      </c>
      <c r="K17" t="s">
        <v>91</v>
      </c>
      <c r="L17" t="s">
        <v>92</v>
      </c>
      <c r="M17" t="s">
        <v>93</v>
      </c>
      <c r="N17">
        <v>2</v>
      </c>
      <c r="O17" s="1">
        <v>45022.393923611111</v>
      </c>
      <c r="P17" s="1">
        <v>45022.424826388888</v>
      </c>
      <c r="Q17">
        <v>2637</v>
      </c>
      <c r="R17">
        <v>33</v>
      </c>
      <c r="S17" t="b">
        <v>0</v>
      </c>
      <c r="T17" t="s">
        <v>94</v>
      </c>
      <c r="U17" t="b">
        <v>0</v>
      </c>
      <c r="V17" t="s">
        <v>145</v>
      </c>
      <c r="W17" s="1">
        <v>45022.419317129628</v>
      </c>
      <c r="X17">
        <v>22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67</v>
      </c>
      <c r="AE17">
        <v>0</v>
      </c>
      <c r="AF17">
        <v>0</v>
      </c>
      <c r="AG17">
        <v>0</v>
      </c>
      <c r="AH17" t="s">
        <v>138</v>
      </c>
      <c r="AI17" s="1">
        <v>45022.424826388888</v>
      </c>
      <c r="AJ17">
        <v>11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67</v>
      </c>
      <c r="AQ17">
        <v>0</v>
      </c>
      <c r="AR17">
        <v>0</v>
      </c>
      <c r="AS17">
        <v>0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139</v>
      </c>
      <c r="BG17">
        <v>44</v>
      </c>
      <c r="BH17" t="s">
        <v>98</v>
      </c>
    </row>
    <row r="18" spans="1:60">
      <c r="A18" t="s">
        <v>146</v>
      </c>
      <c r="B18" t="s">
        <v>86</v>
      </c>
      <c r="C18" t="s">
        <v>87</v>
      </c>
      <c r="D18" t="s">
        <v>88</v>
      </c>
      <c r="E18" s="2">
        <f>HYPERLINK("capsilon://?command=openfolder&amp;siteaddress=entcreditunion.emaiq-na2.net&amp;folderid=FXBC14DF74-E0FB-3CC8-3087-B34958E1F956","FX2303154")</f>
        <v>0</v>
      </c>
      <c r="F18" t="s">
        <v>19</v>
      </c>
      <c r="G18" t="s">
        <v>19</v>
      </c>
      <c r="H18" t="s">
        <v>89</v>
      </c>
      <c r="I18" t="s">
        <v>147</v>
      </c>
      <c r="J18">
        <v>65</v>
      </c>
      <c r="K18" t="s">
        <v>91</v>
      </c>
      <c r="L18" t="s">
        <v>92</v>
      </c>
      <c r="M18" t="s">
        <v>93</v>
      </c>
      <c r="N18">
        <v>1</v>
      </c>
      <c r="O18" s="1">
        <v>45022.488912037035</v>
      </c>
      <c r="P18" s="1">
        <v>45022.495000000003</v>
      </c>
      <c r="Q18">
        <v>137</v>
      </c>
      <c r="R18">
        <v>389</v>
      </c>
      <c r="S18" t="b">
        <v>0</v>
      </c>
      <c r="T18" t="s">
        <v>94</v>
      </c>
      <c r="U18" t="b">
        <v>0</v>
      </c>
      <c r="V18" t="s">
        <v>102</v>
      </c>
      <c r="W18" s="1">
        <v>45022.495000000003</v>
      </c>
      <c r="X18">
        <v>389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65</v>
      </c>
      <c r="AE18">
        <v>59</v>
      </c>
      <c r="AF18">
        <v>0</v>
      </c>
      <c r="AG18">
        <v>1</v>
      </c>
      <c r="AH18" t="s">
        <v>94</v>
      </c>
      <c r="AI18" t="s">
        <v>94</v>
      </c>
      <c r="AJ18" t="s">
        <v>94</v>
      </c>
      <c r="AK18" t="s">
        <v>94</v>
      </c>
      <c r="AL18" t="s">
        <v>94</v>
      </c>
      <c r="AM18" t="s">
        <v>94</v>
      </c>
      <c r="AN18" t="s">
        <v>94</v>
      </c>
      <c r="AO18" t="s">
        <v>94</v>
      </c>
      <c r="AP18" t="s">
        <v>94</v>
      </c>
      <c r="AQ18" t="s">
        <v>94</v>
      </c>
      <c r="AR18" t="s">
        <v>94</v>
      </c>
      <c r="AS18" t="s">
        <v>94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139</v>
      </c>
      <c r="BG18">
        <v>8</v>
      </c>
      <c r="BH18" t="s">
        <v>98</v>
      </c>
    </row>
    <row r="19" spans="1:60">
      <c r="A19" t="s">
        <v>148</v>
      </c>
      <c r="B19" t="s">
        <v>86</v>
      </c>
      <c r="C19" t="s">
        <v>87</v>
      </c>
      <c r="D19" t="s">
        <v>88</v>
      </c>
      <c r="E19" s="2">
        <f>HYPERLINK("capsilon://?command=openfolder&amp;siteaddress=entcreditunion.emaiq-na2.net&amp;folderid=FXBC14DF74-E0FB-3CC8-3087-B34958E1F956","FX2303154")</f>
        <v>0</v>
      </c>
      <c r="F19" t="s">
        <v>19</v>
      </c>
      <c r="G19" t="s">
        <v>19</v>
      </c>
      <c r="H19" t="s">
        <v>89</v>
      </c>
      <c r="I19" t="s">
        <v>147</v>
      </c>
      <c r="J19">
        <v>65</v>
      </c>
      <c r="K19" t="s">
        <v>91</v>
      </c>
      <c r="L19" t="s">
        <v>92</v>
      </c>
      <c r="M19" t="s">
        <v>93</v>
      </c>
      <c r="N19">
        <v>2</v>
      </c>
      <c r="O19" s="1">
        <v>45022.496192129627</v>
      </c>
      <c r="P19" s="1">
        <v>45022.513460648152</v>
      </c>
      <c r="Q19">
        <v>638</v>
      </c>
      <c r="R19">
        <v>854</v>
      </c>
      <c r="S19" t="b">
        <v>0</v>
      </c>
      <c r="T19" t="s">
        <v>94</v>
      </c>
      <c r="U19" t="b">
        <v>1</v>
      </c>
      <c r="V19" t="s">
        <v>102</v>
      </c>
      <c r="W19" s="1">
        <v>45022.499826388892</v>
      </c>
      <c r="X19">
        <v>271</v>
      </c>
      <c r="Y19">
        <v>59</v>
      </c>
      <c r="Z19">
        <v>0</v>
      </c>
      <c r="AA19">
        <v>59</v>
      </c>
      <c r="AB19">
        <v>0</v>
      </c>
      <c r="AC19">
        <v>19</v>
      </c>
      <c r="AD19">
        <v>6</v>
      </c>
      <c r="AE19">
        <v>0</v>
      </c>
      <c r="AF19">
        <v>0</v>
      </c>
      <c r="AG19">
        <v>0</v>
      </c>
      <c r="AH19" t="s">
        <v>103</v>
      </c>
      <c r="AI19" s="1">
        <v>45022.513460648152</v>
      </c>
      <c r="AJ19">
        <v>276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6</v>
      </c>
      <c r="AQ19">
        <v>0</v>
      </c>
      <c r="AR19">
        <v>0</v>
      </c>
      <c r="AS19">
        <v>0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139</v>
      </c>
      <c r="BG19">
        <v>24</v>
      </c>
      <c r="BH19" t="s">
        <v>98</v>
      </c>
    </row>
    <row r="20" spans="1:60">
      <c r="A20" t="s">
        <v>149</v>
      </c>
      <c r="B20" t="s">
        <v>86</v>
      </c>
      <c r="C20" t="s">
        <v>150</v>
      </c>
      <c r="D20" t="s">
        <v>88</v>
      </c>
      <c r="E20" s="2">
        <f>HYPERLINK("capsilon://?command=openfolder&amp;siteaddress=entcreditunion.emaiq-na2.net&amp;folderid=FXE0C8C09A-C35C-84ED-3560-9C7543E60B43","FX2303158")</f>
        <v>0</v>
      </c>
      <c r="F20" t="s">
        <v>19</v>
      </c>
      <c r="G20" t="s">
        <v>19</v>
      </c>
      <c r="H20" t="s">
        <v>89</v>
      </c>
      <c r="I20" t="s">
        <v>151</v>
      </c>
      <c r="J20">
        <v>24</v>
      </c>
      <c r="K20" t="s">
        <v>91</v>
      </c>
      <c r="L20" t="s">
        <v>92</v>
      </c>
      <c r="M20" t="s">
        <v>93</v>
      </c>
      <c r="N20">
        <v>2</v>
      </c>
      <c r="O20" s="1">
        <v>45022.615532407406</v>
      </c>
      <c r="P20" s="1">
        <v>45022.668055555558</v>
      </c>
      <c r="Q20">
        <v>4273</v>
      </c>
      <c r="R20">
        <v>265</v>
      </c>
      <c r="S20" t="b">
        <v>0</v>
      </c>
      <c r="T20" t="s">
        <v>94</v>
      </c>
      <c r="U20" t="b">
        <v>0</v>
      </c>
      <c r="V20" t="s">
        <v>102</v>
      </c>
      <c r="W20" s="1">
        <v>45022.62699074074</v>
      </c>
      <c r="X20">
        <v>160</v>
      </c>
      <c r="Y20">
        <v>10</v>
      </c>
      <c r="Z20">
        <v>0</v>
      </c>
      <c r="AA20">
        <v>10</v>
      </c>
      <c r="AB20">
        <v>0</v>
      </c>
      <c r="AC20">
        <v>3</v>
      </c>
      <c r="AD20">
        <v>14</v>
      </c>
      <c r="AE20">
        <v>0</v>
      </c>
      <c r="AF20">
        <v>0</v>
      </c>
      <c r="AG20">
        <v>0</v>
      </c>
      <c r="AH20" t="s">
        <v>103</v>
      </c>
      <c r="AI20" s="1">
        <v>45022.668055555558</v>
      </c>
      <c r="AJ20">
        <v>92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14</v>
      </c>
      <c r="AQ20">
        <v>0</v>
      </c>
      <c r="AR20">
        <v>0</v>
      </c>
      <c r="AS20">
        <v>0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139</v>
      </c>
      <c r="BG20">
        <v>75</v>
      </c>
      <c r="BH20" t="s">
        <v>98</v>
      </c>
    </row>
    <row r="21" spans="1:60">
      <c r="A21" t="s">
        <v>152</v>
      </c>
      <c r="B21" t="s">
        <v>86</v>
      </c>
      <c r="C21" t="s">
        <v>153</v>
      </c>
      <c r="D21" t="s">
        <v>88</v>
      </c>
      <c r="E21" s="2">
        <f>HYPERLINK("capsilon://?command=openfolder&amp;siteaddress=entcreditunion.emaiq-na2.net&amp;folderid=FXE7164105-B066-FB1E-3E53-EB0344F754A1","FX2303149")</f>
        <v>0</v>
      </c>
      <c r="F21" t="s">
        <v>19</v>
      </c>
      <c r="G21" t="s">
        <v>19</v>
      </c>
      <c r="H21" t="s">
        <v>89</v>
      </c>
      <c r="I21" t="s">
        <v>154</v>
      </c>
      <c r="J21">
        <v>67</v>
      </c>
      <c r="K21" t="s">
        <v>91</v>
      </c>
      <c r="L21" t="s">
        <v>92</v>
      </c>
      <c r="M21" t="s">
        <v>93</v>
      </c>
      <c r="N21">
        <v>1</v>
      </c>
      <c r="O21" s="1">
        <v>45022.642118055555</v>
      </c>
      <c r="P21" s="1">
        <v>45022.642604166664</v>
      </c>
      <c r="Q21">
        <v>21</v>
      </c>
      <c r="R21">
        <v>21</v>
      </c>
      <c r="S21" t="b">
        <v>0</v>
      </c>
      <c r="T21" t="s">
        <v>94</v>
      </c>
      <c r="U21" t="b">
        <v>0</v>
      </c>
      <c r="V21" t="s">
        <v>102</v>
      </c>
      <c r="W21" s="1">
        <v>45022.642604166664</v>
      </c>
      <c r="X21">
        <v>21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67</v>
      </c>
      <c r="AE21">
        <v>52</v>
      </c>
      <c r="AF21">
        <v>0</v>
      </c>
      <c r="AG21">
        <v>1</v>
      </c>
      <c r="AH21" t="s">
        <v>94</v>
      </c>
      <c r="AI21" t="s">
        <v>94</v>
      </c>
      <c r="AJ21" t="s">
        <v>94</v>
      </c>
      <c r="AK21" t="s">
        <v>94</v>
      </c>
      <c r="AL21" t="s">
        <v>94</v>
      </c>
      <c r="AM21" t="s">
        <v>94</v>
      </c>
      <c r="AN21" t="s">
        <v>94</v>
      </c>
      <c r="AO21" t="s">
        <v>94</v>
      </c>
      <c r="AP21" t="s">
        <v>94</v>
      </c>
      <c r="AQ21" t="s">
        <v>94</v>
      </c>
      <c r="AR21" t="s">
        <v>94</v>
      </c>
      <c r="AS21" t="s">
        <v>94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139</v>
      </c>
      <c r="BG21">
        <v>0</v>
      </c>
      <c r="BH21" t="s">
        <v>98</v>
      </c>
    </row>
    <row r="22" spans="1:60">
      <c r="A22" t="s">
        <v>155</v>
      </c>
      <c r="B22" t="s">
        <v>86</v>
      </c>
      <c r="C22" t="s">
        <v>153</v>
      </c>
      <c r="D22" t="s">
        <v>88</v>
      </c>
      <c r="E22" s="2">
        <f>HYPERLINK("capsilon://?command=openfolder&amp;siteaddress=entcreditunion.emaiq-na2.net&amp;folderid=FXE7164105-B066-FB1E-3E53-EB0344F754A1","FX2303149")</f>
        <v>0</v>
      </c>
      <c r="F22" t="s">
        <v>19</v>
      </c>
      <c r="G22" t="s">
        <v>19</v>
      </c>
      <c r="H22" t="s">
        <v>89</v>
      </c>
      <c r="I22" t="s">
        <v>156</v>
      </c>
      <c r="J22">
        <v>28</v>
      </c>
      <c r="K22" t="s">
        <v>91</v>
      </c>
      <c r="L22" t="s">
        <v>92</v>
      </c>
      <c r="M22" t="s">
        <v>93</v>
      </c>
      <c r="N22">
        <v>2</v>
      </c>
      <c r="O22" s="1">
        <v>45022.642557870371</v>
      </c>
      <c r="P22" s="1">
        <v>45022.669421296298</v>
      </c>
      <c r="Q22">
        <v>1302</v>
      </c>
      <c r="R22">
        <v>1019</v>
      </c>
      <c r="S22" t="b">
        <v>0</v>
      </c>
      <c r="T22" t="s">
        <v>94</v>
      </c>
      <c r="U22" t="b">
        <v>0</v>
      </c>
      <c r="V22" t="s">
        <v>102</v>
      </c>
      <c r="W22" s="1">
        <v>45022.654178240744</v>
      </c>
      <c r="X22">
        <v>797</v>
      </c>
      <c r="Y22">
        <v>0</v>
      </c>
      <c r="Z22">
        <v>0</v>
      </c>
      <c r="AA22">
        <v>0</v>
      </c>
      <c r="AB22">
        <v>14</v>
      </c>
      <c r="AC22">
        <v>2</v>
      </c>
      <c r="AD22">
        <v>28</v>
      </c>
      <c r="AE22">
        <v>0</v>
      </c>
      <c r="AF22">
        <v>0</v>
      </c>
      <c r="AG22">
        <v>0</v>
      </c>
      <c r="AH22" t="s">
        <v>103</v>
      </c>
      <c r="AI22" s="1">
        <v>45022.669421296298</v>
      </c>
      <c r="AJ22">
        <v>117</v>
      </c>
      <c r="AK22">
        <v>0</v>
      </c>
      <c r="AL22">
        <v>0</v>
      </c>
      <c r="AM22">
        <v>0</v>
      </c>
      <c r="AN22">
        <v>14</v>
      </c>
      <c r="AO22">
        <v>0</v>
      </c>
      <c r="AP22">
        <v>28</v>
      </c>
      <c r="AQ22">
        <v>0</v>
      </c>
      <c r="AR22">
        <v>0</v>
      </c>
      <c r="AS22">
        <v>0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139</v>
      </c>
      <c r="BG22">
        <v>38</v>
      </c>
      <c r="BH22" t="s">
        <v>98</v>
      </c>
    </row>
    <row r="23" spans="1:60">
      <c r="A23" t="s">
        <v>157</v>
      </c>
      <c r="B23" t="s">
        <v>86</v>
      </c>
      <c r="C23" t="s">
        <v>153</v>
      </c>
      <c r="D23" t="s">
        <v>88</v>
      </c>
      <c r="E23" s="2">
        <f>HYPERLINK("capsilon://?command=openfolder&amp;siteaddress=entcreditunion.emaiq-na2.net&amp;folderid=FXE7164105-B066-FB1E-3E53-EB0344F754A1","FX2303149")</f>
        <v>0</v>
      </c>
      <c r="F23" t="s">
        <v>19</v>
      </c>
      <c r="G23" t="s">
        <v>19</v>
      </c>
      <c r="H23" t="s">
        <v>89</v>
      </c>
      <c r="I23" t="s">
        <v>154</v>
      </c>
      <c r="J23">
        <v>44</v>
      </c>
      <c r="K23" t="s">
        <v>91</v>
      </c>
      <c r="L23" t="s">
        <v>92</v>
      </c>
      <c r="M23" t="s">
        <v>93</v>
      </c>
      <c r="N23">
        <v>2</v>
      </c>
      <c r="O23" s="1">
        <v>45022.643252314818</v>
      </c>
      <c r="P23" s="1">
        <v>45022.662534722222</v>
      </c>
      <c r="Q23">
        <v>1460</v>
      </c>
      <c r="R23">
        <v>206</v>
      </c>
      <c r="S23" t="b">
        <v>0</v>
      </c>
      <c r="T23" t="s">
        <v>94</v>
      </c>
      <c r="U23" t="b">
        <v>1</v>
      </c>
      <c r="V23" t="s">
        <v>102</v>
      </c>
      <c r="W23" s="1">
        <v>45022.644942129627</v>
      </c>
      <c r="X23">
        <v>121</v>
      </c>
      <c r="Y23">
        <v>37</v>
      </c>
      <c r="Z23">
        <v>0</v>
      </c>
      <c r="AA23">
        <v>37</v>
      </c>
      <c r="AB23">
        <v>0</v>
      </c>
      <c r="AC23">
        <v>15</v>
      </c>
      <c r="AD23">
        <v>7</v>
      </c>
      <c r="AE23">
        <v>0</v>
      </c>
      <c r="AF23">
        <v>0</v>
      </c>
      <c r="AG23">
        <v>0</v>
      </c>
      <c r="AH23" t="s">
        <v>111</v>
      </c>
      <c r="AI23" s="1">
        <v>45022.662534722222</v>
      </c>
      <c r="AJ23">
        <v>85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139</v>
      </c>
      <c r="BG23">
        <v>27</v>
      </c>
      <c r="BH23" t="s">
        <v>98</v>
      </c>
    </row>
    <row r="24" spans="1:60">
      <c r="A24" t="s">
        <v>158</v>
      </c>
      <c r="B24" t="s">
        <v>86</v>
      </c>
      <c r="C24" t="s">
        <v>159</v>
      </c>
      <c r="D24" t="s">
        <v>88</v>
      </c>
      <c r="E24" s="2">
        <f>HYPERLINK("capsilon://?command=openfolder&amp;siteaddress=entcreditunion.emaiq-na2.net&amp;folderid=FXEB5B6095-86A5-B46B-8010-D75864D1F33B","FX230414")</f>
        <v>0</v>
      </c>
      <c r="F24" t="s">
        <v>19</v>
      </c>
      <c r="G24" t="s">
        <v>19</v>
      </c>
      <c r="H24" t="s">
        <v>89</v>
      </c>
      <c r="I24" t="s">
        <v>160</v>
      </c>
      <c r="J24">
        <v>44</v>
      </c>
      <c r="K24" t="s">
        <v>91</v>
      </c>
      <c r="L24" t="s">
        <v>92</v>
      </c>
      <c r="M24" t="s">
        <v>93</v>
      </c>
      <c r="N24">
        <v>2</v>
      </c>
      <c r="O24" s="1">
        <v>45022.66578703704</v>
      </c>
      <c r="P24" s="1">
        <v>45022.733113425929</v>
      </c>
      <c r="Q24">
        <v>5334</v>
      </c>
      <c r="R24">
        <v>483</v>
      </c>
      <c r="S24" t="b">
        <v>0</v>
      </c>
      <c r="T24" t="s">
        <v>94</v>
      </c>
      <c r="U24" t="b">
        <v>0</v>
      </c>
      <c r="V24" t="s">
        <v>127</v>
      </c>
      <c r="W24" s="1">
        <v>45022.674583333333</v>
      </c>
      <c r="X24">
        <v>290</v>
      </c>
      <c r="Y24">
        <v>37</v>
      </c>
      <c r="Z24">
        <v>0</v>
      </c>
      <c r="AA24">
        <v>37</v>
      </c>
      <c r="AB24">
        <v>0</v>
      </c>
      <c r="AC24">
        <v>5</v>
      </c>
      <c r="AD24">
        <v>7</v>
      </c>
      <c r="AE24">
        <v>0</v>
      </c>
      <c r="AF24">
        <v>0</v>
      </c>
      <c r="AG24">
        <v>0</v>
      </c>
      <c r="AH24" t="s">
        <v>103</v>
      </c>
      <c r="AI24" s="1">
        <v>45022.733113425929</v>
      </c>
      <c r="AJ24">
        <v>193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139</v>
      </c>
      <c r="BG24">
        <v>96</v>
      </c>
      <c r="BH24" t="s">
        <v>98</v>
      </c>
    </row>
    <row r="25" spans="1:60">
      <c r="A25" t="s">
        <v>161</v>
      </c>
      <c r="B25" t="s">
        <v>86</v>
      </c>
      <c r="C25" t="s">
        <v>150</v>
      </c>
      <c r="D25" t="s">
        <v>88</v>
      </c>
      <c r="E25" s="2">
        <f>HYPERLINK("capsilon://?command=openfolder&amp;siteaddress=entcreditunion.emaiq-na2.net&amp;folderid=FXE0C8C09A-C35C-84ED-3560-9C7543E60B43","FX2303158")</f>
        <v>0</v>
      </c>
      <c r="F25" t="s">
        <v>19</v>
      </c>
      <c r="G25" t="s">
        <v>19</v>
      </c>
      <c r="H25" t="s">
        <v>89</v>
      </c>
      <c r="I25" t="s">
        <v>162</v>
      </c>
      <c r="J25">
        <v>32</v>
      </c>
      <c r="K25" t="s">
        <v>91</v>
      </c>
      <c r="L25" t="s">
        <v>92</v>
      </c>
      <c r="M25" t="s">
        <v>93</v>
      </c>
      <c r="N25">
        <v>2</v>
      </c>
      <c r="O25" s="1">
        <v>45022.674166666664</v>
      </c>
      <c r="P25" s="1">
        <v>45022.734212962961</v>
      </c>
      <c r="Q25">
        <v>4136</v>
      </c>
      <c r="R25">
        <v>1052</v>
      </c>
      <c r="S25" t="b">
        <v>0</v>
      </c>
      <c r="T25" t="s">
        <v>94</v>
      </c>
      <c r="U25" t="b">
        <v>0</v>
      </c>
      <c r="V25" t="s">
        <v>127</v>
      </c>
      <c r="W25" s="1">
        <v>45022.685671296298</v>
      </c>
      <c r="X25">
        <v>958</v>
      </c>
      <c r="Y25">
        <v>56</v>
      </c>
      <c r="Z25">
        <v>0</v>
      </c>
      <c r="AA25">
        <v>56</v>
      </c>
      <c r="AB25">
        <v>0</v>
      </c>
      <c r="AC25">
        <v>46</v>
      </c>
      <c r="AD25">
        <v>-24</v>
      </c>
      <c r="AE25">
        <v>0</v>
      </c>
      <c r="AF25">
        <v>0</v>
      </c>
      <c r="AG25">
        <v>0</v>
      </c>
      <c r="AH25" t="s">
        <v>103</v>
      </c>
      <c r="AI25" s="1">
        <v>45022.734212962961</v>
      </c>
      <c r="AJ25">
        <v>94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-24</v>
      </c>
      <c r="AQ25">
        <v>0</v>
      </c>
      <c r="AR25">
        <v>0</v>
      </c>
      <c r="AS25">
        <v>0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139</v>
      </c>
      <c r="BG25">
        <v>86</v>
      </c>
      <c r="BH25" t="s">
        <v>98</v>
      </c>
    </row>
    <row r="26" spans="1:60">
      <c r="A26" t="s">
        <v>163</v>
      </c>
      <c r="B26" t="s">
        <v>86</v>
      </c>
      <c r="C26" t="s">
        <v>150</v>
      </c>
      <c r="D26" t="s">
        <v>88</v>
      </c>
      <c r="E26" s="2">
        <f>HYPERLINK("capsilon://?command=openfolder&amp;siteaddress=entcreditunion.emaiq-na2.net&amp;folderid=FXE0C8C09A-C35C-84ED-3560-9C7543E60B43","FX2303158")</f>
        <v>0</v>
      </c>
      <c r="F26" t="s">
        <v>19</v>
      </c>
      <c r="G26" t="s">
        <v>19</v>
      </c>
      <c r="H26" t="s">
        <v>89</v>
      </c>
      <c r="I26" t="s">
        <v>164</v>
      </c>
      <c r="J26">
        <v>32</v>
      </c>
      <c r="K26" t="s">
        <v>91</v>
      </c>
      <c r="L26" t="s">
        <v>92</v>
      </c>
      <c r="M26" t="s">
        <v>93</v>
      </c>
      <c r="N26">
        <v>2</v>
      </c>
      <c r="O26" s="1">
        <v>45022.698819444442</v>
      </c>
      <c r="P26" s="1">
        <v>45022.781944444447</v>
      </c>
      <c r="Q26">
        <v>5872</v>
      </c>
      <c r="R26">
        <v>1310</v>
      </c>
      <c r="S26" t="b">
        <v>0</v>
      </c>
      <c r="T26" t="s">
        <v>94</v>
      </c>
      <c r="U26" t="b">
        <v>0</v>
      </c>
      <c r="V26" t="s">
        <v>127</v>
      </c>
      <c r="W26" s="1">
        <v>45022.769583333335</v>
      </c>
      <c r="X26">
        <v>1178</v>
      </c>
      <c r="Y26">
        <v>61</v>
      </c>
      <c r="Z26">
        <v>0</v>
      </c>
      <c r="AA26">
        <v>61</v>
      </c>
      <c r="AB26">
        <v>0</v>
      </c>
      <c r="AC26">
        <v>54</v>
      </c>
      <c r="AD26">
        <v>-29</v>
      </c>
      <c r="AE26">
        <v>0</v>
      </c>
      <c r="AF26">
        <v>0</v>
      </c>
      <c r="AG26">
        <v>0</v>
      </c>
      <c r="AH26" t="s">
        <v>103</v>
      </c>
      <c r="AI26" s="1">
        <v>45022.781944444447</v>
      </c>
      <c r="AJ26">
        <v>125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-29</v>
      </c>
      <c r="AQ26">
        <v>0</v>
      </c>
      <c r="AR26">
        <v>0</v>
      </c>
      <c r="AS26">
        <v>0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139</v>
      </c>
      <c r="BG26">
        <v>119</v>
      </c>
      <c r="BH26" t="s">
        <v>98</v>
      </c>
    </row>
    <row r="27" spans="1:60">
      <c r="A27" t="s">
        <v>165</v>
      </c>
      <c r="B27" t="s">
        <v>86</v>
      </c>
      <c r="C27" t="s">
        <v>150</v>
      </c>
      <c r="D27" t="s">
        <v>88</v>
      </c>
      <c r="E27" s="2">
        <f>HYPERLINK("capsilon://?command=openfolder&amp;siteaddress=entcreditunion.emaiq-na2.net&amp;folderid=FXE0C8C09A-C35C-84ED-3560-9C7543E60B43","FX2303158")</f>
        <v>0</v>
      </c>
      <c r="F27" t="s">
        <v>19</v>
      </c>
      <c r="G27" t="s">
        <v>19</v>
      </c>
      <c r="H27" t="s">
        <v>89</v>
      </c>
      <c r="I27" t="s">
        <v>166</v>
      </c>
      <c r="J27">
        <v>62</v>
      </c>
      <c r="K27" t="s">
        <v>91</v>
      </c>
      <c r="L27" t="s">
        <v>92</v>
      </c>
      <c r="M27" t="s">
        <v>93</v>
      </c>
      <c r="N27">
        <v>2</v>
      </c>
      <c r="O27" s="1">
        <v>45023.454745370371</v>
      </c>
      <c r="P27" s="1">
        <v>45023.50613425926</v>
      </c>
      <c r="Q27">
        <v>3864</v>
      </c>
      <c r="R27">
        <v>576</v>
      </c>
      <c r="S27" t="b">
        <v>0</v>
      </c>
      <c r="T27" t="s">
        <v>94</v>
      </c>
      <c r="U27" t="b">
        <v>0</v>
      </c>
      <c r="V27" t="s">
        <v>102</v>
      </c>
      <c r="W27" s="1">
        <v>45023.486956018518</v>
      </c>
      <c r="X27">
        <v>379</v>
      </c>
      <c r="Y27">
        <v>56</v>
      </c>
      <c r="Z27">
        <v>0</v>
      </c>
      <c r="AA27">
        <v>56</v>
      </c>
      <c r="AB27">
        <v>0</v>
      </c>
      <c r="AC27">
        <v>4</v>
      </c>
      <c r="AD27">
        <v>6</v>
      </c>
      <c r="AE27">
        <v>0</v>
      </c>
      <c r="AF27">
        <v>0</v>
      </c>
      <c r="AG27">
        <v>0</v>
      </c>
      <c r="AH27" t="s">
        <v>103</v>
      </c>
      <c r="AI27" s="1">
        <v>45023.50613425926</v>
      </c>
      <c r="AJ27">
        <v>168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6</v>
      </c>
      <c r="AQ27">
        <v>0</v>
      </c>
      <c r="AR27">
        <v>0</v>
      </c>
      <c r="AS27">
        <v>0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167</v>
      </c>
      <c r="BG27">
        <v>74</v>
      </c>
      <c r="BH27" t="s">
        <v>98</v>
      </c>
    </row>
    <row r="28" spans="1:60">
      <c r="A28" t="s">
        <v>168</v>
      </c>
      <c r="B28" t="s">
        <v>86</v>
      </c>
      <c r="C28" t="s">
        <v>169</v>
      </c>
      <c r="D28" t="s">
        <v>88</v>
      </c>
      <c r="E28" s="2">
        <f>HYPERLINK("capsilon://?command=openfolder&amp;siteaddress=entcreditunion.emaiq-na2.net&amp;folderid=FX8BA1DC27-22E8-DF1B-A985-ACF98D649931","FX230413")</f>
        <v>0</v>
      </c>
      <c r="F28" t="s">
        <v>19</v>
      </c>
      <c r="G28" t="s">
        <v>19</v>
      </c>
      <c r="H28" t="s">
        <v>89</v>
      </c>
      <c r="I28" t="s">
        <v>170</v>
      </c>
      <c r="J28">
        <v>44</v>
      </c>
      <c r="K28" t="s">
        <v>91</v>
      </c>
      <c r="L28" t="s">
        <v>92</v>
      </c>
      <c r="M28" t="s">
        <v>93</v>
      </c>
      <c r="N28">
        <v>2</v>
      </c>
      <c r="O28" s="1">
        <v>45023.521805555552</v>
      </c>
      <c r="P28" s="1">
        <v>45023.584930555553</v>
      </c>
      <c r="Q28">
        <v>5129</v>
      </c>
      <c r="R28">
        <v>325</v>
      </c>
      <c r="S28" t="b">
        <v>0</v>
      </c>
      <c r="T28" t="s">
        <v>94</v>
      </c>
      <c r="U28" t="b">
        <v>0</v>
      </c>
      <c r="V28" t="s">
        <v>102</v>
      </c>
      <c r="W28" s="1">
        <v>45023.524722222224</v>
      </c>
      <c r="X28">
        <v>233</v>
      </c>
      <c r="Y28">
        <v>37</v>
      </c>
      <c r="Z28">
        <v>0</v>
      </c>
      <c r="AA28">
        <v>37</v>
      </c>
      <c r="AB28">
        <v>0</v>
      </c>
      <c r="AC28">
        <v>3</v>
      </c>
      <c r="AD28">
        <v>7</v>
      </c>
      <c r="AE28">
        <v>0</v>
      </c>
      <c r="AF28">
        <v>0</v>
      </c>
      <c r="AG28">
        <v>0</v>
      </c>
      <c r="AH28" t="s">
        <v>103</v>
      </c>
      <c r="AI28" s="1">
        <v>45023.584930555553</v>
      </c>
      <c r="AJ28">
        <v>92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7</v>
      </c>
      <c r="AQ28">
        <v>0</v>
      </c>
      <c r="AR28">
        <v>0</v>
      </c>
      <c r="AS28">
        <v>0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167</v>
      </c>
      <c r="BG28">
        <v>90</v>
      </c>
      <c r="BH28" t="s">
        <v>98</v>
      </c>
    </row>
    <row r="29" spans="1:60">
      <c r="A29" t="s">
        <v>171</v>
      </c>
      <c r="B29" t="s">
        <v>86</v>
      </c>
      <c r="C29" t="s">
        <v>172</v>
      </c>
      <c r="D29" t="s">
        <v>88</v>
      </c>
      <c r="E29" s="2">
        <f>HYPERLINK("capsilon://?command=openfolder&amp;siteaddress=entcreditunion.emaiq-na2.net&amp;folderid=FXD4777D04-2CE0-F3CD-DB9F-C770129FAACD","FX230432")</f>
        <v>0</v>
      </c>
      <c r="F29" t="s">
        <v>19</v>
      </c>
      <c r="G29" t="s">
        <v>19</v>
      </c>
      <c r="H29" t="s">
        <v>89</v>
      </c>
      <c r="I29" t="s">
        <v>173</v>
      </c>
      <c r="J29">
        <v>44</v>
      </c>
      <c r="K29" t="s">
        <v>91</v>
      </c>
      <c r="L29" t="s">
        <v>92</v>
      </c>
      <c r="M29" t="s">
        <v>93</v>
      </c>
      <c r="N29">
        <v>1</v>
      </c>
      <c r="O29" s="1">
        <v>45023.522534722222</v>
      </c>
      <c r="P29" s="1">
        <v>45023.525856481479</v>
      </c>
      <c r="Q29">
        <v>190</v>
      </c>
      <c r="R29">
        <v>97</v>
      </c>
      <c r="S29" t="b">
        <v>0</v>
      </c>
      <c r="T29" t="s">
        <v>94</v>
      </c>
      <c r="U29" t="b">
        <v>0</v>
      </c>
      <c r="V29" t="s">
        <v>102</v>
      </c>
      <c r="W29" s="1">
        <v>45023.525856481479</v>
      </c>
      <c r="X29">
        <v>97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44</v>
      </c>
      <c r="AE29">
        <v>37</v>
      </c>
      <c r="AF29">
        <v>0</v>
      </c>
      <c r="AG29">
        <v>5</v>
      </c>
      <c r="AH29" t="s">
        <v>94</v>
      </c>
      <c r="AI29" t="s">
        <v>94</v>
      </c>
      <c r="AJ29" t="s">
        <v>94</v>
      </c>
      <c r="AK29" t="s">
        <v>94</v>
      </c>
      <c r="AL29" t="s">
        <v>94</v>
      </c>
      <c r="AM29" t="s">
        <v>94</v>
      </c>
      <c r="AN29" t="s">
        <v>94</v>
      </c>
      <c r="AO29" t="s">
        <v>94</v>
      </c>
      <c r="AP29" t="s">
        <v>94</v>
      </c>
      <c r="AQ29" t="s">
        <v>94</v>
      </c>
      <c r="AR29" t="s">
        <v>94</v>
      </c>
      <c r="AS29" t="s">
        <v>94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167</v>
      </c>
      <c r="BG29">
        <v>4</v>
      </c>
      <c r="BH29" t="s">
        <v>98</v>
      </c>
    </row>
    <row r="30" spans="1:60">
      <c r="A30" t="s">
        <v>174</v>
      </c>
      <c r="B30" t="s">
        <v>86</v>
      </c>
      <c r="C30" t="s">
        <v>172</v>
      </c>
      <c r="D30" t="s">
        <v>88</v>
      </c>
      <c r="E30" s="2">
        <f>HYPERLINK("capsilon://?command=openfolder&amp;siteaddress=entcreditunion.emaiq-na2.net&amp;folderid=FXD4777D04-2CE0-F3CD-DB9F-C770129FAACD","FX230432")</f>
        <v>0</v>
      </c>
      <c r="F30" t="s">
        <v>19</v>
      </c>
      <c r="G30" t="s">
        <v>19</v>
      </c>
      <c r="H30" t="s">
        <v>89</v>
      </c>
      <c r="I30" t="s">
        <v>173</v>
      </c>
      <c r="J30">
        <v>220</v>
      </c>
      <c r="K30" t="s">
        <v>91</v>
      </c>
      <c r="L30" t="s">
        <v>92</v>
      </c>
      <c r="M30" t="s">
        <v>93</v>
      </c>
      <c r="N30">
        <v>2</v>
      </c>
      <c r="O30" s="1">
        <v>45023.526759259257</v>
      </c>
      <c r="P30" s="1">
        <v>45023.583854166667</v>
      </c>
      <c r="Q30">
        <v>3793</v>
      </c>
      <c r="R30">
        <v>1140</v>
      </c>
      <c r="S30" t="b">
        <v>0</v>
      </c>
      <c r="T30" t="s">
        <v>94</v>
      </c>
      <c r="U30" t="b">
        <v>1</v>
      </c>
      <c r="V30" t="s">
        <v>102</v>
      </c>
      <c r="W30" s="1">
        <v>45023.537314814814</v>
      </c>
      <c r="X30">
        <v>908</v>
      </c>
      <c r="Y30">
        <v>75</v>
      </c>
      <c r="Z30">
        <v>0</v>
      </c>
      <c r="AA30">
        <v>75</v>
      </c>
      <c r="AB30">
        <v>111</v>
      </c>
      <c r="AC30">
        <v>17</v>
      </c>
      <c r="AD30">
        <v>145</v>
      </c>
      <c r="AE30">
        <v>0</v>
      </c>
      <c r="AF30">
        <v>0</v>
      </c>
      <c r="AG30">
        <v>0</v>
      </c>
      <c r="AH30" t="s">
        <v>103</v>
      </c>
      <c r="AI30" s="1">
        <v>45023.583854166667</v>
      </c>
      <c r="AJ30">
        <v>211</v>
      </c>
      <c r="AK30">
        <v>0</v>
      </c>
      <c r="AL30">
        <v>0</v>
      </c>
      <c r="AM30">
        <v>0</v>
      </c>
      <c r="AN30">
        <v>111</v>
      </c>
      <c r="AO30">
        <v>0</v>
      </c>
      <c r="AP30">
        <v>145</v>
      </c>
      <c r="AQ30">
        <v>0</v>
      </c>
      <c r="AR30">
        <v>0</v>
      </c>
      <c r="AS30">
        <v>0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167</v>
      </c>
      <c r="BG30">
        <v>82</v>
      </c>
      <c r="BH30" t="s">
        <v>98</v>
      </c>
    </row>
    <row r="31" spans="1:60">
      <c r="A31" t="s">
        <v>175</v>
      </c>
      <c r="B31" t="s">
        <v>86</v>
      </c>
      <c r="C31" t="s">
        <v>176</v>
      </c>
      <c r="D31" t="s">
        <v>88</v>
      </c>
      <c r="E31" s="2">
        <f>HYPERLINK("capsilon://?command=openfolder&amp;siteaddress=entcreditunion.emaiq-na2.net&amp;folderid=FXA10DB684-5049-C4C1-1936-92B4705C5CF6","FX230425")</f>
        <v>0</v>
      </c>
      <c r="F31" t="s">
        <v>19</v>
      </c>
      <c r="G31" t="s">
        <v>19</v>
      </c>
      <c r="H31" t="s">
        <v>89</v>
      </c>
      <c r="I31" t="s">
        <v>177</v>
      </c>
      <c r="J31">
        <v>44</v>
      </c>
      <c r="K31" t="s">
        <v>91</v>
      </c>
      <c r="L31" t="s">
        <v>92</v>
      </c>
      <c r="M31" t="s">
        <v>93</v>
      </c>
      <c r="N31">
        <v>2</v>
      </c>
      <c r="O31" s="1">
        <v>45023.527812499997</v>
      </c>
      <c r="P31" s="1">
        <v>45023.586412037039</v>
      </c>
      <c r="Q31">
        <v>4764</v>
      </c>
      <c r="R31">
        <v>299</v>
      </c>
      <c r="S31" t="b">
        <v>0</v>
      </c>
      <c r="T31" t="s">
        <v>94</v>
      </c>
      <c r="U31" t="b">
        <v>0</v>
      </c>
      <c r="V31" t="s">
        <v>102</v>
      </c>
      <c r="W31" s="1">
        <v>45023.539317129631</v>
      </c>
      <c r="X31">
        <v>172</v>
      </c>
      <c r="Y31">
        <v>37</v>
      </c>
      <c r="Z31">
        <v>0</v>
      </c>
      <c r="AA31">
        <v>37</v>
      </c>
      <c r="AB31">
        <v>0</v>
      </c>
      <c r="AC31">
        <v>15</v>
      </c>
      <c r="AD31">
        <v>7</v>
      </c>
      <c r="AE31">
        <v>0</v>
      </c>
      <c r="AF31">
        <v>0</v>
      </c>
      <c r="AG31">
        <v>0</v>
      </c>
      <c r="AH31" t="s">
        <v>103</v>
      </c>
      <c r="AI31" s="1">
        <v>45023.586412037039</v>
      </c>
      <c r="AJ31">
        <v>127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7</v>
      </c>
      <c r="AQ31">
        <v>0</v>
      </c>
      <c r="AR31">
        <v>0</v>
      </c>
      <c r="AS31">
        <v>0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167</v>
      </c>
      <c r="BG31">
        <v>84</v>
      </c>
      <c r="BH31" t="s">
        <v>98</v>
      </c>
    </row>
    <row r="32" spans="1:60">
      <c r="A32" t="s">
        <v>178</v>
      </c>
      <c r="B32" t="s">
        <v>86</v>
      </c>
      <c r="C32" t="s">
        <v>106</v>
      </c>
      <c r="D32" t="s">
        <v>88</v>
      </c>
      <c r="E32" s="2">
        <f>HYPERLINK("capsilon://?command=openfolder&amp;siteaddress=entcreditunion.emaiq-na2.net&amp;folderid=FX24D4BF9F-A318-D74F-BB6F-AAF58EEB2281","FX2303146")</f>
        <v>0</v>
      </c>
      <c r="F32" t="s">
        <v>19</v>
      </c>
      <c r="G32" t="s">
        <v>19</v>
      </c>
      <c r="H32" t="s">
        <v>89</v>
      </c>
      <c r="I32" t="s">
        <v>179</v>
      </c>
      <c r="J32">
        <v>54</v>
      </c>
      <c r="K32" t="s">
        <v>91</v>
      </c>
      <c r="L32" t="s">
        <v>92</v>
      </c>
      <c r="M32" t="s">
        <v>93</v>
      </c>
      <c r="N32">
        <v>2</v>
      </c>
      <c r="O32" s="1">
        <v>45023.62300925926</v>
      </c>
      <c r="P32" s="1">
        <v>45023.680543981478</v>
      </c>
      <c r="Q32">
        <v>4098</v>
      </c>
      <c r="R32">
        <v>873</v>
      </c>
      <c r="S32" t="b">
        <v>0</v>
      </c>
      <c r="T32" t="s">
        <v>94</v>
      </c>
      <c r="U32" t="b">
        <v>0</v>
      </c>
      <c r="V32" t="s">
        <v>102</v>
      </c>
      <c r="W32" s="1">
        <v>45023.661377314813</v>
      </c>
      <c r="X32">
        <v>756</v>
      </c>
      <c r="Y32">
        <v>48</v>
      </c>
      <c r="Z32">
        <v>0</v>
      </c>
      <c r="AA32">
        <v>48</v>
      </c>
      <c r="AB32">
        <v>0</v>
      </c>
      <c r="AC32">
        <v>5</v>
      </c>
      <c r="AD32">
        <v>6</v>
      </c>
      <c r="AE32">
        <v>0</v>
      </c>
      <c r="AF32">
        <v>0</v>
      </c>
      <c r="AG32">
        <v>0</v>
      </c>
      <c r="AH32" t="s">
        <v>103</v>
      </c>
      <c r="AI32" s="1">
        <v>45023.680543981478</v>
      </c>
      <c r="AJ32">
        <v>96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</v>
      </c>
      <c r="AQ32">
        <v>0</v>
      </c>
      <c r="AR32">
        <v>0</v>
      </c>
      <c r="AS32">
        <v>0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167</v>
      </c>
      <c r="BG32">
        <v>82</v>
      </c>
      <c r="BH32" t="s">
        <v>98</v>
      </c>
    </row>
    <row r="33" spans="1:60">
      <c r="A33" t="s">
        <v>180</v>
      </c>
      <c r="B33" t="s">
        <v>86</v>
      </c>
      <c r="C33" t="s">
        <v>87</v>
      </c>
      <c r="D33" t="s">
        <v>88</v>
      </c>
      <c r="E33" s="2">
        <f>HYPERLINK("capsilon://?command=openfolder&amp;siteaddress=entcreditunion.emaiq-na2.net&amp;folderid=FXBC14DF74-E0FB-3CC8-3087-B34958E1F956","FX2303154")</f>
        <v>0</v>
      </c>
      <c r="F33" t="s">
        <v>19</v>
      </c>
      <c r="G33" t="s">
        <v>19</v>
      </c>
      <c r="H33" t="s">
        <v>89</v>
      </c>
      <c r="I33" t="s">
        <v>181</v>
      </c>
      <c r="J33">
        <v>70</v>
      </c>
      <c r="K33" t="s">
        <v>91</v>
      </c>
      <c r="L33" t="s">
        <v>92</v>
      </c>
      <c r="M33" t="s">
        <v>93</v>
      </c>
      <c r="N33">
        <v>2</v>
      </c>
      <c r="O33" s="1">
        <v>45023.687442129631</v>
      </c>
      <c r="P33" s="1">
        <v>45023.710370370369</v>
      </c>
      <c r="Q33">
        <v>1464</v>
      </c>
      <c r="R33">
        <v>517</v>
      </c>
      <c r="S33" t="b">
        <v>0</v>
      </c>
      <c r="T33" t="s">
        <v>94</v>
      </c>
      <c r="U33" t="b">
        <v>0</v>
      </c>
      <c r="V33" t="s">
        <v>102</v>
      </c>
      <c r="W33" s="1">
        <v>45023.694861111115</v>
      </c>
      <c r="X33">
        <v>292</v>
      </c>
      <c r="Y33">
        <v>59</v>
      </c>
      <c r="Z33">
        <v>0</v>
      </c>
      <c r="AA33">
        <v>59</v>
      </c>
      <c r="AB33">
        <v>0</v>
      </c>
      <c r="AC33">
        <v>19</v>
      </c>
      <c r="AD33">
        <v>11</v>
      </c>
      <c r="AE33">
        <v>0</v>
      </c>
      <c r="AF33">
        <v>0</v>
      </c>
      <c r="AG33">
        <v>0</v>
      </c>
      <c r="AH33" t="s">
        <v>103</v>
      </c>
      <c r="AI33" s="1">
        <v>45023.710370370369</v>
      </c>
      <c r="AJ33">
        <v>225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10</v>
      </c>
      <c r="AQ33">
        <v>0</v>
      </c>
      <c r="AR33">
        <v>0</v>
      </c>
      <c r="AS33">
        <v>0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167</v>
      </c>
      <c r="BG33">
        <v>33</v>
      </c>
      <c r="BH33" t="s">
        <v>98</v>
      </c>
    </row>
    <row r="34" spans="1:60">
      <c r="A34" t="s">
        <v>182</v>
      </c>
      <c r="B34" t="s">
        <v>86</v>
      </c>
      <c r="C34" t="s">
        <v>183</v>
      </c>
      <c r="D34" t="s">
        <v>88</v>
      </c>
      <c r="E34" s="2">
        <f>HYPERLINK("capsilon://?command=openfolder&amp;siteaddress=entcreditunion.emaiq-na2.net&amp;folderid=FX43CB2BDC-F2EF-DAEE-718E-045103CD2B3E","FX230398")</f>
        <v>0</v>
      </c>
      <c r="F34" t="s">
        <v>19</v>
      </c>
      <c r="G34" t="s">
        <v>19</v>
      </c>
      <c r="H34" t="s">
        <v>89</v>
      </c>
      <c r="I34" t="s">
        <v>184</v>
      </c>
      <c r="J34">
        <v>84</v>
      </c>
      <c r="K34" t="s">
        <v>91</v>
      </c>
      <c r="L34" t="s">
        <v>92</v>
      </c>
      <c r="M34" t="s">
        <v>93</v>
      </c>
      <c r="N34">
        <v>2</v>
      </c>
      <c r="O34" s="1">
        <v>45019.699189814812</v>
      </c>
      <c r="P34" s="1">
        <v>45019.747210648151</v>
      </c>
      <c r="Q34">
        <v>3542</v>
      </c>
      <c r="R34">
        <v>607</v>
      </c>
      <c r="S34" t="b">
        <v>0</v>
      </c>
      <c r="T34" t="s">
        <v>94</v>
      </c>
      <c r="U34" t="b">
        <v>0</v>
      </c>
      <c r="V34" t="s">
        <v>127</v>
      </c>
      <c r="W34" s="1">
        <v>45019.706261574072</v>
      </c>
      <c r="X34">
        <v>563</v>
      </c>
      <c r="Y34">
        <v>78</v>
      </c>
      <c r="Z34">
        <v>0</v>
      </c>
      <c r="AA34">
        <v>78</v>
      </c>
      <c r="AB34">
        <v>0</v>
      </c>
      <c r="AC34">
        <v>50</v>
      </c>
      <c r="AD34">
        <v>6</v>
      </c>
      <c r="AE34">
        <v>0</v>
      </c>
      <c r="AF34">
        <v>0</v>
      </c>
      <c r="AG34">
        <v>0</v>
      </c>
      <c r="AH34" t="s">
        <v>96</v>
      </c>
      <c r="AI34" s="1">
        <v>45019.747210648151</v>
      </c>
      <c r="AJ34">
        <v>37</v>
      </c>
      <c r="AK34">
        <v>0</v>
      </c>
      <c r="AL34">
        <v>0</v>
      </c>
      <c r="AM34">
        <v>0</v>
      </c>
      <c r="AN34">
        <v>78</v>
      </c>
      <c r="AO34">
        <v>0</v>
      </c>
      <c r="AP34">
        <v>6</v>
      </c>
      <c r="AQ34">
        <v>0</v>
      </c>
      <c r="AR34">
        <v>0</v>
      </c>
      <c r="AS34">
        <v>0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97</v>
      </c>
      <c r="BG34">
        <v>69</v>
      </c>
      <c r="BH34" t="s">
        <v>98</v>
      </c>
    </row>
    <row r="35" spans="1:60">
      <c r="A35" t="s">
        <v>185</v>
      </c>
      <c r="B35" t="s">
        <v>86</v>
      </c>
      <c r="C35" t="s">
        <v>186</v>
      </c>
      <c r="D35" t="s">
        <v>88</v>
      </c>
      <c r="E35" s="2">
        <f>HYPERLINK("capsilon://?command=openfolder&amp;siteaddress=entcreditunion.emaiq-na2.net&amp;folderid=FXA1448144-74CC-4E78-4477-964A0C7844F5","FX2303133")</f>
        <v>0</v>
      </c>
      <c r="F35" t="s">
        <v>19</v>
      </c>
      <c r="G35" t="s">
        <v>19</v>
      </c>
      <c r="H35" t="s">
        <v>89</v>
      </c>
      <c r="I35" t="s">
        <v>187</v>
      </c>
      <c r="J35">
        <v>44</v>
      </c>
      <c r="K35" t="s">
        <v>91</v>
      </c>
      <c r="L35" t="s">
        <v>92</v>
      </c>
      <c r="M35" t="s">
        <v>93</v>
      </c>
      <c r="N35">
        <v>2</v>
      </c>
      <c r="O35" s="1">
        <v>45020.457291666666</v>
      </c>
      <c r="P35" s="1">
        <v>45020.565150462964</v>
      </c>
      <c r="Q35">
        <v>8670</v>
      </c>
      <c r="R35">
        <v>649</v>
      </c>
      <c r="S35" t="b">
        <v>0</v>
      </c>
      <c r="T35" t="s">
        <v>94</v>
      </c>
      <c r="U35" t="b">
        <v>0</v>
      </c>
      <c r="V35" t="s">
        <v>102</v>
      </c>
      <c r="W35" s="1">
        <v>45020.523159722223</v>
      </c>
      <c r="X35">
        <v>388</v>
      </c>
      <c r="Y35">
        <v>37</v>
      </c>
      <c r="Z35">
        <v>0</v>
      </c>
      <c r="AA35">
        <v>37</v>
      </c>
      <c r="AB35">
        <v>0</v>
      </c>
      <c r="AC35">
        <v>14</v>
      </c>
      <c r="AD35">
        <v>7</v>
      </c>
      <c r="AE35">
        <v>0</v>
      </c>
      <c r="AF35">
        <v>0</v>
      </c>
      <c r="AG35">
        <v>0</v>
      </c>
      <c r="AH35" t="s">
        <v>103</v>
      </c>
      <c r="AI35" s="1">
        <v>45020.565150462964</v>
      </c>
      <c r="AJ35">
        <v>231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6</v>
      </c>
      <c r="AQ35">
        <v>0</v>
      </c>
      <c r="AR35">
        <v>0</v>
      </c>
      <c r="AS35">
        <v>0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104</v>
      </c>
      <c r="BG35">
        <v>155</v>
      </c>
      <c r="BH35" t="s">
        <v>188</v>
      </c>
    </row>
    <row r="36" spans="1:60">
      <c r="A36" t="s">
        <v>189</v>
      </c>
      <c r="B36" t="s">
        <v>86</v>
      </c>
      <c r="C36" t="s">
        <v>106</v>
      </c>
      <c r="D36" t="s">
        <v>88</v>
      </c>
      <c r="E36" s="2">
        <f>HYPERLINK("capsilon://?command=openfolder&amp;siteaddress=entcreditunion.emaiq-na2.net&amp;folderid=FX24D4BF9F-A318-D74F-BB6F-AAF58EEB2281","FX2303146")</f>
        <v>0</v>
      </c>
      <c r="F36" t="s">
        <v>19</v>
      </c>
      <c r="G36" t="s">
        <v>19</v>
      </c>
      <c r="H36" t="s">
        <v>89</v>
      </c>
      <c r="I36" t="s">
        <v>190</v>
      </c>
      <c r="J36">
        <v>64</v>
      </c>
      <c r="K36" t="s">
        <v>91</v>
      </c>
      <c r="L36" t="s">
        <v>92</v>
      </c>
      <c r="M36" t="s">
        <v>93</v>
      </c>
      <c r="N36">
        <v>2</v>
      </c>
      <c r="O36" s="1">
        <v>45020.472071759257</v>
      </c>
      <c r="P36" s="1">
        <v>45020.565381944441</v>
      </c>
      <c r="Q36">
        <v>7983</v>
      </c>
      <c r="R36">
        <v>79</v>
      </c>
      <c r="S36" t="b">
        <v>0</v>
      </c>
      <c r="T36" t="s">
        <v>94</v>
      </c>
      <c r="U36" t="b">
        <v>0</v>
      </c>
      <c r="V36" t="s">
        <v>102</v>
      </c>
      <c r="W36" s="1">
        <v>45020.523865740739</v>
      </c>
      <c r="X36">
        <v>60</v>
      </c>
      <c r="Y36">
        <v>0</v>
      </c>
      <c r="Z36">
        <v>0</v>
      </c>
      <c r="AA36">
        <v>0</v>
      </c>
      <c r="AB36">
        <v>58</v>
      </c>
      <c r="AC36">
        <v>1</v>
      </c>
      <c r="AD36">
        <v>64</v>
      </c>
      <c r="AE36">
        <v>0</v>
      </c>
      <c r="AF36">
        <v>0</v>
      </c>
      <c r="AG36">
        <v>0</v>
      </c>
      <c r="AH36" t="s">
        <v>103</v>
      </c>
      <c r="AI36" s="1">
        <v>45020.565381944441</v>
      </c>
      <c r="AJ36">
        <v>19</v>
      </c>
      <c r="AK36">
        <v>0</v>
      </c>
      <c r="AL36">
        <v>0</v>
      </c>
      <c r="AM36">
        <v>0</v>
      </c>
      <c r="AN36">
        <v>58</v>
      </c>
      <c r="AO36">
        <v>0</v>
      </c>
      <c r="AP36">
        <v>64</v>
      </c>
      <c r="AQ36">
        <v>0</v>
      </c>
      <c r="AR36">
        <v>0</v>
      </c>
      <c r="AS36">
        <v>0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104</v>
      </c>
      <c r="BG36">
        <v>134</v>
      </c>
      <c r="BH36" t="s">
        <v>188</v>
      </c>
    </row>
    <row r="37" spans="1:60">
      <c r="A37" t="s">
        <v>191</v>
      </c>
      <c r="B37" t="s">
        <v>86</v>
      </c>
      <c r="C37" t="s">
        <v>192</v>
      </c>
      <c r="D37" t="s">
        <v>88</v>
      </c>
      <c r="E37" s="2">
        <f>HYPERLINK("capsilon://?command=openfolder&amp;siteaddress=entcreditunion.emaiq-na2.net&amp;folderid=FX85D1F879-CDBF-BCBA-A810-AAD0009CEAF2","FX230411")</f>
        <v>0</v>
      </c>
      <c r="F37" t="s">
        <v>19</v>
      </c>
      <c r="G37" t="s">
        <v>19</v>
      </c>
      <c r="H37" t="s">
        <v>89</v>
      </c>
      <c r="I37" t="s">
        <v>193</v>
      </c>
      <c r="J37">
        <v>44</v>
      </c>
      <c r="K37" t="s">
        <v>91</v>
      </c>
      <c r="L37" t="s">
        <v>92</v>
      </c>
      <c r="M37" t="s">
        <v>93</v>
      </c>
      <c r="N37">
        <v>1</v>
      </c>
      <c r="O37" s="1">
        <v>45020.576099537036</v>
      </c>
      <c r="P37" s="1">
        <v>45020.606435185182</v>
      </c>
      <c r="Q37">
        <v>2587</v>
      </c>
      <c r="R37">
        <v>34</v>
      </c>
      <c r="S37" t="b">
        <v>0</v>
      </c>
      <c r="T37" t="s">
        <v>94</v>
      </c>
      <c r="U37" t="b">
        <v>0</v>
      </c>
      <c r="V37" t="s">
        <v>102</v>
      </c>
      <c r="W37" s="1">
        <v>45020.606435185182</v>
      </c>
      <c r="X37">
        <v>34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44</v>
      </c>
      <c r="AE37">
        <v>37</v>
      </c>
      <c r="AF37">
        <v>0</v>
      </c>
      <c r="AG37">
        <v>2</v>
      </c>
      <c r="AH37" t="s">
        <v>94</v>
      </c>
      <c r="AI37" t="s">
        <v>94</v>
      </c>
      <c r="AJ37" t="s">
        <v>94</v>
      </c>
      <c r="AK37" t="s">
        <v>94</v>
      </c>
      <c r="AL37" t="s">
        <v>94</v>
      </c>
      <c r="AM37" t="s">
        <v>94</v>
      </c>
      <c r="AN37" t="s">
        <v>94</v>
      </c>
      <c r="AO37" t="s">
        <v>94</v>
      </c>
      <c r="AP37" t="s">
        <v>94</v>
      </c>
      <c r="AQ37" t="s">
        <v>94</v>
      </c>
      <c r="AR37" t="s">
        <v>94</v>
      </c>
      <c r="AS37" t="s">
        <v>94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104</v>
      </c>
      <c r="BG37">
        <v>43</v>
      </c>
      <c r="BH37" t="s">
        <v>98</v>
      </c>
    </row>
    <row r="38" spans="1:60">
      <c r="A38" t="s">
        <v>194</v>
      </c>
      <c r="B38" t="s">
        <v>86</v>
      </c>
      <c r="C38" t="s">
        <v>192</v>
      </c>
      <c r="D38" t="s">
        <v>88</v>
      </c>
      <c r="E38" s="2">
        <f>HYPERLINK("capsilon://?command=openfolder&amp;siteaddress=entcreditunion.emaiq-na2.net&amp;folderid=FX85D1F879-CDBF-BCBA-A810-AAD0009CEAF2","FX230411")</f>
        <v>0</v>
      </c>
      <c r="F38" t="s">
        <v>19</v>
      </c>
      <c r="G38" t="s">
        <v>19</v>
      </c>
      <c r="H38" t="s">
        <v>89</v>
      </c>
      <c r="I38" t="s">
        <v>195</v>
      </c>
      <c r="J38">
        <v>67</v>
      </c>
      <c r="K38" t="s">
        <v>91</v>
      </c>
      <c r="L38" t="s">
        <v>92</v>
      </c>
      <c r="M38" t="s">
        <v>93</v>
      </c>
      <c r="N38">
        <v>2</v>
      </c>
      <c r="O38" s="1">
        <v>45020.579085648147</v>
      </c>
      <c r="P38" s="1">
        <v>45020.643171296295</v>
      </c>
      <c r="Q38">
        <v>5105</v>
      </c>
      <c r="R38">
        <v>432</v>
      </c>
      <c r="S38" t="b">
        <v>0</v>
      </c>
      <c r="T38" t="s">
        <v>94</v>
      </c>
      <c r="U38" t="b">
        <v>0</v>
      </c>
      <c r="V38" t="s">
        <v>102</v>
      </c>
      <c r="W38" s="1">
        <v>45020.620381944442</v>
      </c>
      <c r="X38">
        <v>226</v>
      </c>
      <c r="Y38">
        <v>53</v>
      </c>
      <c r="Z38">
        <v>0</v>
      </c>
      <c r="AA38">
        <v>53</v>
      </c>
      <c r="AB38">
        <v>0</v>
      </c>
      <c r="AC38">
        <v>18</v>
      </c>
      <c r="AD38">
        <v>14</v>
      </c>
      <c r="AE38">
        <v>0</v>
      </c>
      <c r="AF38">
        <v>0</v>
      </c>
      <c r="AG38">
        <v>0</v>
      </c>
      <c r="AH38" t="s">
        <v>103</v>
      </c>
      <c r="AI38" s="1">
        <v>45020.643171296295</v>
      </c>
      <c r="AJ38">
        <v>206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13</v>
      </c>
      <c r="AQ38">
        <v>0</v>
      </c>
      <c r="AR38">
        <v>0</v>
      </c>
      <c r="AS38">
        <v>0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104</v>
      </c>
      <c r="BG38">
        <v>92</v>
      </c>
      <c r="BH38" t="s">
        <v>98</v>
      </c>
    </row>
    <row r="39" spans="1:60">
      <c r="A39" t="s">
        <v>196</v>
      </c>
      <c r="B39" t="s">
        <v>86</v>
      </c>
      <c r="C39" t="s">
        <v>192</v>
      </c>
      <c r="D39" t="s">
        <v>88</v>
      </c>
      <c r="E39" s="2">
        <f>HYPERLINK("capsilon://?command=openfolder&amp;siteaddress=entcreditunion.emaiq-na2.net&amp;folderid=FX85D1F879-CDBF-BCBA-A810-AAD0009CEAF2","FX230411")</f>
        <v>0</v>
      </c>
      <c r="F39" t="s">
        <v>19</v>
      </c>
      <c r="G39" t="s">
        <v>19</v>
      </c>
      <c r="H39" t="s">
        <v>89</v>
      </c>
      <c r="I39" t="s">
        <v>197</v>
      </c>
      <c r="J39">
        <v>67</v>
      </c>
      <c r="K39" t="s">
        <v>91</v>
      </c>
      <c r="L39" t="s">
        <v>92</v>
      </c>
      <c r="M39" t="s">
        <v>93</v>
      </c>
      <c r="N39">
        <v>2</v>
      </c>
      <c r="O39" s="1">
        <v>45020.580659722225</v>
      </c>
      <c r="P39" s="1">
        <v>45020.645127314812</v>
      </c>
      <c r="Q39">
        <v>5249</v>
      </c>
      <c r="R39">
        <v>321</v>
      </c>
      <c r="S39" t="b">
        <v>0</v>
      </c>
      <c r="T39" t="s">
        <v>94</v>
      </c>
      <c r="U39" t="b">
        <v>0</v>
      </c>
      <c r="V39" t="s">
        <v>102</v>
      </c>
      <c r="W39" s="1">
        <v>45020.622152777774</v>
      </c>
      <c r="X39">
        <v>153</v>
      </c>
      <c r="Y39">
        <v>52</v>
      </c>
      <c r="Z39">
        <v>0</v>
      </c>
      <c r="AA39">
        <v>52</v>
      </c>
      <c r="AB39">
        <v>0</v>
      </c>
      <c r="AC39">
        <v>2</v>
      </c>
      <c r="AD39">
        <v>15</v>
      </c>
      <c r="AE39">
        <v>0</v>
      </c>
      <c r="AF39">
        <v>0</v>
      </c>
      <c r="AG39">
        <v>0</v>
      </c>
      <c r="AH39" t="s">
        <v>103</v>
      </c>
      <c r="AI39" s="1">
        <v>45020.645127314812</v>
      </c>
      <c r="AJ39">
        <v>168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15</v>
      </c>
      <c r="AQ39">
        <v>0</v>
      </c>
      <c r="AR39">
        <v>0</v>
      </c>
      <c r="AS39">
        <v>0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104</v>
      </c>
      <c r="BG39">
        <v>92</v>
      </c>
      <c r="BH39" t="s">
        <v>98</v>
      </c>
    </row>
    <row r="40" spans="1:60">
      <c r="A40" t="s">
        <v>198</v>
      </c>
      <c r="B40" t="s">
        <v>86</v>
      </c>
      <c r="C40" t="s">
        <v>192</v>
      </c>
      <c r="D40" t="s">
        <v>88</v>
      </c>
      <c r="E40" s="2">
        <f>HYPERLINK("capsilon://?command=openfolder&amp;siteaddress=entcreditunion.emaiq-na2.net&amp;folderid=FX85D1F879-CDBF-BCBA-A810-AAD0009CEAF2","FX230411")</f>
        <v>0</v>
      </c>
      <c r="F40" t="s">
        <v>19</v>
      </c>
      <c r="G40" t="s">
        <v>19</v>
      </c>
      <c r="H40" t="s">
        <v>89</v>
      </c>
      <c r="I40" t="s">
        <v>193</v>
      </c>
      <c r="J40">
        <v>88</v>
      </c>
      <c r="K40" t="s">
        <v>91</v>
      </c>
      <c r="L40" t="s">
        <v>92</v>
      </c>
      <c r="M40" t="s">
        <v>93</v>
      </c>
      <c r="N40">
        <v>2</v>
      </c>
      <c r="O40" s="1">
        <v>45020.607071759259</v>
      </c>
      <c r="P40" s="1">
        <v>45020.640775462962</v>
      </c>
      <c r="Q40">
        <v>2471</v>
      </c>
      <c r="R40">
        <v>441</v>
      </c>
      <c r="S40" t="b">
        <v>0</v>
      </c>
      <c r="T40" t="s">
        <v>94</v>
      </c>
      <c r="U40" t="b">
        <v>1</v>
      </c>
      <c r="V40" t="s">
        <v>102</v>
      </c>
      <c r="W40" s="1">
        <v>45020.618587962963</v>
      </c>
      <c r="X40">
        <v>225</v>
      </c>
      <c r="Y40">
        <v>74</v>
      </c>
      <c r="Z40">
        <v>0</v>
      </c>
      <c r="AA40">
        <v>74</v>
      </c>
      <c r="AB40">
        <v>0</v>
      </c>
      <c r="AC40">
        <v>13</v>
      </c>
      <c r="AD40">
        <v>14</v>
      </c>
      <c r="AE40">
        <v>0</v>
      </c>
      <c r="AF40">
        <v>0</v>
      </c>
      <c r="AG40">
        <v>0</v>
      </c>
      <c r="AH40" t="s">
        <v>103</v>
      </c>
      <c r="AI40" s="1">
        <v>45020.640775462962</v>
      </c>
      <c r="AJ40">
        <v>216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</v>
      </c>
      <c r="AQ40">
        <v>0</v>
      </c>
      <c r="AR40">
        <v>0</v>
      </c>
      <c r="AS40">
        <v>0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104</v>
      </c>
      <c r="BG40">
        <v>48</v>
      </c>
      <c r="BH40" t="s">
        <v>98</v>
      </c>
    </row>
    <row r="41" spans="1:60">
      <c r="A41" t="s">
        <v>199</v>
      </c>
      <c r="B41" t="s">
        <v>86</v>
      </c>
      <c r="C41" t="s">
        <v>100</v>
      </c>
      <c r="D41" t="s">
        <v>88</v>
      </c>
      <c r="E41" s="2">
        <f>HYPERLINK("capsilon://?command=openfolder&amp;siteaddress=entcreditunion.emaiq-na2.net&amp;folderid=FX4C407830-3B96-40E3-735A-568F42F774D8","FX2303130")</f>
        <v>0</v>
      </c>
      <c r="F41" t="s">
        <v>19</v>
      </c>
      <c r="G41" t="s">
        <v>19</v>
      </c>
      <c r="H41" t="s">
        <v>89</v>
      </c>
      <c r="I41" t="s">
        <v>101</v>
      </c>
      <c r="J41">
        <v>67</v>
      </c>
      <c r="K41" t="s">
        <v>91</v>
      </c>
      <c r="L41" t="s">
        <v>92</v>
      </c>
      <c r="M41" t="s">
        <v>93</v>
      </c>
      <c r="N41">
        <v>1</v>
      </c>
      <c r="O41" s="1">
        <v>45020.71361111111</v>
      </c>
      <c r="P41" s="1">
        <v>45020.729594907411</v>
      </c>
      <c r="Q41">
        <v>1361</v>
      </c>
      <c r="R41">
        <v>20</v>
      </c>
      <c r="S41" t="b">
        <v>0</v>
      </c>
      <c r="T41" t="s">
        <v>94</v>
      </c>
      <c r="U41" t="b">
        <v>0</v>
      </c>
      <c r="V41" t="s">
        <v>102</v>
      </c>
      <c r="W41" s="1">
        <v>45020.729594907411</v>
      </c>
      <c r="X41">
        <v>20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67</v>
      </c>
      <c r="AE41">
        <v>52</v>
      </c>
      <c r="AF41">
        <v>0</v>
      </c>
      <c r="AG41">
        <v>1</v>
      </c>
      <c r="AH41" t="s">
        <v>94</v>
      </c>
      <c r="AI41" t="s">
        <v>94</v>
      </c>
      <c r="AJ41" t="s">
        <v>94</v>
      </c>
      <c r="AK41" t="s">
        <v>94</v>
      </c>
      <c r="AL41" t="s">
        <v>94</v>
      </c>
      <c r="AM41" t="s">
        <v>94</v>
      </c>
      <c r="AN41" t="s">
        <v>94</v>
      </c>
      <c r="AO41" t="s">
        <v>94</v>
      </c>
      <c r="AP41" t="s">
        <v>94</v>
      </c>
      <c r="AQ41" t="s">
        <v>94</v>
      </c>
      <c r="AR41" t="s">
        <v>94</v>
      </c>
      <c r="AS41" t="s">
        <v>94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104</v>
      </c>
      <c r="BG41">
        <v>23</v>
      </c>
      <c r="BH41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200</v>
      </c>
      <c r="C1" s="3" t="s">
        <v>201</v>
      </c>
      <c r="D1" s="3" t="s">
        <v>202</v>
      </c>
    </row>
    <row r="2" spans="1:4">
      <c r="A2" t="s">
        <v>97</v>
      </c>
      <c r="B2">
        <v>3</v>
      </c>
      <c r="C2">
        <v>0</v>
      </c>
      <c r="D2">
        <v>3</v>
      </c>
    </row>
    <row r="3" spans="1:4">
      <c r="A3" t="s">
        <v>104</v>
      </c>
      <c r="B3">
        <v>9</v>
      </c>
      <c r="C3">
        <v>2</v>
      </c>
      <c r="D3">
        <v>7</v>
      </c>
    </row>
    <row r="4" spans="1:4">
      <c r="A4" t="s">
        <v>115</v>
      </c>
      <c r="B4">
        <v>9</v>
      </c>
      <c r="C4">
        <v>0</v>
      </c>
      <c r="D4">
        <v>9</v>
      </c>
    </row>
    <row r="5" spans="1:4">
      <c r="A5" t="s">
        <v>139</v>
      </c>
      <c r="B5">
        <v>12</v>
      </c>
      <c r="C5">
        <v>0</v>
      </c>
      <c r="D5">
        <v>12</v>
      </c>
    </row>
    <row r="6" spans="1:4">
      <c r="A6" t="s">
        <v>167</v>
      </c>
      <c r="B6">
        <v>7</v>
      </c>
      <c r="C6">
        <v>0</v>
      </c>
      <c r="D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2023-04-10T09:00:00Z</dcterms:created>
  <dcterms:modified xsi:type="dcterms:W3CDTF">2023-04-11T04:03:34Z</dcterms:modified>
  <cp:category/>
  <cp:contentStatus/>
</cp:coreProperties>
</file>