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xr:revisionPtr revIDLastSave="0" documentId="11_4DC23065C0760513C5E503FA92D1CE6CE6C37B2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57" i="2" l="1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<sst xmlns="http://schemas.openxmlformats.org/spreadsheetml/2006/main" count="1908" uniqueCount="218">
  <si>
    <t>Site Address:</t>
  </si>
  <si>
    <t>entcreditunion.emaiq-na2.net</t>
  </si>
  <si>
    <t>Report Name:</t>
  </si>
  <si>
    <t>ENT Tax return Month to date Completed</t>
  </si>
  <si>
    <t>Report Type:</t>
  </si>
  <si>
    <t>Completed Workitem Report</t>
  </si>
  <si>
    <t>Report Period:</t>
  </si>
  <si>
    <t>Month-to-date</t>
  </si>
  <si>
    <t>Queue Id:</t>
  </si>
  <si>
    <t>QUE56A44807-9584-2119-C209-5AEAED2C719C</t>
  </si>
  <si>
    <t>Queue Name:</t>
  </si>
  <si>
    <t>Tax Return Processing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</si>
  <si>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</si>
  <si>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</si>
  <si>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</si>
  <si>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</si>
  <si>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</si>
  <si>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</si>
  <si>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</si>
  <si>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</si>
  <si>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</si>
  <si>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</si>
  <si>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</si>
  <si>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</si>
  <si>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</si>
  <si>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</si>
  <si>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</si>
  <si>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</si>
  <si>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</si>
  <si>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</si>
  <si>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</si>
  <si>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</si>
  <si>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</si>
  <si>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</si>
  <si>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</si>
  <si>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</si>
  <si>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</si>
  <si>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</si>
  <si>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</si>
  <si>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</si>
  <si>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</si>
  <si>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</si>
  <si>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</si>
  <si>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</si>
  <si>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</si>
  <si>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</si>
  <si>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</si>
  <si>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</si>
  <si>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</si>
  <si>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</si>
  <si>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</si>
  <si>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</si>
  <si>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</si>
  <si>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</si>
  <si>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</si>
  <si>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</si>
  <si>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</si>
  <si>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</si>
  <si>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</si>
  <si>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</si>
  <si>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</si>
  <si>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</si>
  <si>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</si>
  <si>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</si>
  <si>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</si>
  <si>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</si>
  <si>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</si>
  <si>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</si>
  <si>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</si>
  <si>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</si>
  <si>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</si>
  <si>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</si>
  <si>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</si>
  <si>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</si>
  <si>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</si>
  <si>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</si>
  <si>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</si>
  <si>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</si>
  <si>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</si>
  <si>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</si>
  <si>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</si>
  <si>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</si>
  <si>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</si>
  <si>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</si>
  <si>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</si>
  <si>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WI2304110</t>
  </si>
  <si>
    <t>DATA_VALIDATION</t>
  </si>
  <si>
    <t>179644</t>
  </si>
  <si>
    <t>Folder</t>
  </si>
  <si>
    <t>Mailitem</t>
  </si>
  <si>
    <t>MI23043377</t>
  </si>
  <si>
    <t>COMPLETED</t>
  </si>
  <si>
    <t>MARK_AS_COMPLETED</t>
  </si>
  <si>
    <t>Queue</t>
  </si>
  <si>
    <t>N/A</t>
  </si>
  <si>
    <t>Rituja Bhuse</t>
  </si>
  <si>
    <t>05-04-2023</t>
  </si>
  <si>
    <t>NO</t>
  </si>
  <si>
    <t>WI2304113</t>
  </si>
  <si>
    <t>Snehal Nikam</t>
  </si>
  <si>
    <t>YES</t>
  </si>
  <si>
    <t>WI2304130</t>
  </si>
  <si>
    <t>179301</t>
  </si>
  <si>
    <t>MI23044199</t>
  </si>
  <si>
    <t>Shweta Bendre</t>
  </si>
  <si>
    <t>WI230414</t>
  </si>
  <si>
    <t>179826</t>
  </si>
  <si>
    <t>MI2304826</t>
  </si>
  <si>
    <t>03-04-2023</t>
  </si>
  <si>
    <t>WI230415</t>
  </si>
  <si>
    <t>MI2304835</t>
  </si>
  <si>
    <t>WI2304157</t>
  </si>
  <si>
    <t>179323</t>
  </si>
  <si>
    <t>MI23044943</t>
  </si>
  <si>
    <t>06-04-2023</t>
  </si>
  <si>
    <t>WI230416</t>
  </si>
  <si>
    <t>Samadhan Kamble</t>
  </si>
  <si>
    <t>WI2304160</t>
  </si>
  <si>
    <t>WI2304170</t>
  </si>
  <si>
    <t>179385</t>
  </si>
  <si>
    <t>MI23045113</t>
  </si>
  <si>
    <t>Nilesh Thakur</t>
  </si>
  <si>
    <t>WI2304180</t>
  </si>
  <si>
    <t>179250</t>
  </si>
  <si>
    <t>MI23045352</t>
  </si>
  <si>
    <t>WI2304181</t>
  </si>
  <si>
    <t>MI23045354</t>
  </si>
  <si>
    <t>WI2304182</t>
  </si>
  <si>
    <t>MI23045355</t>
  </si>
  <si>
    <t>WI2304185</t>
  </si>
  <si>
    <t>WI2304193</t>
  </si>
  <si>
    <t>179845</t>
  </si>
  <si>
    <t>MI23045640</t>
  </si>
  <si>
    <t>Komal Kharde</t>
  </si>
  <si>
    <t>Sanjana Uttekar</t>
  </si>
  <si>
    <t>WI23042</t>
  </si>
  <si>
    <t>179658</t>
  </si>
  <si>
    <t>MI2304461</t>
  </si>
  <si>
    <t>WI2304201</t>
  </si>
  <si>
    <t>179904</t>
  </si>
  <si>
    <t>MI23045691</t>
  </si>
  <si>
    <t>Nisha Verma</t>
  </si>
  <si>
    <t>07-04-2023</t>
  </si>
  <si>
    <t>WI2304202</t>
  </si>
  <si>
    <t>MI23045694</t>
  </si>
  <si>
    <t>WI2304203</t>
  </si>
  <si>
    <t>MI23045698</t>
  </si>
  <si>
    <t>WI2304204</t>
  </si>
  <si>
    <t>MI23045699</t>
  </si>
  <si>
    <t>Prajwal Kendre</t>
  </si>
  <si>
    <t>WI2304205</t>
  </si>
  <si>
    <t>WI2304206</t>
  </si>
  <si>
    <t>WI2304207</t>
  </si>
  <si>
    <t>WI2304211</t>
  </si>
  <si>
    <t>MI23046022</t>
  </si>
  <si>
    <t>WI2304221</t>
  </si>
  <si>
    <t>179924</t>
  </si>
  <si>
    <t>MI23046296</t>
  </si>
  <si>
    <t>WI2304223</t>
  </si>
  <si>
    <t>MI23046307</t>
  </si>
  <si>
    <t>WI2304224</t>
  </si>
  <si>
    <t>WI2304227</t>
  </si>
  <si>
    <t>WI230423</t>
  </si>
  <si>
    <t>WI2304230</t>
  </si>
  <si>
    <t>MI23046583</t>
  </si>
  <si>
    <t>WI2304232</t>
  </si>
  <si>
    <t>WI2304235</t>
  </si>
  <si>
    <t>179873</t>
  </si>
  <si>
    <t>MI23046797</t>
  </si>
  <si>
    <t>WI2304236</t>
  </si>
  <si>
    <t>MI23046801</t>
  </si>
  <si>
    <t>WI2304246</t>
  </si>
  <si>
    <t>WI2304247</t>
  </si>
  <si>
    <t>WI23043</t>
  </si>
  <si>
    <t>MI2304463</t>
  </si>
  <si>
    <t>WI230441</t>
  </si>
  <si>
    <t>MI23041556</t>
  </si>
  <si>
    <t>WI230442</t>
  </si>
  <si>
    <t>MI23041557</t>
  </si>
  <si>
    <t>Poonam Patil</t>
  </si>
  <si>
    <t>WI230443</t>
  </si>
  <si>
    <t>WI230444</t>
  </si>
  <si>
    <t>MI23041649</t>
  </si>
  <si>
    <t>Varsha Dombale</t>
  </si>
  <si>
    <t>04-04-2023</t>
  </si>
  <si>
    <t>WI230448</t>
  </si>
  <si>
    <t>179229</t>
  </si>
  <si>
    <t>MI23041913</t>
  </si>
  <si>
    <t>WI230451</t>
  </si>
  <si>
    <t>WI230452</t>
  </si>
  <si>
    <t>MI23041976</t>
  </si>
  <si>
    <t>WI230459</t>
  </si>
  <si>
    <t>179014</t>
  </si>
  <si>
    <t>MI23042113</t>
  </si>
  <si>
    <t>WI230460</t>
  </si>
  <si>
    <t>179313</t>
  </si>
  <si>
    <t>MI23042164</t>
  </si>
  <si>
    <t>Asha Injapuri</t>
  </si>
  <si>
    <t>WI230461</t>
  </si>
  <si>
    <t>MI23042220</t>
  </si>
  <si>
    <t>WI230462</t>
  </si>
  <si>
    <t>WI230463</t>
  </si>
  <si>
    <t>WI230466</t>
  </si>
  <si>
    <t>178890</t>
  </si>
  <si>
    <t>MI23042334</t>
  </si>
  <si>
    <t>WI230470</t>
  </si>
  <si>
    <t>WI230471</t>
  </si>
  <si>
    <t>WI230472</t>
  </si>
  <si>
    <t>WI230474</t>
  </si>
  <si>
    <t>WI230482</t>
  </si>
  <si>
    <t>MI23042622</t>
  </si>
  <si>
    <t>WI230483</t>
  </si>
  <si>
    <t>MI23042627</t>
  </si>
  <si>
    <t>WI230494</t>
  </si>
  <si>
    <t>WI230496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</si>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</sst>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45026.166671863422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45016.958333333336</v>
      </c>
    </row>
    <row r="10" spans="1:2">
      <c r="A10" t="s">
        <v>16</v>
      </c>
      <c r="B10" s="1">
        <v>45026.166671863422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HYPERLINK("capsilon://?command=openfolder&amp;siteaddress=entcreditunion.emaiq-na2.net&amp;folderid=FXBDB6502F-A29C-BD12-0896-4B44CEA60B7E","FX2303136")</f>
        <v>0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1</v>
      </c>
      <c r="O2" s="1">
        <v>45021.439039351855</v>
      </c>
      <c r="P2" s="1">
        <v>45021.455648148149</v>
      </c>
      <c r="Q2">
        <v>1207</v>
      </c>
      <c r="R2">
        <v>228</v>
      </c>
      <c r="S2" t="b">
        <v>0</v>
      </c>
      <c r="T2" t="s">
        <v>94</v>
      </c>
      <c r="U2" t="b">
        <v>0</v>
      </c>
      <c r="V2" t="s">
        <v>95</v>
      </c>
      <c r="W2" s="1">
        <v>45021.455648148149</v>
      </c>
      <c r="X2">
        <v>228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96</v>
      </c>
      <c r="BG2">
        <v>23</v>
      </c>
      <c r="BH2" t="s">
        <v>97</v>
      </c>
    </row>
    <row r="3" spans="1:60">
      <c r="A3" t="s">
        <v>98</v>
      </c>
      <c r="B3" t="s">
        <v>86</v>
      </c>
      <c r="C3" t="s">
        <v>87</v>
      </c>
      <c r="D3" t="s">
        <v>88</v>
      </c>
      <c r="E3" s="2">
        <f>HYPERLINK("capsilon://?command=openfolder&amp;siteaddress=entcreditunion.emaiq-na2.net&amp;folderid=FXBDB6502F-A29C-BD12-0896-4B44CEA60B7E","FX2303136")</f>
        <v>0</v>
      </c>
      <c r="F3" t="s">
        <v>19</v>
      </c>
      <c r="G3" t="s">
        <v>19</v>
      </c>
      <c r="H3" t="s">
        <v>89</v>
      </c>
      <c r="I3" t="s">
        <v>90</v>
      </c>
      <c r="J3">
        <v>0</v>
      </c>
      <c r="K3" t="s">
        <v>91</v>
      </c>
      <c r="L3" t="s">
        <v>92</v>
      </c>
      <c r="M3" t="s">
        <v>93</v>
      </c>
      <c r="N3">
        <v>2</v>
      </c>
      <c r="O3" s="1">
        <v>45021.456064814818</v>
      </c>
      <c r="P3" s="1">
        <v>45021.54960648148</v>
      </c>
      <c r="Q3">
        <v>6862</v>
      </c>
      <c r="R3">
        <v>1220</v>
      </c>
      <c r="S3" t="b">
        <v>0</v>
      </c>
      <c r="T3" t="s">
        <v>94</v>
      </c>
      <c r="U3" t="b">
        <v>1</v>
      </c>
      <c r="V3" t="s">
        <v>95</v>
      </c>
      <c r="W3" s="1">
        <v>45021.466666666667</v>
      </c>
      <c r="X3">
        <v>750</v>
      </c>
      <c r="Y3">
        <v>56</v>
      </c>
      <c r="Z3">
        <v>0</v>
      </c>
      <c r="AA3">
        <v>56</v>
      </c>
      <c r="AB3">
        <v>0</v>
      </c>
      <c r="AC3">
        <v>36</v>
      </c>
      <c r="AD3">
        <v>-56</v>
      </c>
      <c r="AE3">
        <v>-6</v>
      </c>
      <c r="AF3">
        <v>0</v>
      </c>
      <c r="AG3">
        <v>0</v>
      </c>
      <c r="AH3" t="s">
        <v>99</v>
      </c>
      <c r="AI3" s="1">
        <v>45021.54960648148</v>
      </c>
      <c r="AJ3">
        <v>470</v>
      </c>
      <c r="AK3">
        <v>1</v>
      </c>
      <c r="AL3">
        <v>0</v>
      </c>
      <c r="AM3">
        <v>1</v>
      </c>
      <c r="AN3">
        <v>0</v>
      </c>
      <c r="AO3">
        <v>1</v>
      </c>
      <c r="AP3">
        <v>-57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96</v>
      </c>
      <c r="BG3">
        <v>134</v>
      </c>
      <c r="BH3" t="s">
        <v>100</v>
      </c>
    </row>
    <row r="4" spans="1:60">
      <c r="A4" t="s">
        <v>101</v>
      </c>
      <c r="B4" t="s">
        <v>86</v>
      </c>
      <c r="C4" t="s">
        <v>102</v>
      </c>
      <c r="D4" t="s">
        <v>88</v>
      </c>
      <c r="E4" s="2">
        <f>HYPERLINK("capsilon://?command=openfolder&amp;siteaddress=entcreditunion.emaiq-na2.net&amp;folderid=FX5796EBBC-982D-B156-0ACA-C09DC110343E","FX230399")</f>
        <v>0</v>
      </c>
      <c r="F4" t="s">
        <v>19</v>
      </c>
      <c r="G4" t="s">
        <v>19</v>
      </c>
      <c r="H4" t="s">
        <v>89</v>
      </c>
      <c r="I4" t="s">
        <v>103</v>
      </c>
      <c r="J4">
        <v>0</v>
      </c>
      <c r="K4" t="s">
        <v>91</v>
      </c>
      <c r="L4" t="s">
        <v>92</v>
      </c>
      <c r="M4" t="s">
        <v>93</v>
      </c>
      <c r="N4">
        <v>2</v>
      </c>
      <c r="O4" s="1">
        <v>45021.717662037037</v>
      </c>
      <c r="P4" s="1">
        <v>45021.730347222219</v>
      </c>
      <c r="Q4">
        <v>1038</v>
      </c>
      <c r="R4">
        <v>58</v>
      </c>
      <c r="S4" t="b">
        <v>0</v>
      </c>
      <c r="T4" t="s">
        <v>94</v>
      </c>
      <c r="U4" t="b">
        <v>0</v>
      </c>
      <c r="V4" t="s">
        <v>104</v>
      </c>
      <c r="W4" s="1">
        <v>45021.719456018516</v>
      </c>
      <c r="X4">
        <v>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99</v>
      </c>
      <c r="AI4" s="1">
        <v>45021.730347222219</v>
      </c>
      <c r="AJ4">
        <v>40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96</v>
      </c>
      <c r="BG4">
        <v>18</v>
      </c>
      <c r="BH4" t="s">
        <v>97</v>
      </c>
    </row>
    <row r="5" spans="1:60">
      <c r="A5" t="s">
        <v>105</v>
      </c>
      <c r="B5" t="s">
        <v>86</v>
      </c>
      <c r="C5" t="s">
        <v>106</v>
      </c>
      <c r="D5" t="s">
        <v>88</v>
      </c>
      <c r="E5" s="2">
        <f>HYPERLINK("capsilon://?command=openfolder&amp;siteaddress=entcreditunion.emaiq-na2.net&amp;folderid=FX2B2F0497-0B7E-6335-8F35-AA0802F16401","FX23046")</f>
        <v>0</v>
      </c>
      <c r="F5" t="s">
        <v>19</v>
      </c>
      <c r="G5" t="s">
        <v>19</v>
      </c>
      <c r="H5" t="s">
        <v>89</v>
      </c>
      <c r="I5" t="s">
        <v>107</v>
      </c>
      <c r="J5">
        <v>0</v>
      </c>
      <c r="K5" t="s">
        <v>91</v>
      </c>
      <c r="L5" t="s">
        <v>92</v>
      </c>
      <c r="M5" t="s">
        <v>93</v>
      </c>
      <c r="N5">
        <v>1</v>
      </c>
      <c r="O5" s="1">
        <v>45019.54960648148</v>
      </c>
      <c r="P5" s="1">
        <v>45019.552824074075</v>
      </c>
      <c r="Q5">
        <v>147</v>
      </c>
      <c r="R5">
        <v>131</v>
      </c>
      <c r="S5" t="b">
        <v>0</v>
      </c>
      <c r="T5" t="s">
        <v>94</v>
      </c>
      <c r="U5" t="b">
        <v>0</v>
      </c>
      <c r="V5" t="s">
        <v>104</v>
      </c>
      <c r="W5" s="1">
        <v>45019.552824074075</v>
      </c>
      <c r="X5">
        <v>131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46</v>
      </c>
      <c r="AF5">
        <v>0</v>
      </c>
      <c r="AG5">
        <v>1</v>
      </c>
      <c r="AH5" t="s">
        <v>94</v>
      </c>
      <c r="AI5" t="s">
        <v>94</v>
      </c>
      <c r="AJ5" t="s">
        <v>94</v>
      </c>
      <c r="AK5" t="s">
        <v>94</v>
      </c>
      <c r="AL5" t="s">
        <v>94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  <c r="AR5" t="s">
        <v>94</v>
      </c>
      <c r="AS5" t="s">
        <v>94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108</v>
      </c>
      <c r="BG5">
        <v>4</v>
      </c>
      <c r="BH5" t="s">
        <v>97</v>
      </c>
    </row>
    <row r="6" spans="1:60">
      <c r="A6" t="s">
        <v>109</v>
      </c>
      <c r="B6" t="s">
        <v>86</v>
      </c>
      <c r="C6" t="s">
        <v>106</v>
      </c>
      <c r="D6" t="s">
        <v>88</v>
      </c>
      <c r="E6" s="2">
        <f>HYPERLINK("capsilon://?command=openfolder&amp;siteaddress=entcreditunion.emaiq-na2.net&amp;folderid=FX2B2F0497-0B7E-6335-8F35-AA0802F16401","FX23046")</f>
        <v>0</v>
      </c>
      <c r="F6" t="s">
        <v>19</v>
      </c>
      <c r="G6" t="s">
        <v>19</v>
      </c>
      <c r="H6" t="s">
        <v>89</v>
      </c>
      <c r="I6" t="s">
        <v>110</v>
      </c>
      <c r="J6">
        <v>0</v>
      </c>
      <c r="K6" t="s">
        <v>91</v>
      </c>
      <c r="L6" t="s">
        <v>92</v>
      </c>
      <c r="M6" t="s">
        <v>93</v>
      </c>
      <c r="N6">
        <v>1</v>
      </c>
      <c r="O6" s="1">
        <v>45019.550844907404</v>
      </c>
      <c r="P6" s="1">
        <v>45019.554467592592</v>
      </c>
      <c r="Q6">
        <v>172</v>
      </c>
      <c r="R6">
        <v>141</v>
      </c>
      <c r="S6" t="b">
        <v>0</v>
      </c>
      <c r="T6" t="s">
        <v>94</v>
      </c>
      <c r="U6" t="b">
        <v>0</v>
      </c>
      <c r="V6" t="s">
        <v>104</v>
      </c>
      <c r="W6" s="1">
        <v>45019.554467592592</v>
      </c>
      <c r="X6">
        <v>141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38</v>
      </c>
      <c r="AF6">
        <v>0</v>
      </c>
      <c r="AG6">
        <v>1</v>
      </c>
      <c r="AH6" t="s">
        <v>94</v>
      </c>
      <c r="AI6" t="s">
        <v>94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 t="s">
        <v>94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108</v>
      </c>
      <c r="BG6">
        <v>5</v>
      </c>
      <c r="BH6" t="s">
        <v>97</v>
      </c>
    </row>
    <row r="7" spans="1:60">
      <c r="A7" t="s">
        <v>111</v>
      </c>
      <c r="B7" t="s">
        <v>86</v>
      </c>
      <c r="C7" t="s">
        <v>112</v>
      </c>
      <c r="D7" t="s">
        <v>88</v>
      </c>
      <c r="E7" s="2">
        <f>HYPERLINK("capsilon://?command=openfolder&amp;siteaddress=entcreditunion.emaiq-na2.net&amp;folderid=FXB3077634-2EA9-AC6F-0AB0-40412CB65B6E","FX230337")</f>
        <v>0</v>
      </c>
      <c r="F7" t="s">
        <v>19</v>
      </c>
      <c r="G7" t="s">
        <v>19</v>
      </c>
      <c r="H7" t="s">
        <v>89</v>
      </c>
      <c r="I7" t="s">
        <v>113</v>
      </c>
      <c r="J7">
        <v>0</v>
      </c>
      <c r="K7" t="s">
        <v>91</v>
      </c>
      <c r="L7" t="s">
        <v>92</v>
      </c>
      <c r="M7" t="s">
        <v>93</v>
      </c>
      <c r="N7">
        <v>1</v>
      </c>
      <c r="O7" s="1">
        <v>45022.518194444441</v>
      </c>
      <c r="P7" s="1">
        <v>45022.541226851848</v>
      </c>
      <c r="Q7">
        <v>1869</v>
      </c>
      <c r="R7">
        <v>121</v>
      </c>
      <c r="S7" t="b">
        <v>0</v>
      </c>
      <c r="T7" t="s">
        <v>94</v>
      </c>
      <c r="U7" t="b">
        <v>0</v>
      </c>
      <c r="V7" t="s">
        <v>104</v>
      </c>
      <c r="W7" s="1">
        <v>45022.541226851848</v>
      </c>
      <c r="X7">
        <v>121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90</v>
      </c>
      <c r="AF7">
        <v>0</v>
      </c>
      <c r="AG7">
        <v>1</v>
      </c>
      <c r="AH7" t="s">
        <v>94</v>
      </c>
      <c r="AI7" t="s">
        <v>94</v>
      </c>
      <c r="AJ7" t="s">
        <v>94</v>
      </c>
      <c r="AK7" t="s">
        <v>94</v>
      </c>
      <c r="AL7" t="s">
        <v>94</v>
      </c>
      <c r="AM7" t="s">
        <v>94</v>
      </c>
      <c r="AN7" t="s">
        <v>94</v>
      </c>
      <c r="AO7" t="s">
        <v>94</v>
      </c>
      <c r="AP7" t="s">
        <v>94</v>
      </c>
      <c r="AQ7" t="s">
        <v>94</v>
      </c>
      <c r="AR7" t="s">
        <v>94</v>
      </c>
      <c r="AS7" t="s">
        <v>94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114</v>
      </c>
      <c r="BG7">
        <v>33</v>
      </c>
      <c r="BH7" t="s">
        <v>97</v>
      </c>
    </row>
    <row r="8" spans="1:60">
      <c r="A8" t="s">
        <v>115</v>
      </c>
      <c r="B8" t="s">
        <v>86</v>
      </c>
      <c r="C8" t="s">
        <v>106</v>
      </c>
      <c r="D8" t="s">
        <v>88</v>
      </c>
      <c r="E8" s="2">
        <f>HYPERLINK("capsilon://?command=openfolder&amp;siteaddress=entcreditunion.emaiq-na2.net&amp;folderid=FX2B2F0497-0B7E-6335-8F35-AA0802F16401","FX23046")</f>
        <v>0</v>
      </c>
      <c r="F8" t="s">
        <v>19</v>
      </c>
      <c r="G8" t="s">
        <v>19</v>
      </c>
      <c r="H8" t="s">
        <v>89</v>
      </c>
      <c r="I8" t="s">
        <v>107</v>
      </c>
      <c r="J8">
        <v>0</v>
      </c>
      <c r="K8" t="s">
        <v>91</v>
      </c>
      <c r="L8" t="s">
        <v>92</v>
      </c>
      <c r="M8" t="s">
        <v>93</v>
      </c>
      <c r="N8">
        <v>2</v>
      </c>
      <c r="O8" s="1">
        <v>45019.553263888891</v>
      </c>
      <c r="P8" s="1">
        <v>45019.618414351855</v>
      </c>
      <c r="Q8">
        <v>5214</v>
      </c>
      <c r="R8">
        <v>415</v>
      </c>
      <c r="S8" t="b">
        <v>0</v>
      </c>
      <c r="T8" t="s">
        <v>94</v>
      </c>
      <c r="U8" t="b">
        <v>1</v>
      </c>
      <c r="V8" t="s">
        <v>104</v>
      </c>
      <c r="W8" s="1">
        <v>45019.557442129626</v>
      </c>
      <c r="X8">
        <v>257</v>
      </c>
      <c r="Y8">
        <v>34</v>
      </c>
      <c r="Z8">
        <v>0</v>
      </c>
      <c r="AA8">
        <v>34</v>
      </c>
      <c r="AB8">
        <v>0</v>
      </c>
      <c r="AC8">
        <v>5</v>
      </c>
      <c r="AD8">
        <v>-34</v>
      </c>
      <c r="AE8">
        <v>0</v>
      </c>
      <c r="AF8">
        <v>0</v>
      </c>
      <c r="AG8">
        <v>0</v>
      </c>
      <c r="AH8" t="s">
        <v>116</v>
      </c>
      <c r="AI8" s="1">
        <v>45019.618414351855</v>
      </c>
      <c r="AJ8">
        <v>153</v>
      </c>
      <c r="AK8">
        <v>0</v>
      </c>
      <c r="AL8">
        <v>0</v>
      </c>
      <c r="AM8">
        <v>0</v>
      </c>
      <c r="AN8">
        <v>0</v>
      </c>
      <c r="AO8">
        <v>0</v>
      </c>
      <c r="AP8">
        <v>-34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108</v>
      </c>
      <c r="BG8">
        <v>93</v>
      </c>
      <c r="BH8" t="s">
        <v>97</v>
      </c>
    </row>
    <row r="9" spans="1:60">
      <c r="A9" t="s">
        <v>117</v>
      </c>
      <c r="B9" t="s">
        <v>86</v>
      </c>
      <c r="C9" t="s">
        <v>112</v>
      </c>
      <c r="D9" t="s">
        <v>88</v>
      </c>
      <c r="E9" s="2">
        <f>HYPERLINK("capsilon://?command=openfolder&amp;siteaddress=entcreditunion.emaiq-na2.net&amp;folderid=FXB3077634-2EA9-AC6F-0AB0-40412CB65B6E","FX230337")</f>
        <v>0</v>
      </c>
      <c r="F9" t="s">
        <v>19</v>
      </c>
      <c r="G9" t="s">
        <v>19</v>
      </c>
      <c r="H9" t="s">
        <v>89</v>
      </c>
      <c r="I9" t="s">
        <v>113</v>
      </c>
      <c r="J9">
        <v>0</v>
      </c>
      <c r="K9" t="s">
        <v>91</v>
      </c>
      <c r="L9" t="s">
        <v>92</v>
      </c>
      <c r="M9" t="s">
        <v>93</v>
      </c>
      <c r="N9">
        <v>2</v>
      </c>
      <c r="O9" s="1">
        <v>45022.541631944441</v>
      </c>
      <c r="P9" s="1">
        <v>45022.585358796299</v>
      </c>
      <c r="Q9">
        <v>2809</v>
      </c>
      <c r="R9">
        <v>969</v>
      </c>
      <c r="S9" t="b">
        <v>0</v>
      </c>
      <c r="T9" t="s">
        <v>94</v>
      </c>
      <c r="U9" t="b">
        <v>1</v>
      </c>
      <c r="V9" t="s">
        <v>104</v>
      </c>
      <c r="W9" s="1">
        <v>45022.56108796296</v>
      </c>
      <c r="X9">
        <v>582</v>
      </c>
      <c r="Y9">
        <v>75</v>
      </c>
      <c r="Z9">
        <v>0</v>
      </c>
      <c r="AA9">
        <v>75</v>
      </c>
      <c r="AB9">
        <v>0</v>
      </c>
      <c r="AC9">
        <v>26</v>
      </c>
      <c r="AD9">
        <v>-75</v>
      </c>
      <c r="AE9">
        <v>0</v>
      </c>
      <c r="AF9">
        <v>0</v>
      </c>
      <c r="AG9">
        <v>0</v>
      </c>
      <c r="AH9" t="s">
        <v>99</v>
      </c>
      <c r="AI9" s="1">
        <v>45022.585358796299</v>
      </c>
      <c r="AJ9">
        <v>268</v>
      </c>
      <c r="AK9">
        <v>0</v>
      </c>
      <c r="AL9">
        <v>0</v>
      </c>
      <c r="AM9">
        <v>0</v>
      </c>
      <c r="AN9">
        <v>0</v>
      </c>
      <c r="AO9">
        <v>0</v>
      </c>
      <c r="AP9">
        <v>-75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114</v>
      </c>
      <c r="BG9">
        <v>62</v>
      </c>
      <c r="BH9" t="s">
        <v>97</v>
      </c>
    </row>
    <row r="10" spans="1:60">
      <c r="A10" t="s">
        <v>118</v>
      </c>
      <c r="B10" t="s">
        <v>86</v>
      </c>
      <c r="C10" t="s">
        <v>119</v>
      </c>
      <c r="D10" t="s">
        <v>88</v>
      </c>
      <c r="E10" s="2">
        <f>HYPERLINK("capsilon://?command=openfolder&amp;siteaddress=entcreditunion.emaiq-na2.net&amp;folderid=FX8FA15B02-BD44-F480-5A92-C084B9C3BB29","FX230353")</f>
        <v>0</v>
      </c>
      <c r="F10" t="s">
        <v>19</v>
      </c>
      <c r="G10" t="s">
        <v>19</v>
      </c>
      <c r="H10" t="s">
        <v>89</v>
      </c>
      <c r="I10" t="s">
        <v>120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45022.568020833336</v>
      </c>
      <c r="P10" s="1">
        <v>45022.623078703706</v>
      </c>
      <c r="Q10">
        <v>4642</v>
      </c>
      <c r="R10">
        <v>115</v>
      </c>
      <c r="S10" t="b">
        <v>0</v>
      </c>
      <c r="T10" t="s">
        <v>94</v>
      </c>
      <c r="U10" t="b">
        <v>0</v>
      </c>
      <c r="V10" t="s">
        <v>104</v>
      </c>
      <c r="W10" s="1">
        <v>45022.612268518518</v>
      </c>
      <c r="X10">
        <v>37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121</v>
      </c>
      <c r="AI10" s="1">
        <v>45022.623078703706</v>
      </c>
      <c r="AJ10">
        <v>39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114</v>
      </c>
      <c r="BG10">
        <v>79</v>
      </c>
      <c r="BH10" t="s">
        <v>97</v>
      </c>
    </row>
    <row r="11" spans="1:60">
      <c r="A11" t="s">
        <v>122</v>
      </c>
      <c r="B11" t="s">
        <v>86</v>
      </c>
      <c r="C11" t="s">
        <v>123</v>
      </c>
      <c r="D11" t="s">
        <v>88</v>
      </c>
      <c r="E11" s="2">
        <f>HYPERLINK("capsilon://?command=openfolder&amp;siteaddress=entcreditunion.emaiq-na2.net&amp;folderid=FX18C54F9D-CF42-D345-F29A-6BA8EC7404FF","FX230431")</f>
        <v>0</v>
      </c>
      <c r="F11" t="s">
        <v>19</v>
      </c>
      <c r="G11" t="s">
        <v>19</v>
      </c>
      <c r="H11" t="s">
        <v>89</v>
      </c>
      <c r="I11" t="s">
        <v>124</v>
      </c>
      <c r="J11">
        <v>0</v>
      </c>
      <c r="K11" t="s">
        <v>91</v>
      </c>
      <c r="L11" t="s">
        <v>92</v>
      </c>
      <c r="M11" t="s">
        <v>93</v>
      </c>
      <c r="N11">
        <v>1</v>
      </c>
      <c r="O11" s="1">
        <v>45022.676550925928</v>
      </c>
      <c r="P11" s="1">
        <v>45022.694849537038</v>
      </c>
      <c r="Q11">
        <v>1478</v>
      </c>
      <c r="R11">
        <v>103</v>
      </c>
      <c r="S11" t="b">
        <v>0</v>
      </c>
      <c r="T11" t="s">
        <v>94</v>
      </c>
      <c r="U11" t="b">
        <v>0</v>
      </c>
      <c r="V11" t="s">
        <v>104</v>
      </c>
      <c r="W11" s="1">
        <v>45022.694849537038</v>
      </c>
      <c r="X11">
        <v>95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35</v>
      </c>
      <c r="AF11">
        <v>0</v>
      </c>
      <c r="AG11">
        <v>1</v>
      </c>
      <c r="AH11" t="s">
        <v>94</v>
      </c>
      <c r="AI11" t="s">
        <v>94</v>
      </c>
      <c r="AJ11" t="s">
        <v>94</v>
      </c>
      <c r="AK11" t="s">
        <v>94</v>
      </c>
      <c r="AL11" t="s">
        <v>94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 t="s">
        <v>94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114</v>
      </c>
      <c r="BG11">
        <v>26</v>
      </c>
      <c r="BH11" t="s">
        <v>97</v>
      </c>
    </row>
    <row r="12" spans="1:60">
      <c r="A12" t="s">
        <v>125</v>
      </c>
      <c r="B12" t="s">
        <v>86</v>
      </c>
      <c r="C12" t="s">
        <v>123</v>
      </c>
      <c r="D12" t="s">
        <v>88</v>
      </c>
      <c r="E12" s="2">
        <f>HYPERLINK("capsilon://?command=openfolder&amp;siteaddress=entcreditunion.emaiq-na2.net&amp;folderid=FX18C54F9D-CF42-D345-F29A-6BA8EC7404FF","FX230431")</f>
        <v>0</v>
      </c>
      <c r="F12" t="s">
        <v>19</v>
      </c>
      <c r="G12" t="s">
        <v>19</v>
      </c>
      <c r="H12" t="s">
        <v>89</v>
      </c>
      <c r="I12" t="s">
        <v>126</v>
      </c>
      <c r="J12">
        <v>0</v>
      </c>
      <c r="K12" t="s">
        <v>91</v>
      </c>
      <c r="L12" t="s">
        <v>92</v>
      </c>
      <c r="M12" t="s">
        <v>93</v>
      </c>
      <c r="N12">
        <v>2</v>
      </c>
      <c r="O12" s="1">
        <v>45022.67800925926</v>
      </c>
      <c r="P12" s="1">
        <v>45022.725624999999</v>
      </c>
      <c r="Q12">
        <v>3435</v>
      </c>
      <c r="R12">
        <v>679</v>
      </c>
      <c r="S12" t="b">
        <v>0</v>
      </c>
      <c r="T12" t="s">
        <v>94</v>
      </c>
      <c r="U12" t="b">
        <v>0</v>
      </c>
      <c r="V12" t="s">
        <v>104</v>
      </c>
      <c r="W12" s="1">
        <v>45022.708599537036</v>
      </c>
      <c r="X12">
        <v>363</v>
      </c>
      <c r="Y12">
        <v>51</v>
      </c>
      <c r="Z12">
        <v>0</v>
      </c>
      <c r="AA12">
        <v>51</v>
      </c>
      <c r="AB12">
        <v>0</v>
      </c>
      <c r="AC12">
        <v>11</v>
      </c>
      <c r="AD12">
        <v>-51</v>
      </c>
      <c r="AE12">
        <v>0</v>
      </c>
      <c r="AF12">
        <v>0</v>
      </c>
      <c r="AG12">
        <v>0</v>
      </c>
      <c r="AH12" t="s">
        <v>99</v>
      </c>
      <c r="AI12" s="1">
        <v>45022.725624999999</v>
      </c>
      <c r="AJ12">
        <v>276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-52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114</v>
      </c>
      <c r="BG12">
        <v>68</v>
      </c>
      <c r="BH12" t="s">
        <v>97</v>
      </c>
    </row>
    <row r="13" spans="1:60">
      <c r="A13" t="s">
        <v>127</v>
      </c>
      <c r="B13" t="s">
        <v>86</v>
      </c>
      <c r="C13" t="s">
        <v>123</v>
      </c>
      <c r="D13" t="s">
        <v>88</v>
      </c>
      <c r="E13" s="2">
        <f>HYPERLINK("capsilon://?command=openfolder&amp;siteaddress=entcreditunion.emaiq-na2.net&amp;folderid=FX18C54F9D-CF42-D345-F29A-6BA8EC7404FF","FX230431")</f>
        <v>0</v>
      </c>
      <c r="F13" t="s">
        <v>19</v>
      </c>
      <c r="G13" t="s">
        <v>19</v>
      </c>
      <c r="H13" t="s">
        <v>89</v>
      </c>
      <c r="I13" t="s">
        <v>128</v>
      </c>
      <c r="J13">
        <v>0</v>
      </c>
      <c r="K13" t="s">
        <v>91</v>
      </c>
      <c r="L13" t="s">
        <v>92</v>
      </c>
      <c r="M13" t="s">
        <v>93</v>
      </c>
      <c r="N13">
        <v>2</v>
      </c>
      <c r="O13" s="1">
        <v>45022.678206018521</v>
      </c>
      <c r="P13" s="1">
        <v>45022.726921296293</v>
      </c>
      <c r="Q13">
        <v>3828</v>
      </c>
      <c r="R13">
        <v>381</v>
      </c>
      <c r="S13" t="b">
        <v>0</v>
      </c>
      <c r="T13" t="s">
        <v>94</v>
      </c>
      <c r="U13" t="b">
        <v>0</v>
      </c>
      <c r="V13" t="s">
        <v>104</v>
      </c>
      <c r="W13" s="1">
        <v>45022.711736111109</v>
      </c>
      <c r="X13">
        <v>270</v>
      </c>
      <c r="Y13">
        <v>38</v>
      </c>
      <c r="Z13">
        <v>0</v>
      </c>
      <c r="AA13">
        <v>38</v>
      </c>
      <c r="AB13">
        <v>0</v>
      </c>
      <c r="AC13">
        <v>13</v>
      </c>
      <c r="AD13">
        <v>-38</v>
      </c>
      <c r="AE13">
        <v>0</v>
      </c>
      <c r="AF13">
        <v>0</v>
      </c>
      <c r="AG13">
        <v>0</v>
      </c>
      <c r="AH13" t="s">
        <v>99</v>
      </c>
      <c r="AI13" s="1">
        <v>45022.726921296293</v>
      </c>
      <c r="AJ13">
        <v>111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-38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114</v>
      </c>
      <c r="BG13">
        <v>70</v>
      </c>
      <c r="BH13" t="s">
        <v>97</v>
      </c>
    </row>
    <row r="14" spans="1:60">
      <c r="A14" t="s">
        <v>129</v>
      </c>
      <c r="B14" t="s">
        <v>86</v>
      </c>
      <c r="C14" t="s">
        <v>123</v>
      </c>
      <c r="D14" t="s">
        <v>88</v>
      </c>
      <c r="E14" s="2">
        <f>HYPERLINK("capsilon://?command=openfolder&amp;siteaddress=entcreditunion.emaiq-na2.net&amp;folderid=FX18C54F9D-CF42-D345-F29A-6BA8EC7404FF","FX230431")</f>
        <v>0</v>
      </c>
      <c r="F14" t="s">
        <v>19</v>
      </c>
      <c r="G14" t="s">
        <v>19</v>
      </c>
      <c r="H14" t="s">
        <v>89</v>
      </c>
      <c r="I14" t="s">
        <v>124</v>
      </c>
      <c r="J14">
        <v>0</v>
      </c>
      <c r="K14" t="s">
        <v>91</v>
      </c>
      <c r="L14" t="s">
        <v>92</v>
      </c>
      <c r="M14" t="s">
        <v>93</v>
      </c>
      <c r="N14">
        <v>2</v>
      </c>
      <c r="O14" s="1">
        <v>45022.695162037038</v>
      </c>
      <c r="P14" s="1">
        <v>45022.721145833333</v>
      </c>
      <c r="Q14">
        <v>1799</v>
      </c>
      <c r="R14">
        <v>446</v>
      </c>
      <c r="S14" t="b">
        <v>0</v>
      </c>
      <c r="T14" t="s">
        <v>94</v>
      </c>
      <c r="U14" t="b">
        <v>1</v>
      </c>
      <c r="V14" t="s">
        <v>104</v>
      </c>
      <c r="W14" s="1">
        <v>45022.704386574071</v>
      </c>
      <c r="X14">
        <v>209</v>
      </c>
      <c r="Y14">
        <v>23</v>
      </c>
      <c r="Z14">
        <v>0</v>
      </c>
      <c r="AA14">
        <v>23</v>
      </c>
      <c r="AB14">
        <v>0</v>
      </c>
      <c r="AC14">
        <v>3</v>
      </c>
      <c r="AD14">
        <v>-23</v>
      </c>
      <c r="AE14">
        <v>0</v>
      </c>
      <c r="AF14">
        <v>0</v>
      </c>
      <c r="AG14">
        <v>0</v>
      </c>
      <c r="AH14" t="s">
        <v>99</v>
      </c>
      <c r="AI14" s="1">
        <v>45022.721145833333</v>
      </c>
      <c r="AJ14">
        <v>237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-23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114</v>
      </c>
      <c r="BG14">
        <v>37</v>
      </c>
      <c r="BH14" t="s">
        <v>97</v>
      </c>
    </row>
    <row r="15" spans="1:60">
      <c r="A15" t="s">
        <v>130</v>
      </c>
      <c r="B15" t="s">
        <v>86</v>
      </c>
      <c r="C15" t="s">
        <v>131</v>
      </c>
      <c r="D15" t="s">
        <v>88</v>
      </c>
      <c r="E15" s="2">
        <f>HYPERLINK("capsilon://?command=openfolder&amp;siteaddress=entcreditunion.emaiq-na2.net&amp;folderid=FXAD9B49E3-EA83-B697-F6EA-A1A76A2651DA","FX230412")</f>
        <v>0</v>
      </c>
      <c r="F15" t="s">
        <v>19</v>
      </c>
      <c r="G15" t="s">
        <v>19</v>
      </c>
      <c r="H15" t="s">
        <v>89</v>
      </c>
      <c r="I15" t="s">
        <v>132</v>
      </c>
      <c r="J15">
        <v>0</v>
      </c>
      <c r="K15" t="s">
        <v>91</v>
      </c>
      <c r="L15" t="s">
        <v>92</v>
      </c>
      <c r="M15" t="s">
        <v>93</v>
      </c>
      <c r="N15">
        <v>2</v>
      </c>
      <c r="O15" s="1">
        <v>45022.813356481478</v>
      </c>
      <c r="P15" s="1">
        <v>45022.87096064815</v>
      </c>
      <c r="Q15">
        <v>4598</v>
      </c>
      <c r="R15">
        <v>379</v>
      </c>
      <c r="S15" t="b">
        <v>0</v>
      </c>
      <c r="T15" t="s">
        <v>94</v>
      </c>
      <c r="U15" t="b">
        <v>0</v>
      </c>
      <c r="V15" t="s">
        <v>133</v>
      </c>
      <c r="W15" s="1">
        <v>45022.852789351855</v>
      </c>
      <c r="X15">
        <v>192</v>
      </c>
      <c r="Y15">
        <v>11</v>
      </c>
      <c r="Z15">
        <v>0</v>
      </c>
      <c r="AA15">
        <v>11</v>
      </c>
      <c r="AB15">
        <v>0</v>
      </c>
      <c r="AC15">
        <v>1</v>
      </c>
      <c r="AD15">
        <v>-11</v>
      </c>
      <c r="AE15">
        <v>0</v>
      </c>
      <c r="AF15">
        <v>0</v>
      </c>
      <c r="AG15">
        <v>0</v>
      </c>
      <c r="AH15" t="s">
        <v>134</v>
      </c>
      <c r="AI15" s="1">
        <v>45022.87096064815</v>
      </c>
      <c r="AJ15">
        <v>181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-11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114</v>
      </c>
      <c r="BG15">
        <v>82</v>
      </c>
      <c r="BH15" t="s">
        <v>97</v>
      </c>
    </row>
    <row r="16" spans="1:60">
      <c r="A16" t="s">
        <v>135</v>
      </c>
      <c r="B16" t="s">
        <v>86</v>
      </c>
      <c r="C16" t="s">
        <v>136</v>
      </c>
      <c r="D16" t="s">
        <v>88</v>
      </c>
      <c r="E16" s="2">
        <f>HYPERLINK("capsilon://?command=openfolder&amp;siteaddress=entcreditunion.emaiq-na2.net&amp;folderid=FXDA5F2322-221E-3873-FDF0-92C773E1180D","FX2303129")</f>
        <v>0</v>
      </c>
      <c r="F16" t="s">
        <v>19</v>
      </c>
      <c r="G16" t="s">
        <v>19</v>
      </c>
      <c r="H16" t="s">
        <v>89</v>
      </c>
      <c r="I16" t="s">
        <v>137</v>
      </c>
      <c r="J16">
        <v>0</v>
      </c>
      <c r="K16" t="s">
        <v>91</v>
      </c>
      <c r="L16" t="s">
        <v>92</v>
      </c>
      <c r="M16" t="s">
        <v>93</v>
      </c>
      <c r="N16">
        <v>2</v>
      </c>
      <c r="O16" s="1">
        <v>45019.463449074072</v>
      </c>
      <c r="P16" s="1">
        <v>45019.498773148145</v>
      </c>
      <c r="Q16">
        <v>2361</v>
      </c>
      <c r="R16">
        <v>691</v>
      </c>
      <c r="S16" t="b">
        <v>0</v>
      </c>
      <c r="T16" t="s">
        <v>94</v>
      </c>
      <c r="U16" t="b">
        <v>0</v>
      </c>
      <c r="V16" t="s">
        <v>104</v>
      </c>
      <c r="W16" s="1">
        <v>45019.491203703707</v>
      </c>
      <c r="X16">
        <v>489</v>
      </c>
      <c r="Y16">
        <v>35</v>
      </c>
      <c r="Z16">
        <v>0</v>
      </c>
      <c r="AA16">
        <v>35</v>
      </c>
      <c r="AB16">
        <v>0</v>
      </c>
      <c r="AC16">
        <v>11</v>
      </c>
      <c r="AD16">
        <v>-35</v>
      </c>
      <c r="AE16">
        <v>0</v>
      </c>
      <c r="AF16">
        <v>0</v>
      </c>
      <c r="AG16">
        <v>0</v>
      </c>
      <c r="AH16" t="s">
        <v>99</v>
      </c>
      <c r="AI16" s="1">
        <v>45019.498773148145</v>
      </c>
      <c r="AJ16">
        <v>180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-35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108</v>
      </c>
      <c r="BG16">
        <v>50</v>
      </c>
      <c r="BH16" t="s">
        <v>97</v>
      </c>
    </row>
    <row r="17" spans="1:60">
      <c r="A17" t="s">
        <v>138</v>
      </c>
      <c r="B17" t="s">
        <v>86</v>
      </c>
      <c r="C17" t="s">
        <v>139</v>
      </c>
      <c r="D17" t="s">
        <v>88</v>
      </c>
      <c r="E17" s="2">
        <f>HYPERLINK("capsilon://?command=openfolder&amp;siteaddress=entcreditunion.emaiq-na2.net&amp;folderid=FXD7439974-A7B0-8DEB-CA7B-E2CFD9051771","FX230435")</f>
        <v>0</v>
      </c>
      <c r="F17" t="s">
        <v>19</v>
      </c>
      <c r="G17" t="s">
        <v>19</v>
      </c>
      <c r="H17" t="s">
        <v>89</v>
      </c>
      <c r="I17" t="s">
        <v>140</v>
      </c>
      <c r="J17">
        <v>0</v>
      </c>
      <c r="K17" t="s">
        <v>91</v>
      </c>
      <c r="L17" t="s">
        <v>92</v>
      </c>
      <c r="M17" t="s">
        <v>93</v>
      </c>
      <c r="N17">
        <v>2</v>
      </c>
      <c r="O17" s="1">
        <v>45023.307754629626</v>
      </c>
      <c r="P17" s="1">
        <v>45023.350578703707</v>
      </c>
      <c r="Q17">
        <v>3571</v>
      </c>
      <c r="R17">
        <v>129</v>
      </c>
      <c r="S17" t="b">
        <v>0</v>
      </c>
      <c r="T17" t="s">
        <v>94</v>
      </c>
      <c r="U17" t="b">
        <v>0</v>
      </c>
      <c r="V17" t="s">
        <v>95</v>
      </c>
      <c r="W17" s="1">
        <v>45023.327256944445</v>
      </c>
      <c r="X17">
        <v>61</v>
      </c>
      <c r="Y17">
        <v>11</v>
      </c>
      <c r="Z17">
        <v>0</v>
      </c>
      <c r="AA17">
        <v>11</v>
      </c>
      <c r="AB17">
        <v>0</v>
      </c>
      <c r="AC17">
        <v>2</v>
      </c>
      <c r="AD17">
        <v>-11</v>
      </c>
      <c r="AE17">
        <v>0</v>
      </c>
      <c r="AF17">
        <v>0</v>
      </c>
      <c r="AG17">
        <v>0</v>
      </c>
      <c r="AH17" t="s">
        <v>141</v>
      </c>
      <c r="AI17" s="1">
        <v>45023.350578703707</v>
      </c>
      <c r="AJ17">
        <v>68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-11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142</v>
      </c>
      <c r="BG17">
        <v>61</v>
      </c>
      <c r="BH17" t="s">
        <v>97</v>
      </c>
    </row>
    <row r="18" spans="1:60">
      <c r="A18" t="s">
        <v>143</v>
      </c>
      <c r="B18" t="s">
        <v>86</v>
      </c>
      <c r="C18" t="s">
        <v>139</v>
      </c>
      <c r="D18" t="s">
        <v>88</v>
      </c>
      <c r="E18" s="2">
        <f>HYPERLINK("capsilon://?command=openfolder&amp;siteaddress=entcreditunion.emaiq-na2.net&amp;folderid=FXD7439974-A7B0-8DEB-CA7B-E2CFD9051771","FX230435")</f>
        <v>0</v>
      </c>
      <c r="F18" t="s">
        <v>19</v>
      </c>
      <c r="G18" t="s">
        <v>19</v>
      </c>
      <c r="H18" t="s">
        <v>89</v>
      </c>
      <c r="I18" t="s">
        <v>144</v>
      </c>
      <c r="J18">
        <v>0</v>
      </c>
      <c r="K18" t="s">
        <v>91</v>
      </c>
      <c r="L18" t="s">
        <v>92</v>
      </c>
      <c r="M18" t="s">
        <v>93</v>
      </c>
      <c r="N18">
        <v>1</v>
      </c>
      <c r="O18" s="1">
        <v>45023.308506944442</v>
      </c>
      <c r="P18" s="1">
        <v>45023.328576388885</v>
      </c>
      <c r="Q18">
        <v>1621</v>
      </c>
      <c r="R18">
        <v>113</v>
      </c>
      <c r="S18" t="b">
        <v>0</v>
      </c>
      <c r="T18" t="s">
        <v>94</v>
      </c>
      <c r="U18" t="b">
        <v>0</v>
      </c>
      <c r="V18" t="s">
        <v>95</v>
      </c>
      <c r="W18" s="1">
        <v>45023.328576388885</v>
      </c>
      <c r="X18">
        <v>113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78</v>
      </c>
      <c r="AF18">
        <v>0</v>
      </c>
      <c r="AG18">
        <v>1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142</v>
      </c>
      <c r="BG18">
        <v>28</v>
      </c>
      <c r="BH18" t="s">
        <v>97</v>
      </c>
    </row>
    <row r="19" spans="1:60">
      <c r="A19" t="s">
        <v>145</v>
      </c>
      <c r="B19" t="s">
        <v>86</v>
      </c>
      <c r="C19" t="s">
        <v>139</v>
      </c>
      <c r="D19" t="s">
        <v>88</v>
      </c>
      <c r="E19" s="2">
        <f>HYPERLINK("capsilon://?command=openfolder&amp;siteaddress=entcreditunion.emaiq-na2.net&amp;folderid=FXD7439974-A7B0-8DEB-CA7B-E2CFD9051771","FX230435")</f>
        <v>0</v>
      </c>
      <c r="F19" t="s">
        <v>19</v>
      </c>
      <c r="G19" t="s">
        <v>19</v>
      </c>
      <c r="H19" t="s">
        <v>89</v>
      </c>
      <c r="I19" t="s">
        <v>146</v>
      </c>
      <c r="J19">
        <v>0</v>
      </c>
      <c r="K19" t="s">
        <v>91</v>
      </c>
      <c r="L19" t="s">
        <v>92</v>
      </c>
      <c r="M19" t="s">
        <v>93</v>
      </c>
      <c r="N19">
        <v>1</v>
      </c>
      <c r="O19" s="1">
        <v>45023.308993055558</v>
      </c>
      <c r="P19" s="1">
        <v>45023.329930555556</v>
      </c>
      <c r="Q19">
        <v>1693</v>
      </c>
      <c r="R19">
        <v>116</v>
      </c>
      <c r="S19" t="b">
        <v>0</v>
      </c>
      <c r="T19" t="s">
        <v>94</v>
      </c>
      <c r="U19" t="b">
        <v>0</v>
      </c>
      <c r="V19" t="s">
        <v>95</v>
      </c>
      <c r="W19" s="1">
        <v>45023.329930555556</v>
      </c>
      <c r="X19">
        <v>116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59</v>
      </c>
      <c r="AF19">
        <v>0</v>
      </c>
      <c r="AG19">
        <v>1</v>
      </c>
      <c r="AH19" t="s">
        <v>94</v>
      </c>
      <c r="AI19" t="s">
        <v>94</v>
      </c>
      <c r="AJ19" t="s">
        <v>94</v>
      </c>
      <c r="AK19" t="s">
        <v>94</v>
      </c>
      <c r="AL19" t="s">
        <v>94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142</v>
      </c>
      <c r="BG19">
        <v>30</v>
      </c>
      <c r="BH19" t="s">
        <v>97</v>
      </c>
    </row>
    <row r="20" spans="1:60">
      <c r="A20" t="s">
        <v>147</v>
      </c>
      <c r="B20" t="s">
        <v>86</v>
      </c>
      <c r="C20" t="s">
        <v>139</v>
      </c>
      <c r="D20" t="s">
        <v>88</v>
      </c>
      <c r="E20" s="2">
        <f>HYPERLINK("capsilon://?command=openfolder&amp;siteaddress=entcreditunion.emaiq-na2.net&amp;folderid=FXD7439974-A7B0-8DEB-CA7B-E2CFD9051771","FX230435")</f>
        <v>0</v>
      </c>
      <c r="F20" t="s">
        <v>19</v>
      </c>
      <c r="G20" t="s">
        <v>19</v>
      </c>
      <c r="H20" t="s">
        <v>89</v>
      </c>
      <c r="I20" t="s">
        <v>148</v>
      </c>
      <c r="J20">
        <v>0</v>
      </c>
      <c r="K20" t="s">
        <v>91</v>
      </c>
      <c r="L20" t="s">
        <v>92</v>
      </c>
      <c r="M20" t="s">
        <v>93</v>
      </c>
      <c r="N20">
        <v>1</v>
      </c>
      <c r="O20" s="1">
        <v>45023.309259259258</v>
      </c>
      <c r="P20" s="1">
        <v>45023.371249999997</v>
      </c>
      <c r="Q20">
        <v>5180</v>
      </c>
      <c r="R20">
        <v>176</v>
      </c>
      <c r="S20" t="b">
        <v>0</v>
      </c>
      <c r="T20" t="s">
        <v>94</v>
      </c>
      <c r="U20" t="b">
        <v>0</v>
      </c>
      <c r="V20" t="s">
        <v>149</v>
      </c>
      <c r="W20" s="1">
        <v>45023.371249999997</v>
      </c>
      <c r="X20">
        <v>164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78</v>
      </c>
      <c r="AF20">
        <v>0</v>
      </c>
      <c r="AG20">
        <v>1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142</v>
      </c>
      <c r="BG20">
        <v>89</v>
      </c>
      <c r="BH20" t="s">
        <v>97</v>
      </c>
    </row>
    <row r="21" spans="1:60">
      <c r="A21" t="s">
        <v>150</v>
      </c>
      <c r="B21" t="s">
        <v>86</v>
      </c>
      <c r="C21" t="s">
        <v>139</v>
      </c>
      <c r="D21" t="s">
        <v>88</v>
      </c>
      <c r="E21" s="2">
        <f>HYPERLINK("capsilon://?command=openfolder&amp;siteaddress=entcreditunion.emaiq-na2.net&amp;folderid=FXD7439974-A7B0-8DEB-CA7B-E2CFD9051771","FX230435")</f>
        <v>0</v>
      </c>
      <c r="F21" t="s">
        <v>19</v>
      </c>
      <c r="G21" t="s">
        <v>19</v>
      </c>
      <c r="H21" t="s">
        <v>89</v>
      </c>
      <c r="I21" t="s">
        <v>144</v>
      </c>
      <c r="J21">
        <v>0</v>
      </c>
      <c r="K21" t="s">
        <v>91</v>
      </c>
      <c r="L21" t="s">
        <v>92</v>
      </c>
      <c r="M21" t="s">
        <v>93</v>
      </c>
      <c r="N21">
        <v>2</v>
      </c>
      <c r="O21" s="1">
        <v>45023.328993055555</v>
      </c>
      <c r="P21" s="1">
        <v>45023.347094907411</v>
      </c>
      <c r="Q21">
        <v>883</v>
      </c>
      <c r="R21">
        <v>681</v>
      </c>
      <c r="S21" t="b">
        <v>0</v>
      </c>
      <c r="T21" t="s">
        <v>94</v>
      </c>
      <c r="U21" t="b">
        <v>1</v>
      </c>
      <c r="V21" t="s">
        <v>95</v>
      </c>
      <c r="W21" s="1">
        <v>45023.333148148151</v>
      </c>
      <c r="X21">
        <v>277</v>
      </c>
      <c r="Y21">
        <v>78</v>
      </c>
      <c r="Z21">
        <v>0</v>
      </c>
      <c r="AA21">
        <v>78</v>
      </c>
      <c r="AB21">
        <v>0</v>
      </c>
      <c r="AC21">
        <v>9</v>
      </c>
      <c r="AD21">
        <v>-78</v>
      </c>
      <c r="AE21">
        <v>0</v>
      </c>
      <c r="AF21">
        <v>0</v>
      </c>
      <c r="AG21">
        <v>0</v>
      </c>
      <c r="AH21" t="s">
        <v>141</v>
      </c>
      <c r="AI21" s="1">
        <v>45023.347094907411</v>
      </c>
      <c r="AJ21">
        <v>404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-78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142</v>
      </c>
      <c r="BG21">
        <v>26</v>
      </c>
      <c r="BH21" t="s">
        <v>97</v>
      </c>
    </row>
    <row r="22" spans="1:60">
      <c r="A22" t="s">
        <v>151</v>
      </c>
      <c r="B22" t="s">
        <v>86</v>
      </c>
      <c r="C22" t="s">
        <v>139</v>
      </c>
      <c r="D22" t="s">
        <v>88</v>
      </c>
      <c r="E22" s="2">
        <f>HYPERLINK("capsilon://?command=openfolder&amp;siteaddress=entcreditunion.emaiq-na2.net&amp;folderid=FXD7439974-A7B0-8DEB-CA7B-E2CFD9051771","FX230435")</f>
        <v>0</v>
      </c>
      <c r="F22" t="s">
        <v>19</v>
      </c>
      <c r="G22" t="s">
        <v>19</v>
      </c>
      <c r="H22" t="s">
        <v>89</v>
      </c>
      <c r="I22" t="s">
        <v>146</v>
      </c>
      <c r="J22">
        <v>0</v>
      </c>
      <c r="K22" t="s">
        <v>91</v>
      </c>
      <c r="L22" t="s">
        <v>92</v>
      </c>
      <c r="M22" t="s">
        <v>93</v>
      </c>
      <c r="N22">
        <v>2</v>
      </c>
      <c r="O22" s="1">
        <v>45023.330335648148</v>
      </c>
      <c r="P22" s="1">
        <v>45023.349780092591</v>
      </c>
      <c r="Q22">
        <v>1137</v>
      </c>
      <c r="R22">
        <v>543</v>
      </c>
      <c r="S22" t="b">
        <v>0</v>
      </c>
      <c r="T22" t="s">
        <v>94</v>
      </c>
      <c r="U22" t="b">
        <v>1</v>
      </c>
      <c r="V22" t="s">
        <v>95</v>
      </c>
      <c r="W22" s="1">
        <v>45023.336759259262</v>
      </c>
      <c r="X22">
        <v>312</v>
      </c>
      <c r="Y22">
        <v>50</v>
      </c>
      <c r="Z22">
        <v>0</v>
      </c>
      <c r="AA22">
        <v>50</v>
      </c>
      <c r="AB22">
        <v>3</v>
      </c>
      <c r="AC22">
        <v>33</v>
      </c>
      <c r="AD22">
        <v>-50</v>
      </c>
      <c r="AE22">
        <v>0</v>
      </c>
      <c r="AF22">
        <v>0</v>
      </c>
      <c r="AG22">
        <v>0</v>
      </c>
      <c r="AH22" t="s">
        <v>141</v>
      </c>
      <c r="AI22" s="1">
        <v>45023.349780092591</v>
      </c>
      <c r="AJ22">
        <v>231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-50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142</v>
      </c>
      <c r="BG22">
        <v>28</v>
      </c>
      <c r="BH22" t="s">
        <v>97</v>
      </c>
    </row>
    <row r="23" spans="1:60">
      <c r="A23" t="s">
        <v>152</v>
      </c>
      <c r="B23" t="s">
        <v>86</v>
      </c>
      <c r="C23" t="s">
        <v>139</v>
      </c>
      <c r="D23" t="s">
        <v>88</v>
      </c>
      <c r="E23" s="2">
        <f>HYPERLINK("capsilon://?command=openfolder&amp;siteaddress=entcreditunion.emaiq-na2.net&amp;folderid=FXD7439974-A7B0-8DEB-CA7B-E2CFD9051771","FX230435")</f>
        <v>0</v>
      </c>
      <c r="F23" t="s">
        <v>19</v>
      </c>
      <c r="G23" t="s">
        <v>19</v>
      </c>
      <c r="H23" t="s">
        <v>89</v>
      </c>
      <c r="I23" t="s">
        <v>148</v>
      </c>
      <c r="J23">
        <v>0</v>
      </c>
      <c r="K23" t="s">
        <v>91</v>
      </c>
      <c r="L23" t="s">
        <v>92</v>
      </c>
      <c r="M23" t="s">
        <v>93</v>
      </c>
      <c r="N23">
        <v>2</v>
      </c>
      <c r="O23" s="1">
        <v>45023.371782407405</v>
      </c>
      <c r="P23" s="1">
        <v>45023.383148148147</v>
      </c>
      <c r="Q23">
        <v>475</v>
      </c>
      <c r="R23">
        <v>507</v>
      </c>
      <c r="S23" t="b">
        <v>0</v>
      </c>
      <c r="T23" t="s">
        <v>94</v>
      </c>
      <c r="U23" t="b">
        <v>1</v>
      </c>
      <c r="V23" t="s">
        <v>149</v>
      </c>
      <c r="W23" s="1">
        <v>45023.374594907407</v>
      </c>
      <c r="X23">
        <v>217</v>
      </c>
      <c r="Y23">
        <v>78</v>
      </c>
      <c r="Z23">
        <v>0</v>
      </c>
      <c r="AA23">
        <v>78</v>
      </c>
      <c r="AB23">
        <v>0</v>
      </c>
      <c r="AC23">
        <v>6</v>
      </c>
      <c r="AD23">
        <v>-78</v>
      </c>
      <c r="AE23">
        <v>0</v>
      </c>
      <c r="AF23">
        <v>0</v>
      </c>
      <c r="AG23">
        <v>0</v>
      </c>
      <c r="AH23" t="s">
        <v>141</v>
      </c>
      <c r="AI23" s="1">
        <v>45023.383148148147</v>
      </c>
      <c r="AJ23">
        <v>290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-78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142</v>
      </c>
      <c r="BG23">
        <v>16</v>
      </c>
      <c r="BH23" t="s">
        <v>97</v>
      </c>
    </row>
    <row r="24" spans="1:60">
      <c r="A24" t="s">
        <v>153</v>
      </c>
      <c r="B24" t="s">
        <v>86</v>
      </c>
      <c r="C24" t="s">
        <v>139</v>
      </c>
      <c r="D24" t="s">
        <v>88</v>
      </c>
      <c r="E24" s="2">
        <f>HYPERLINK("capsilon://?command=openfolder&amp;siteaddress=entcreditunion.emaiq-na2.net&amp;folderid=FXD7439974-A7B0-8DEB-CA7B-E2CFD9051771","FX230435")</f>
        <v>0</v>
      </c>
      <c r="F24" t="s">
        <v>19</v>
      </c>
      <c r="G24" t="s">
        <v>19</v>
      </c>
      <c r="H24" t="s">
        <v>89</v>
      </c>
      <c r="I24" t="s">
        <v>154</v>
      </c>
      <c r="J24">
        <v>0</v>
      </c>
      <c r="K24" t="s">
        <v>91</v>
      </c>
      <c r="L24" t="s">
        <v>92</v>
      </c>
      <c r="M24" t="s">
        <v>93</v>
      </c>
      <c r="N24">
        <v>2</v>
      </c>
      <c r="O24" s="1">
        <v>45023.500324074077</v>
      </c>
      <c r="P24" s="1">
        <v>45023.571712962963</v>
      </c>
      <c r="Q24">
        <v>6034</v>
      </c>
      <c r="R24">
        <v>134</v>
      </c>
      <c r="S24" t="b">
        <v>0</v>
      </c>
      <c r="T24" t="s">
        <v>94</v>
      </c>
      <c r="U24" t="b">
        <v>0</v>
      </c>
      <c r="V24" t="s">
        <v>104</v>
      </c>
      <c r="W24" s="1">
        <v>45023.518379629626</v>
      </c>
      <c r="X24">
        <v>24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99</v>
      </c>
      <c r="AI24" s="1">
        <v>45023.571712962963</v>
      </c>
      <c r="AJ24">
        <v>110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142</v>
      </c>
      <c r="BG24">
        <v>102</v>
      </c>
      <c r="BH24" t="s">
        <v>97</v>
      </c>
    </row>
    <row r="25" spans="1:60">
      <c r="A25" t="s">
        <v>155</v>
      </c>
      <c r="B25" t="s">
        <v>86</v>
      </c>
      <c r="C25" t="s">
        <v>156</v>
      </c>
      <c r="D25" t="s">
        <v>88</v>
      </c>
      <c r="E25" s="2">
        <f>HYPERLINK("capsilon://?command=openfolder&amp;siteaddress=entcreditunion.emaiq-na2.net&amp;folderid=FX55CFF04F-88D6-BF94-1E7C-ADDA36B0B475","FX230438")</f>
        <v>0</v>
      </c>
      <c r="F25" t="s">
        <v>19</v>
      </c>
      <c r="G25" t="s">
        <v>19</v>
      </c>
      <c r="H25" t="s">
        <v>89</v>
      </c>
      <c r="I25" t="s">
        <v>157</v>
      </c>
      <c r="J25">
        <v>0</v>
      </c>
      <c r="K25" t="s">
        <v>91</v>
      </c>
      <c r="L25" t="s">
        <v>92</v>
      </c>
      <c r="M25" t="s">
        <v>93</v>
      </c>
      <c r="N25">
        <v>1</v>
      </c>
      <c r="O25" s="1">
        <v>45023.560428240744</v>
      </c>
      <c r="P25" s="1">
        <v>45023.568055555559</v>
      </c>
      <c r="Q25">
        <v>442</v>
      </c>
      <c r="R25">
        <v>217</v>
      </c>
      <c r="S25" t="b">
        <v>0</v>
      </c>
      <c r="T25" t="s">
        <v>94</v>
      </c>
      <c r="U25" t="b">
        <v>0</v>
      </c>
      <c r="V25" t="s">
        <v>104</v>
      </c>
      <c r="W25" s="1">
        <v>45023.568055555559</v>
      </c>
      <c r="X25">
        <v>206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35</v>
      </c>
      <c r="AF25">
        <v>0</v>
      </c>
      <c r="AG25">
        <v>1</v>
      </c>
      <c r="AH25" t="s">
        <v>94</v>
      </c>
      <c r="AI25" t="s">
        <v>94</v>
      </c>
      <c r="AJ25" t="s">
        <v>94</v>
      </c>
      <c r="AK25" t="s">
        <v>94</v>
      </c>
      <c r="AL25" t="s">
        <v>94</v>
      </c>
      <c r="AM25" t="s">
        <v>94</v>
      </c>
      <c r="AN25" t="s">
        <v>94</v>
      </c>
      <c r="AO25" t="s">
        <v>94</v>
      </c>
      <c r="AP25" t="s">
        <v>94</v>
      </c>
      <c r="AQ25" t="s">
        <v>94</v>
      </c>
      <c r="AR25" t="s">
        <v>94</v>
      </c>
      <c r="AS25" t="s">
        <v>94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142</v>
      </c>
      <c r="BG25">
        <v>10</v>
      </c>
      <c r="BH25" t="s">
        <v>97</v>
      </c>
    </row>
    <row r="26" spans="1:60">
      <c r="A26" t="s">
        <v>158</v>
      </c>
      <c r="B26" t="s">
        <v>86</v>
      </c>
      <c r="C26" t="s">
        <v>156</v>
      </c>
      <c r="D26" t="s">
        <v>88</v>
      </c>
      <c r="E26" s="2">
        <f>HYPERLINK("capsilon://?command=openfolder&amp;siteaddress=entcreditunion.emaiq-na2.net&amp;folderid=FX55CFF04F-88D6-BF94-1E7C-ADDA36B0B475","FX230438")</f>
        <v>0</v>
      </c>
      <c r="F26" t="s">
        <v>19</v>
      </c>
      <c r="G26" t="s">
        <v>19</v>
      </c>
      <c r="H26" t="s">
        <v>89</v>
      </c>
      <c r="I26" t="s">
        <v>159</v>
      </c>
      <c r="J26">
        <v>0</v>
      </c>
      <c r="K26" t="s">
        <v>91</v>
      </c>
      <c r="L26" t="s">
        <v>92</v>
      </c>
      <c r="M26" t="s">
        <v>93</v>
      </c>
      <c r="N26">
        <v>1</v>
      </c>
      <c r="O26" s="1">
        <v>45023.563206018516</v>
      </c>
      <c r="P26" s="1">
        <v>45023.606006944443</v>
      </c>
      <c r="Q26">
        <v>3524</v>
      </c>
      <c r="R26">
        <v>174</v>
      </c>
      <c r="S26" t="b">
        <v>0</v>
      </c>
      <c r="T26" t="s">
        <v>94</v>
      </c>
      <c r="U26" t="b">
        <v>0</v>
      </c>
      <c r="V26" t="s">
        <v>104</v>
      </c>
      <c r="W26" s="1">
        <v>45023.606006944443</v>
      </c>
      <c r="X26">
        <v>153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35</v>
      </c>
      <c r="AF26">
        <v>0</v>
      </c>
      <c r="AG26">
        <v>1</v>
      </c>
      <c r="AH26" t="s">
        <v>94</v>
      </c>
      <c r="AI26" t="s">
        <v>94</v>
      </c>
      <c r="AJ26" t="s">
        <v>94</v>
      </c>
      <c r="AK26" t="s">
        <v>94</v>
      </c>
      <c r="AL26" t="s">
        <v>94</v>
      </c>
      <c r="AM26" t="s">
        <v>94</v>
      </c>
      <c r="AN26" t="s">
        <v>94</v>
      </c>
      <c r="AO26" t="s">
        <v>94</v>
      </c>
      <c r="AP26" t="s">
        <v>94</v>
      </c>
      <c r="AQ26" t="s">
        <v>94</v>
      </c>
      <c r="AR26" t="s">
        <v>94</v>
      </c>
      <c r="AS26" t="s">
        <v>94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142</v>
      </c>
      <c r="BG26">
        <v>61</v>
      </c>
      <c r="BH26" t="s">
        <v>97</v>
      </c>
    </row>
    <row r="27" spans="1:60">
      <c r="A27" t="s">
        <v>160</v>
      </c>
      <c r="B27" t="s">
        <v>86</v>
      </c>
      <c r="C27" t="s">
        <v>156</v>
      </c>
      <c r="D27" t="s">
        <v>88</v>
      </c>
      <c r="E27" s="2">
        <f>HYPERLINK("capsilon://?command=openfolder&amp;siteaddress=entcreditunion.emaiq-na2.net&amp;folderid=FX55CFF04F-88D6-BF94-1E7C-ADDA36B0B475","FX230438")</f>
        <v>0</v>
      </c>
      <c r="F27" t="s">
        <v>19</v>
      </c>
      <c r="G27" t="s">
        <v>19</v>
      </c>
      <c r="H27" t="s">
        <v>89</v>
      </c>
      <c r="I27" t="s">
        <v>157</v>
      </c>
      <c r="J27">
        <v>0</v>
      </c>
      <c r="K27" t="s">
        <v>91</v>
      </c>
      <c r="L27" t="s">
        <v>92</v>
      </c>
      <c r="M27" t="s">
        <v>93</v>
      </c>
      <c r="N27">
        <v>2</v>
      </c>
      <c r="O27" s="1">
        <v>45023.568391203706</v>
      </c>
      <c r="P27" s="1">
        <v>45023.587604166663</v>
      </c>
      <c r="Q27">
        <v>1069</v>
      </c>
      <c r="R27">
        <v>591</v>
      </c>
      <c r="S27" t="b">
        <v>0</v>
      </c>
      <c r="T27" t="s">
        <v>94</v>
      </c>
      <c r="U27" t="b">
        <v>1</v>
      </c>
      <c r="V27" t="s">
        <v>104</v>
      </c>
      <c r="W27" s="1">
        <v>45023.576817129629</v>
      </c>
      <c r="X27">
        <v>304</v>
      </c>
      <c r="Y27">
        <v>35</v>
      </c>
      <c r="Z27">
        <v>0</v>
      </c>
      <c r="AA27">
        <v>35</v>
      </c>
      <c r="AB27">
        <v>0</v>
      </c>
      <c r="AC27">
        <v>12</v>
      </c>
      <c r="AD27">
        <v>-35</v>
      </c>
      <c r="AE27">
        <v>0</v>
      </c>
      <c r="AF27">
        <v>0</v>
      </c>
      <c r="AG27">
        <v>0</v>
      </c>
      <c r="AH27" t="s">
        <v>99</v>
      </c>
      <c r="AI27" s="1">
        <v>45023.587604166663</v>
      </c>
      <c r="AJ27">
        <v>240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-35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142</v>
      </c>
      <c r="BG27">
        <v>27</v>
      </c>
      <c r="BH27" t="s">
        <v>97</v>
      </c>
    </row>
    <row r="28" spans="1:60">
      <c r="A28" t="s">
        <v>161</v>
      </c>
      <c r="B28" t="s">
        <v>86</v>
      </c>
      <c r="C28" t="s">
        <v>156</v>
      </c>
      <c r="D28" t="s">
        <v>88</v>
      </c>
      <c r="E28" s="2">
        <f>HYPERLINK("capsilon://?command=openfolder&amp;siteaddress=entcreditunion.emaiq-na2.net&amp;folderid=FX55CFF04F-88D6-BF94-1E7C-ADDA36B0B475","FX230438")</f>
        <v>0</v>
      </c>
      <c r="F28" t="s">
        <v>19</v>
      </c>
      <c r="G28" t="s">
        <v>19</v>
      </c>
      <c r="H28" t="s">
        <v>89</v>
      </c>
      <c r="I28" t="s">
        <v>159</v>
      </c>
      <c r="J28">
        <v>0</v>
      </c>
      <c r="K28" t="s">
        <v>91</v>
      </c>
      <c r="L28" t="s">
        <v>92</v>
      </c>
      <c r="M28" t="s">
        <v>93</v>
      </c>
      <c r="N28">
        <v>2</v>
      </c>
      <c r="O28" s="1">
        <v>45023.606412037036</v>
      </c>
      <c r="P28" s="1">
        <v>45023.664988425924</v>
      </c>
      <c r="Q28">
        <v>4542</v>
      </c>
      <c r="R28">
        <v>519</v>
      </c>
      <c r="S28" t="b">
        <v>0</v>
      </c>
      <c r="T28" t="s">
        <v>94</v>
      </c>
      <c r="U28" t="b">
        <v>1</v>
      </c>
      <c r="V28" t="s">
        <v>104</v>
      </c>
      <c r="W28" s="1">
        <v>45023.611226851855</v>
      </c>
      <c r="X28">
        <v>206</v>
      </c>
      <c r="Y28">
        <v>35</v>
      </c>
      <c r="Z28">
        <v>0</v>
      </c>
      <c r="AA28">
        <v>35</v>
      </c>
      <c r="AB28">
        <v>0</v>
      </c>
      <c r="AC28">
        <v>11</v>
      </c>
      <c r="AD28">
        <v>-35</v>
      </c>
      <c r="AE28">
        <v>0</v>
      </c>
      <c r="AF28">
        <v>0</v>
      </c>
      <c r="AG28">
        <v>0</v>
      </c>
      <c r="AH28" t="s">
        <v>99</v>
      </c>
      <c r="AI28" s="1">
        <v>45023.664988425924</v>
      </c>
      <c r="AJ28">
        <v>313</v>
      </c>
      <c r="AK28">
        <v>1</v>
      </c>
      <c r="AL28">
        <v>0</v>
      </c>
      <c r="AM28">
        <v>1</v>
      </c>
      <c r="AN28">
        <v>0</v>
      </c>
      <c r="AO28">
        <v>2</v>
      </c>
      <c r="AP28">
        <v>-36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142</v>
      </c>
      <c r="BG28">
        <v>84</v>
      </c>
      <c r="BH28" t="s">
        <v>100</v>
      </c>
    </row>
    <row r="29" spans="1:60">
      <c r="A29" t="s">
        <v>162</v>
      </c>
      <c r="B29" t="s">
        <v>86</v>
      </c>
      <c r="C29" t="s">
        <v>106</v>
      </c>
      <c r="D29" t="s">
        <v>88</v>
      </c>
      <c r="E29" s="2">
        <f>HYPERLINK("capsilon://?command=openfolder&amp;siteaddress=entcreditunion.emaiq-na2.net&amp;folderid=FX2B2F0497-0B7E-6335-8F35-AA0802F16401","FX23046")</f>
        <v>0</v>
      </c>
      <c r="F29" t="s">
        <v>19</v>
      </c>
      <c r="G29" t="s">
        <v>19</v>
      </c>
      <c r="H29" t="s">
        <v>89</v>
      </c>
      <c r="I29" t="s">
        <v>110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45019.554849537039</v>
      </c>
      <c r="P29" s="1">
        <v>45019.620162037034</v>
      </c>
      <c r="Q29">
        <v>5218</v>
      </c>
      <c r="R29">
        <v>425</v>
      </c>
      <c r="S29" t="b">
        <v>0</v>
      </c>
      <c r="T29" t="s">
        <v>94</v>
      </c>
      <c r="U29" t="b">
        <v>1</v>
      </c>
      <c r="V29" t="s">
        <v>104</v>
      </c>
      <c r="W29" s="1">
        <v>45019.59233796296</v>
      </c>
      <c r="X29">
        <v>265</v>
      </c>
      <c r="Y29">
        <v>38</v>
      </c>
      <c r="Z29">
        <v>0</v>
      </c>
      <c r="AA29">
        <v>38</v>
      </c>
      <c r="AB29">
        <v>0</v>
      </c>
      <c r="AC29">
        <v>9</v>
      </c>
      <c r="AD29">
        <v>-38</v>
      </c>
      <c r="AE29">
        <v>0</v>
      </c>
      <c r="AF29">
        <v>0</v>
      </c>
      <c r="AG29">
        <v>0</v>
      </c>
      <c r="AH29" t="s">
        <v>116</v>
      </c>
      <c r="AI29" s="1">
        <v>45019.620162037034</v>
      </c>
      <c r="AJ29">
        <v>150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-38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108</v>
      </c>
      <c r="BG29">
        <v>94</v>
      </c>
      <c r="BH29" t="s">
        <v>97</v>
      </c>
    </row>
    <row r="30" spans="1:60">
      <c r="A30" t="s">
        <v>163</v>
      </c>
      <c r="B30" t="s">
        <v>86</v>
      </c>
      <c r="C30" t="s">
        <v>106</v>
      </c>
      <c r="D30" t="s">
        <v>88</v>
      </c>
      <c r="E30" s="2">
        <f>HYPERLINK("capsilon://?command=openfolder&amp;siteaddress=entcreditunion.emaiq-na2.net&amp;folderid=FX2B2F0497-0B7E-6335-8F35-AA0802F16401","FX23046")</f>
        <v>0</v>
      </c>
      <c r="F30" t="s">
        <v>19</v>
      </c>
      <c r="G30" t="s">
        <v>19</v>
      </c>
      <c r="H30" t="s">
        <v>89</v>
      </c>
      <c r="I30" t="s">
        <v>164</v>
      </c>
      <c r="J30">
        <v>0</v>
      </c>
      <c r="K30" t="s">
        <v>91</v>
      </c>
      <c r="L30" t="s">
        <v>92</v>
      </c>
      <c r="M30" t="s">
        <v>93</v>
      </c>
      <c r="N30">
        <v>1</v>
      </c>
      <c r="O30" s="1">
        <v>45023.64744212963</v>
      </c>
      <c r="P30" s="1">
        <v>45023.663506944446</v>
      </c>
      <c r="Q30">
        <v>1203</v>
      </c>
      <c r="R30">
        <v>185</v>
      </c>
      <c r="S30" t="b">
        <v>0</v>
      </c>
      <c r="T30" t="s">
        <v>94</v>
      </c>
      <c r="U30" t="b">
        <v>0</v>
      </c>
      <c r="V30" t="s">
        <v>104</v>
      </c>
      <c r="W30" s="1">
        <v>45023.663506944446</v>
      </c>
      <c r="X30">
        <v>180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68</v>
      </c>
      <c r="AF30">
        <v>1</v>
      </c>
      <c r="AG30">
        <v>1</v>
      </c>
      <c r="AH30" t="s">
        <v>94</v>
      </c>
      <c r="AI30" t="s">
        <v>94</v>
      </c>
      <c r="AJ30" t="s">
        <v>94</v>
      </c>
      <c r="AK30" t="s">
        <v>94</v>
      </c>
      <c r="AL30" t="s">
        <v>94</v>
      </c>
      <c r="AM30" t="s">
        <v>94</v>
      </c>
      <c r="AN30" t="s">
        <v>94</v>
      </c>
      <c r="AO30" t="s">
        <v>94</v>
      </c>
      <c r="AP30" t="s">
        <v>94</v>
      </c>
      <c r="AQ30" t="s">
        <v>94</v>
      </c>
      <c r="AR30" t="s">
        <v>94</v>
      </c>
      <c r="AS30" t="s">
        <v>94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142</v>
      </c>
      <c r="BG30">
        <v>23</v>
      </c>
      <c r="BH30" t="s">
        <v>97</v>
      </c>
    </row>
    <row r="31" spans="1:60">
      <c r="A31" t="s">
        <v>165</v>
      </c>
      <c r="B31" t="s">
        <v>86</v>
      </c>
      <c r="C31" t="s">
        <v>106</v>
      </c>
      <c r="D31" t="s">
        <v>88</v>
      </c>
      <c r="E31" s="2">
        <f>HYPERLINK("capsilon://?command=openfolder&amp;siteaddress=entcreditunion.emaiq-na2.net&amp;folderid=FX2B2F0497-0B7E-6335-8F35-AA0802F16401","FX23046")</f>
        <v>0</v>
      </c>
      <c r="F31" t="s">
        <v>19</v>
      </c>
      <c r="G31" t="s">
        <v>19</v>
      </c>
      <c r="H31" t="s">
        <v>89</v>
      </c>
      <c r="I31" t="s">
        <v>164</v>
      </c>
      <c r="J31">
        <v>0</v>
      </c>
      <c r="K31" t="s">
        <v>91</v>
      </c>
      <c r="L31" t="s">
        <v>92</v>
      </c>
      <c r="M31" t="s">
        <v>93</v>
      </c>
      <c r="N31">
        <v>2</v>
      </c>
      <c r="O31" s="1">
        <v>45023.663854166669</v>
      </c>
      <c r="P31" s="1">
        <v>45023.684108796297</v>
      </c>
      <c r="Q31">
        <v>1000</v>
      </c>
      <c r="R31">
        <v>750</v>
      </c>
      <c r="S31" t="b">
        <v>0</v>
      </c>
      <c r="T31" t="s">
        <v>94</v>
      </c>
      <c r="U31" t="b">
        <v>1</v>
      </c>
      <c r="V31" t="s">
        <v>104</v>
      </c>
      <c r="W31" s="1">
        <v>45023.672337962962</v>
      </c>
      <c r="X31">
        <v>495</v>
      </c>
      <c r="Y31">
        <v>56</v>
      </c>
      <c r="Z31">
        <v>0</v>
      </c>
      <c r="AA31">
        <v>56</v>
      </c>
      <c r="AB31">
        <v>0</v>
      </c>
      <c r="AC31">
        <v>10</v>
      </c>
      <c r="AD31">
        <v>-56</v>
      </c>
      <c r="AE31">
        <v>0</v>
      </c>
      <c r="AF31">
        <v>0</v>
      </c>
      <c r="AG31">
        <v>0</v>
      </c>
      <c r="AH31" t="s">
        <v>99</v>
      </c>
      <c r="AI31" s="1">
        <v>45023.684108796297</v>
      </c>
      <c r="AJ31">
        <v>255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-56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142</v>
      </c>
      <c r="BG31">
        <v>29</v>
      </c>
      <c r="BH31" t="s">
        <v>97</v>
      </c>
    </row>
    <row r="32" spans="1:60">
      <c r="A32" t="s">
        <v>166</v>
      </c>
      <c r="B32" t="s">
        <v>86</v>
      </c>
      <c r="C32" t="s">
        <v>167</v>
      </c>
      <c r="D32" t="s">
        <v>88</v>
      </c>
      <c r="E32" s="2">
        <f>HYPERLINK("capsilon://?command=openfolder&amp;siteaddress=entcreditunion.emaiq-na2.net&amp;folderid=FX702EE99A-7CCB-DECA-7DC6-D4C1B021CDAA","FX230443")</f>
        <v>0</v>
      </c>
      <c r="F32" t="s">
        <v>19</v>
      </c>
      <c r="G32" t="s">
        <v>19</v>
      </c>
      <c r="H32" t="s">
        <v>89</v>
      </c>
      <c r="I32" t="s">
        <v>168</v>
      </c>
      <c r="J32">
        <v>0</v>
      </c>
      <c r="K32" t="s">
        <v>91</v>
      </c>
      <c r="L32" t="s">
        <v>92</v>
      </c>
      <c r="M32" t="s">
        <v>93</v>
      </c>
      <c r="N32">
        <v>1</v>
      </c>
      <c r="O32" s="1">
        <v>45023.712060185186</v>
      </c>
      <c r="P32" s="1">
        <v>45023.744363425925</v>
      </c>
      <c r="Q32">
        <v>2665</v>
      </c>
      <c r="R32">
        <v>126</v>
      </c>
      <c r="S32" t="b">
        <v>0</v>
      </c>
      <c r="T32" t="s">
        <v>94</v>
      </c>
      <c r="U32" t="b">
        <v>0</v>
      </c>
      <c r="V32" t="s">
        <v>104</v>
      </c>
      <c r="W32" s="1">
        <v>45023.744363425925</v>
      </c>
      <c r="X32">
        <v>126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12</v>
      </c>
      <c r="AF32">
        <v>0</v>
      </c>
      <c r="AG32">
        <v>1</v>
      </c>
      <c r="AH32" t="s">
        <v>94</v>
      </c>
      <c r="AI32" t="s">
        <v>94</v>
      </c>
      <c r="AJ32" t="s">
        <v>94</v>
      </c>
      <c r="AK32" t="s">
        <v>94</v>
      </c>
      <c r="AL32" t="s">
        <v>94</v>
      </c>
      <c r="AM32" t="s">
        <v>94</v>
      </c>
      <c r="AN32" t="s">
        <v>94</v>
      </c>
      <c r="AO32" t="s">
        <v>94</v>
      </c>
      <c r="AP32" t="s">
        <v>94</v>
      </c>
      <c r="AQ32" t="s">
        <v>94</v>
      </c>
      <c r="AR32" t="s">
        <v>94</v>
      </c>
      <c r="AS32" t="s">
        <v>94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142</v>
      </c>
      <c r="BG32">
        <v>46</v>
      </c>
      <c r="BH32" t="s">
        <v>97</v>
      </c>
    </row>
    <row r="33" spans="1:60">
      <c r="A33" t="s">
        <v>169</v>
      </c>
      <c r="B33" t="s">
        <v>86</v>
      </c>
      <c r="C33" t="s">
        <v>167</v>
      </c>
      <c r="D33" t="s">
        <v>88</v>
      </c>
      <c r="E33" s="2">
        <f>HYPERLINK("capsilon://?command=openfolder&amp;siteaddress=entcreditunion.emaiq-na2.net&amp;folderid=FX702EE99A-7CCB-DECA-7DC6-D4C1B021CDAA","FX230443")</f>
        <v>0</v>
      </c>
      <c r="F33" t="s">
        <v>19</v>
      </c>
      <c r="G33" t="s">
        <v>19</v>
      </c>
      <c r="H33" t="s">
        <v>89</v>
      </c>
      <c r="I33" t="s">
        <v>170</v>
      </c>
      <c r="J33">
        <v>0</v>
      </c>
      <c r="K33" t="s">
        <v>91</v>
      </c>
      <c r="L33" t="s">
        <v>92</v>
      </c>
      <c r="M33" t="s">
        <v>93</v>
      </c>
      <c r="N33">
        <v>1</v>
      </c>
      <c r="O33" s="1">
        <v>45023.712627314817</v>
      </c>
      <c r="P33" s="1">
        <v>45023.747060185182</v>
      </c>
      <c r="Q33">
        <v>2743</v>
      </c>
      <c r="R33">
        <v>232</v>
      </c>
      <c r="S33" t="b">
        <v>0</v>
      </c>
      <c r="T33" t="s">
        <v>94</v>
      </c>
      <c r="U33" t="b">
        <v>0</v>
      </c>
      <c r="V33" t="s">
        <v>104</v>
      </c>
      <c r="W33" s="1">
        <v>45023.747060185182</v>
      </c>
      <c r="X33">
        <v>232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12</v>
      </c>
      <c r="AF33">
        <v>0</v>
      </c>
      <c r="AG33">
        <v>1</v>
      </c>
      <c r="AH33" t="s">
        <v>94</v>
      </c>
      <c r="AI33" t="s">
        <v>94</v>
      </c>
      <c r="AJ33" t="s">
        <v>94</v>
      </c>
      <c r="AK33" t="s">
        <v>94</v>
      </c>
      <c r="AL33" t="s">
        <v>94</v>
      </c>
      <c r="AM33" t="s">
        <v>94</v>
      </c>
      <c r="AN33" t="s">
        <v>94</v>
      </c>
      <c r="AO33" t="s">
        <v>94</v>
      </c>
      <c r="AP33" t="s">
        <v>94</v>
      </c>
      <c r="AQ33" t="s">
        <v>94</v>
      </c>
      <c r="AR33" t="s">
        <v>94</v>
      </c>
      <c r="AS33" t="s">
        <v>94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142</v>
      </c>
      <c r="BG33">
        <v>49</v>
      </c>
      <c r="BH33" t="s">
        <v>97</v>
      </c>
    </row>
    <row r="34" spans="1:60">
      <c r="A34" t="s">
        <v>171</v>
      </c>
      <c r="B34" t="s">
        <v>86</v>
      </c>
      <c r="C34" t="s">
        <v>167</v>
      </c>
      <c r="D34" t="s">
        <v>88</v>
      </c>
      <c r="E34" s="2">
        <f>HYPERLINK("capsilon://?command=openfolder&amp;siteaddress=entcreditunion.emaiq-na2.net&amp;folderid=FX702EE99A-7CCB-DECA-7DC6-D4C1B021CDAA","FX230443")</f>
        <v>0</v>
      </c>
      <c r="F34" t="s">
        <v>19</v>
      </c>
      <c r="G34" t="s">
        <v>19</v>
      </c>
      <c r="H34" t="s">
        <v>89</v>
      </c>
      <c r="I34" t="s">
        <v>168</v>
      </c>
      <c r="J34">
        <v>0</v>
      </c>
      <c r="K34" t="s">
        <v>91</v>
      </c>
      <c r="L34" t="s">
        <v>92</v>
      </c>
      <c r="M34" t="s">
        <v>93</v>
      </c>
      <c r="N34">
        <v>2</v>
      </c>
      <c r="O34" s="1">
        <v>45023.744756944441</v>
      </c>
      <c r="P34" s="1">
        <v>45023.800578703704</v>
      </c>
      <c r="Q34">
        <v>4376</v>
      </c>
      <c r="R34">
        <v>447</v>
      </c>
      <c r="S34" t="b">
        <v>0</v>
      </c>
      <c r="T34" t="s">
        <v>94</v>
      </c>
      <c r="U34" t="b">
        <v>1</v>
      </c>
      <c r="V34" t="s">
        <v>104</v>
      </c>
      <c r="W34" s="1">
        <v>45023.750011574077</v>
      </c>
      <c r="X34">
        <v>254</v>
      </c>
      <c r="Y34">
        <v>41</v>
      </c>
      <c r="Z34">
        <v>0</v>
      </c>
      <c r="AA34">
        <v>41</v>
      </c>
      <c r="AB34">
        <v>0</v>
      </c>
      <c r="AC34">
        <v>10</v>
      </c>
      <c r="AD34">
        <v>-41</v>
      </c>
      <c r="AE34">
        <v>0</v>
      </c>
      <c r="AF34">
        <v>0</v>
      </c>
      <c r="AG34">
        <v>0</v>
      </c>
      <c r="AH34" t="s">
        <v>99</v>
      </c>
      <c r="AI34" s="1">
        <v>45023.800578703704</v>
      </c>
      <c r="AJ34">
        <v>169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-41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142</v>
      </c>
      <c r="BG34">
        <v>80</v>
      </c>
      <c r="BH34" t="s">
        <v>100</v>
      </c>
    </row>
    <row r="35" spans="1:60">
      <c r="A35" t="s">
        <v>172</v>
      </c>
      <c r="B35" t="s">
        <v>86</v>
      </c>
      <c r="C35" t="s">
        <v>167</v>
      </c>
      <c r="D35" t="s">
        <v>88</v>
      </c>
      <c r="E35" s="2">
        <f>HYPERLINK("capsilon://?command=openfolder&amp;siteaddress=entcreditunion.emaiq-na2.net&amp;folderid=FX702EE99A-7CCB-DECA-7DC6-D4C1B021CDAA","FX230443")</f>
        <v>0</v>
      </c>
      <c r="F35" t="s">
        <v>19</v>
      </c>
      <c r="G35" t="s">
        <v>19</v>
      </c>
      <c r="H35" t="s">
        <v>89</v>
      </c>
      <c r="I35" t="s">
        <v>170</v>
      </c>
      <c r="J35">
        <v>0</v>
      </c>
      <c r="K35" t="s">
        <v>91</v>
      </c>
      <c r="L35" t="s">
        <v>92</v>
      </c>
      <c r="M35" t="s">
        <v>93</v>
      </c>
      <c r="N35">
        <v>2</v>
      </c>
      <c r="O35" s="1">
        <v>45023.747534722221</v>
      </c>
      <c r="P35" s="1">
        <v>45023.803807870368</v>
      </c>
      <c r="Q35">
        <v>4377</v>
      </c>
      <c r="R35">
        <v>485</v>
      </c>
      <c r="S35" t="b">
        <v>0</v>
      </c>
      <c r="T35" t="s">
        <v>94</v>
      </c>
      <c r="U35" t="b">
        <v>1</v>
      </c>
      <c r="V35" t="s">
        <v>104</v>
      </c>
      <c r="W35" s="1">
        <v>45023.75240740741</v>
      </c>
      <c r="X35">
        <v>206</v>
      </c>
      <c r="Y35">
        <v>41</v>
      </c>
      <c r="Z35">
        <v>0</v>
      </c>
      <c r="AA35">
        <v>41</v>
      </c>
      <c r="AB35">
        <v>0</v>
      </c>
      <c r="AC35">
        <v>9</v>
      </c>
      <c r="AD35">
        <v>-41</v>
      </c>
      <c r="AE35">
        <v>0</v>
      </c>
      <c r="AF35">
        <v>0</v>
      </c>
      <c r="AG35">
        <v>0</v>
      </c>
      <c r="AH35" t="s">
        <v>99</v>
      </c>
      <c r="AI35" s="1">
        <v>45023.803807870368</v>
      </c>
      <c r="AJ35">
        <v>279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-42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142</v>
      </c>
      <c r="BG35">
        <v>81</v>
      </c>
      <c r="BH35" t="s">
        <v>100</v>
      </c>
    </row>
    <row r="36" spans="1:60">
      <c r="A36" t="s">
        <v>173</v>
      </c>
      <c r="B36" t="s">
        <v>86</v>
      </c>
      <c r="C36" t="s">
        <v>136</v>
      </c>
      <c r="D36" t="s">
        <v>88</v>
      </c>
      <c r="E36" s="2">
        <f>HYPERLINK("capsilon://?command=openfolder&amp;siteaddress=entcreditunion.emaiq-na2.net&amp;folderid=FXDA5F2322-221E-3873-FDF0-92C773E1180D","FX2303129")</f>
        <v>0</v>
      </c>
      <c r="F36" t="s">
        <v>19</v>
      </c>
      <c r="G36" t="s">
        <v>19</v>
      </c>
      <c r="H36" t="s">
        <v>89</v>
      </c>
      <c r="I36" t="s">
        <v>174</v>
      </c>
      <c r="J36">
        <v>0</v>
      </c>
      <c r="K36" t="s">
        <v>91</v>
      </c>
      <c r="L36" t="s">
        <v>92</v>
      </c>
      <c r="M36" t="s">
        <v>93</v>
      </c>
      <c r="N36">
        <v>2</v>
      </c>
      <c r="O36" s="1">
        <v>45019.463680555556</v>
      </c>
      <c r="P36" s="1">
        <v>45019.499849537038</v>
      </c>
      <c r="Q36">
        <v>2545</v>
      </c>
      <c r="R36">
        <v>580</v>
      </c>
      <c r="S36" t="b">
        <v>0</v>
      </c>
      <c r="T36" t="s">
        <v>94</v>
      </c>
      <c r="U36" t="b">
        <v>0</v>
      </c>
      <c r="V36" t="s">
        <v>104</v>
      </c>
      <c r="W36" s="1">
        <v>45019.496863425928</v>
      </c>
      <c r="X36">
        <v>488</v>
      </c>
      <c r="Y36">
        <v>35</v>
      </c>
      <c r="Z36">
        <v>0</v>
      </c>
      <c r="AA36">
        <v>35</v>
      </c>
      <c r="AB36">
        <v>0</v>
      </c>
      <c r="AC36">
        <v>15</v>
      </c>
      <c r="AD36">
        <v>-35</v>
      </c>
      <c r="AE36">
        <v>0</v>
      </c>
      <c r="AF36">
        <v>0</v>
      </c>
      <c r="AG36">
        <v>0</v>
      </c>
      <c r="AH36" t="s">
        <v>99</v>
      </c>
      <c r="AI36" s="1">
        <v>45019.499849537038</v>
      </c>
      <c r="AJ36">
        <v>92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-35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108</v>
      </c>
      <c r="BG36">
        <v>52</v>
      </c>
      <c r="BH36" t="s">
        <v>97</v>
      </c>
    </row>
    <row r="37" spans="1:60">
      <c r="A37" t="s">
        <v>175</v>
      </c>
      <c r="B37" t="s">
        <v>86</v>
      </c>
      <c r="C37" t="s">
        <v>131</v>
      </c>
      <c r="D37" t="s">
        <v>88</v>
      </c>
      <c r="E37" s="2">
        <f>HYPERLINK("capsilon://?command=openfolder&amp;siteaddress=entcreditunion.emaiq-na2.net&amp;folderid=FXAD9B49E3-EA83-B697-F6EA-A1A76A2651DA","FX230412")</f>
        <v>0</v>
      </c>
      <c r="F37" t="s">
        <v>19</v>
      </c>
      <c r="G37" t="s">
        <v>19</v>
      </c>
      <c r="H37" t="s">
        <v>89</v>
      </c>
      <c r="I37" t="s">
        <v>176</v>
      </c>
      <c r="J37">
        <v>0</v>
      </c>
      <c r="K37" t="s">
        <v>91</v>
      </c>
      <c r="L37" t="s">
        <v>92</v>
      </c>
      <c r="M37" t="s">
        <v>93</v>
      </c>
      <c r="N37">
        <v>1</v>
      </c>
      <c r="O37" s="1">
        <v>45019.885150462964</v>
      </c>
      <c r="P37" s="1">
        <v>45019.920104166667</v>
      </c>
      <c r="Q37">
        <v>2865</v>
      </c>
      <c r="R37">
        <v>155</v>
      </c>
      <c r="S37" t="b">
        <v>0</v>
      </c>
      <c r="T37" t="s">
        <v>94</v>
      </c>
      <c r="U37" t="b">
        <v>0</v>
      </c>
      <c r="V37" t="s">
        <v>133</v>
      </c>
      <c r="W37" s="1">
        <v>45019.920104166667</v>
      </c>
      <c r="X37">
        <v>155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38</v>
      </c>
      <c r="AF37">
        <v>0</v>
      </c>
      <c r="AG37">
        <v>1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108</v>
      </c>
      <c r="BG37">
        <v>50</v>
      </c>
      <c r="BH37" t="s">
        <v>97</v>
      </c>
    </row>
    <row r="38" spans="1:60">
      <c r="A38" t="s">
        <v>177</v>
      </c>
      <c r="B38" t="s">
        <v>86</v>
      </c>
      <c r="C38" t="s">
        <v>131</v>
      </c>
      <c r="D38" t="s">
        <v>88</v>
      </c>
      <c r="E38" s="2">
        <f>HYPERLINK("capsilon://?command=openfolder&amp;siteaddress=entcreditunion.emaiq-na2.net&amp;folderid=FXAD9B49E3-EA83-B697-F6EA-A1A76A2651DA","FX230412")</f>
        <v>0</v>
      </c>
      <c r="F38" t="s">
        <v>19</v>
      </c>
      <c r="G38" t="s">
        <v>19</v>
      </c>
      <c r="H38" t="s">
        <v>89</v>
      </c>
      <c r="I38" t="s">
        <v>178</v>
      </c>
      <c r="J38">
        <v>0</v>
      </c>
      <c r="K38" t="s">
        <v>91</v>
      </c>
      <c r="L38" t="s">
        <v>92</v>
      </c>
      <c r="M38" t="s">
        <v>93</v>
      </c>
      <c r="N38">
        <v>2</v>
      </c>
      <c r="O38" s="1">
        <v>45019.885243055556</v>
      </c>
      <c r="P38" s="1">
        <v>45019.979618055557</v>
      </c>
      <c r="Q38">
        <v>7770</v>
      </c>
      <c r="R38">
        <v>384</v>
      </c>
      <c r="S38" t="b">
        <v>0</v>
      </c>
      <c r="T38" t="s">
        <v>94</v>
      </c>
      <c r="U38" t="b">
        <v>0</v>
      </c>
      <c r="V38" t="s">
        <v>133</v>
      </c>
      <c r="W38" s="1">
        <v>45019.922731481478</v>
      </c>
      <c r="X38">
        <v>226</v>
      </c>
      <c r="Y38">
        <v>39</v>
      </c>
      <c r="Z38">
        <v>0</v>
      </c>
      <c r="AA38">
        <v>39</v>
      </c>
      <c r="AB38">
        <v>0</v>
      </c>
      <c r="AC38">
        <v>9</v>
      </c>
      <c r="AD38">
        <v>-39</v>
      </c>
      <c r="AE38">
        <v>0</v>
      </c>
      <c r="AF38">
        <v>0</v>
      </c>
      <c r="AG38">
        <v>0</v>
      </c>
      <c r="AH38" t="s">
        <v>179</v>
      </c>
      <c r="AI38" s="1">
        <v>45019.979618055557</v>
      </c>
      <c r="AJ38">
        <v>158</v>
      </c>
      <c r="AK38">
        <v>2</v>
      </c>
      <c r="AL38">
        <v>0</v>
      </c>
      <c r="AM38">
        <v>2</v>
      </c>
      <c r="AN38">
        <v>0</v>
      </c>
      <c r="AO38">
        <v>1</v>
      </c>
      <c r="AP38">
        <v>-41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108</v>
      </c>
      <c r="BG38">
        <v>135</v>
      </c>
      <c r="BH38" t="s">
        <v>100</v>
      </c>
    </row>
    <row r="39" spans="1:60">
      <c r="A39" t="s">
        <v>180</v>
      </c>
      <c r="B39" t="s">
        <v>86</v>
      </c>
      <c r="C39" t="s">
        <v>131</v>
      </c>
      <c r="D39" t="s">
        <v>88</v>
      </c>
      <c r="E39" s="2">
        <f>HYPERLINK("capsilon://?command=openfolder&amp;siteaddress=entcreditunion.emaiq-na2.net&amp;folderid=FXAD9B49E3-EA83-B697-F6EA-A1A76A2651DA","FX230412")</f>
        <v>0</v>
      </c>
      <c r="F39" t="s">
        <v>19</v>
      </c>
      <c r="G39" t="s">
        <v>19</v>
      </c>
      <c r="H39" t="s">
        <v>89</v>
      </c>
      <c r="I39" t="s">
        <v>176</v>
      </c>
      <c r="J39">
        <v>0</v>
      </c>
      <c r="K39" t="s">
        <v>91</v>
      </c>
      <c r="L39" t="s">
        <v>92</v>
      </c>
      <c r="M39" t="s">
        <v>93</v>
      </c>
      <c r="N39">
        <v>2</v>
      </c>
      <c r="O39" s="1">
        <v>45019.920497685183</v>
      </c>
      <c r="P39" s="1">
        <v>45019.977777777778</v>
      </c>
      <c r="Q39">
        <v>4371</v>
      </c>
      <c r="R39">
        <v>578</v>
      </c>
      <c r="S39" t="b">
        <v>0</v>
      </c>
      <c r="T39" t="s">
        <v>94</v>
      </c>
      <c r="U39" t="b">
        <v>1</v>
      </c>
      <c r="V39" t="s">
        <v>133</v>
      </c>
      <c r="W39" s="1">
        <v>45019.924664351849</v>
      </c>
      <c r="X39">
        <v>166</v>
      </c>
      <c r="Y39">
        <v>21</v>
      </c>
      <c r="Z39">
        <v>0</v>
      </c>
      <c r="AA39">
        <v>21</v>
      </c>
      <c r="AB39">
        <v>17</v>
      </c>
      <c r="AC39">
        <v>10</v>
      </c>
      <c r="AD39">
        <v>-21</v>
      </c>
      <c r="AE39">
        <v>0</v>
      </c>
      <c r="AF39">
        <v>0</v>
      </c>
      <c r="AG39">
        <v>0</v>
      </c>
      <c r="AH39" t="s">
        <v>179</v>
      </c>
      <c r="AI39" s="1">
        <v>45019.977777777778</v>
      </c>
      <c r="AJ39">
        <v>226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-22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108</v>
      </c>
      <c r="BG39">
        <v>82</v>
      </c>
      <c r="BH39" t="s">
        <v>100</v>
      </c>
    </row>
    <row r="40" spans="1:60">
      <c r="A40" t="s">
        <v>181</v>
      </c>
      <c r="B40" t="s">
        <v>86</v>
      </c>
      <c r="C40" t="s">
        <v>102</v>
      </c>
      <c r="D40" t="s">
        <v>88</v>
      </c>
      <c r="E40" s="2">
        <f>HYPERLINK("capsilon://?command=openfolder&amp;siteaddress=entcreditunion.emaiq-na2.net&amp;folderid=FX5796EBBC-982D-B156-0ACA-C09DC110343E","FX230399")</f>
        <v>0</v>
      </c>
      <c r="F40" t="s">
        <v>19</v>
      </c>
      <c r="G40" t="s">
        <v>19</v>
      </c>
      <c r="H40" t="s">
        <v>89</v>
      </c>
      <c r="I40" t="s">
        <v>182</v>
      </c>
      <c r="J40">
        <v>0</v>
      </c>
      <c r="K40" t="s">
        <v>91</v>
      </c>
      <c r="L40" t="s">
        <v>92</v>
      </c>
      <c r="M40" t="s">
        <v>93</v>
      </c>
      <c r="N40">
        <v>2</v>
      </c>
      <c r="O40" s="1">
        <v>45020.383229166669</v>
      </c>
      <c r="P40" s="1">
        <v>45020.504756944443</v>
      </c>
      <c r="Q40">
        <v>9650</v>
      </c>
      <c r="R40">
        <v>850</v>
      </c>
      <c r="S40" t="b">
        <v>0</v>
      </c>
      <c r="T40" t="s">
        <v>94</v>
      </c>
      <c r="U40" t="b">
        <v>0</v>
      </c>
      <c r="V40" t="s">
        <v>183</v>
      </c>
      <c r="W40" s="1">
        <v>45020.443344907406</v>
      </c>
      <c r="X40">
        <v>344</v>
      </c>
      <c r="Y40">
        <v>66</v>
      </c>
      <c r="Z40">
        <v>0</v>
      </c>
      <c r="AA40">
        <v>66</v>
      </c>
      <c r="AB40">
        <v>0</v>
      </c>
      <c r="AC40">
        <v>18</v>
      </c>
      <c r="AD40">
        <v>-66</v>
      </c>
      <c r="AE40">
        <v>0</v>
      </c>
      <c r="AF40">
        <v>0</v>
      </c>
      <c r="AG40">
        <v>0</v>
      </c>
      <c r="AH40" t="s">
        <v>99</v>
      </c>
      <c r="AI40" s="1">
        <v>45020.504756944443</v>
      </c>
      <c r="AJ40">
        <v>506</v>
      </c>
      <c r="AK40">
        <v>2</v>
      </c>
      <c r="AL40">
        <v>0</v>
      </c>
      <c r="AM40">
        <v>2</v>
      </c>
      <c r="AN40">
        <v>0</v>
      </c>
      <c r="AO40">
        <v>7</v>
      </c>
      <c r="AP40">
        <v>-68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184</v>
      </c>
      <c r="BG40">
        <v>175</v>
      </c>
      <c r="BH40" t="s">
        <v>100</v>
      </c>
    </row>
    <row r="41" spans="1:60">
      <c r="A41" t="s">
        <v>185</v>
      </c>
      <c r="B41" t="s">
        <v>86</v>
      </c>
      <c r="C41" t="s">
        <v>186</v>
      </c>
      <c r="D41" t="s">
        <v>88</v>
      </c>
      <c r="E41" s="2">
        <f>HYPERLINK("capsilon://?command=openfolder&amp;siteaddress=entcreditunion.emaiq-na2.net&amp;folderid=FX08041834-6040-13BD-25A4-DA6BE5E7CA54","FX230321")</f>
        <v>0</v>
      </c>
      <c r="F41" t="s">
        <v>19</v>
      </c>
      <c r="G41" t="s">
        <v>19</v>
      </c>
      <c r="H41" t="s">
        <v>89</v>
      </c>
      <c r="I41" t="s">
        <v>187</v>
      </c>
      <c r="J41">
        <v>0</v>
      </c>
      <c r="K41" t="s">
        <v>91</v>
      </c>
      <c r="L41" t="s">
        <v>92</v>
      </c>
      <c r="M41" t="s">
        <v>93</v>
      </c>
      <c r="N41">
        <v>1</v>
      </c>
      <c r="O41" s="1">
        <v>45020.428055555552</v>
      </c>
      <c r="P41" s="1">
        <v>45020.443807870368</v>
      </c>
      <c r="Q41">
        <v>1322</v>
      </c>
      <c r="R41">
        <v>39</v>
      </c>
      <c r="S41" t="b">
        <v>0</v>
      </c>
      <c r="T41" t="s">
        <v>94</v>
      </c>
      <c r="U41" t="b">
        <v>0</v>
      </c>
      <c r="V41" t="s">
        <v>183</v>
      </c>
      <c r="W41" s="1">
        <v>45020.443807870368</v>
      </c>
      <c r="X41">
        <v>39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184</v>
      </c>
      <c r="BG41">
        <v>22</v>
      </c>
      <c r="BH41" t="s">
        <v>97</v>
      </c>
    </row>
    <row r="42" spans="1:60">
      <c r="A42" t="s">
        <v>188</v>
      </c>
      <c r="B42" t="s">
        <v>86</v>
      </c>
      <c r="C42" t="s">
        <v>186</v>
      </c>
      <c r="D42" t="s">
        <v>88</v>
      </c>
      <c r="E42" s="2">
        <f>HYPERLINK("capsilon://?command=openfolder&amp;siteaddress=entcreditunion.emaiq-na2.net&amp;folderid=FX08041834-6040-13BD-25A4-DA6BE5E7CA54","FX230321")</f>
        <v>0</v>
      </c>
      <c r="F42" t="s">
        <v>19</v>
      </c>
      <c r="G42" t="s">
        <v>19</v>
      </c>
      <c r="H42" t="s">
        <v>89</v>
      </c>
      <c r="I42" t="s">
        <v>187</v>
      </c>
      <c r="J42">
        <v>0</v>
      </c>
      <c r="K42" t="s">
        <v>91</v>
      </c>
      <c r="L42" t="s">
        <v>92</v>
      </c>
      <c r="M42" t="s">
        <v>93</v>
      </c>
      <c r="N42">
        <v>2</v>
      </c>
      <c r="O42" s="1">
        <v>45020.444108796299</v>
      </c>
      <c r="P42" s="1">
        <v>45020.498888888891</v>
      </c>
      <c r="Q42">
        <v>4536</v>
      </c>
      <c r="R42">
        <v>197</v>
      </c>
      <c r="S42" t="b">
        <v>0</v>
      </c>
      <c r="T42" t="s">
        <v>94</v>
      </c>
      <c r="U42" t="b">
        <v>1</v>
      </c>
      <c r="V42" t="s">
        <v>183</v>
      </c>
      <c r="W42" s="1">
        <v>45020.445787037039</v>
      </c>
      <c r="X42">
        <v>83</v>
      </c>
      <c r="Y42">
        <v>30</v>
      </c>
      <c r="Z42">
        <v>0</v>
      </c>
      <c r="AA42">
        <v>30</v>
      </c>
      <c r="AB42">
        <v>0</v>
      </c>
      <c r="AC42">
        <v>9</v>
      </c>
      <c r="AD42">
        <v>-30</v>
      </c>
      <c r="AE42">
        <v>0</v>
      </c>
      <c r="AF42">
        <v>0</v>
      </c>
      <c r="AG42">
        <v>0</v>
      </c>
      <c r="AH42" t="s">
        <v>99</v>
      </c>
      <c r="AI42" s="1">
        <v>45020.498888888891</v>
      </c>
      <c r="AJ42">
        <v>114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-30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184</v>
      </c>
      <c r="BG42">
        <v>78</v>
      </c>
      <c r="BH42" t="s">
        <v>97</v>
      </c>
    </row>
    <row r="43" spans="1:60">
      <c r="A43" t="s">
        <v>189</v>
      </c>
      <c r="B43" t="s">
        <v>86</v>
      </c>
      <c r="C43" t="s">
        <v>112</v>
      </c>
      <c r="D43" t="s">
        <v>88</v>
      </c>
      <c r="E43" s="2">
        <f>HYPERLINK("capsilon://?command=openfolder&amp;siteaddress=entcreditunion.emaiq-na2.net&amp;folderid=FXB3077634-2EA9-AC6F-0AB0-40412CB65B6E","FX230337")</f>
        <v>0</v>
      </c>
      <c r="F43" t="s">
        <v>19</v>
      </c>
      <c r="G43" t="s">
        <v>19</v>
      </c>
      <c r="H43" t="s">
        <v>89</v>
      </c>
      <c r="I43" t="s">
        <v>190</v>
      </c>
      <c r="J43">
        <v>0</v>
      </c>
      <c r="K43" t="s">
        <v>91</v>
      </c>
      <c r="L43" t="s">
        <v>92</v>
      </c>
      <c r="M43" t="s">
        <v>93</v>
      </c>
      <c r="N43">
        <v>1</v>
      </c>
      <c r="O43" s="1">
        <v>45020.44494212963</v>
      </c>
      <c r="P43" s="1">
        <v>45020.494849537034</v>
      </c>
      <c r="Q43">
        <v>2909</v>
      </c>
      <c r="R43">
        <v>1403</v>
      </c>
      <c r="S43" t="b">
        <v>0</v>
      </c>
      <c r="T43" t="s">
        <v>94</v>
      </c>
      <c r="U43" t="b">
        <v>0</v>
      </c>
      <c r="V43" t="s">
        <v>104</v>
      </c>
      <c r="W43" s="1">
        <v>45020.494849537034</v>
      </c>
      <c r="X43">
        <v>1368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96</v>
      </c>
      <c r="AF43">
        <v>0</v>
      </c>
      <c r="AG43">
        <v>1</v>
      </c>
      <c r="AH43" t="s">
        <v>94</v>
      </c>
      <c r="AI43" t="s">
        <v>94</v>
      </c>
      <c r="AJ43" t="s">
        <v>94</v>
      </c>
      <c r="AK43" t="s">
        <v>94</v>
      </c>
      <c r="AL43" t="s">
        <v>94</v>
      </c>
      <c r="AM43" t="s">
        <v>94</v>
      </c>
      <c r="AN43" t="s">
        <v>94</v>
      </c>
      <c r="AO43" t="s">
        <v>94</v>
      </c>
      <c r="AP43" t="s">
        <v>94</v>
      </c>
      <c r="AQ43" t="s">
        <v>94</v>
      </c>
      <c r="AR43" t="s">
        <v>94</v>
      </c>
      <c r="AS43" t="s">
        <v>94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184</v>
      </c>
      <c r="BG43">
        <v>71</v>
      </c>
      <c r="BH43" t="s">
        <v>97</v>
      </c>
    </row>
    <row r="44" spans="1:60">
      <c r="A44" t="s">
        <v>191</v>
      </c>
      <c r="B44" t="s">
        <v>86</v>
      </c>
      <c r="C44" t="s">
        <v>192</v>
      </c>
      <c r="D44" t="s">
        <v>88</v>
      </c>
      <c r="E44" s="2">
        <f>HYPERLINK("capsilon://?command=openfolder&amp;siteaddress=entcreditunion.emaiq-na2.net&amp;folderid=FXA613C5B8-719E-3821-1C61-D66456040F01","FX2303118")</f>
        <v>0</v>
      </c>
      <c r="F44" t="s">
        <v>19</v>
      </c>
      <c r="G44" t="s">
        <v>19</v>
      </c>
      <c r="H44" t="s">
        <v>89</v>
      </c>
      <c r="I44" t="s">
        <v>193</v>
      </c>
      <c r="J44">
        <v>0</v>
      </c>
      <c r="K44" t="s">
        <v>91</v>
      </c>
      <c r="L44" t="s">
        <v>92</v>
      </c>
      <c r="M44" t="s">
        <v>93</v>
      </c>
      <c r="N44">
        <v>1</v>
      </c>
      <c r="O44" s="1">
        <v>45020.48238425926</v>
      </c>
      <c r="P44" s="1">
        <v>45020.496631944443</v>
      </c>
      <c r="Q44">
        <v>1078</v>
      </c>
      <c r="R44">
        <v>153</v>
      </c>
      <c r="S44" t="b">
        <v>0</v>
      </c>
      <c r="T44" t="s">
        <v>94</v>
      </c>
      <c r="U44" t="b">
        <v>0</v>
      </c>
      <c r="V44" t="s">
        <v>104</v>
      </c>
      <c r="W44" s="1">
        <v>45020.496631944443</v>
      </c>
      <c r="X44">
        <v>153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27</v>
      </c>
      <c r="AF44">
        <v>0</v>
      </c>
      <c r="AG44">
        <v>1</v>
      </c>
      <c r="AH44" t="s">
        <v>94</v>
      </c>
      <c r="AI44" t="s">
        <v>94</v>
      </c>
      <c r="AJ44" t="s">
        <v>94</v>
      </c>
      <c r="AK44" t="s">
        <v>94</v>
      </c>
      <c r="AL44" t="s">
        <v>94</v>
      </c>
      <c r="AM44" t="s">
        <v>94</v>
      </c>
      <c r="AN44" t="s">
        <v>94</v>
      </c>
      <c r="AO44" t="s">
        <v>94</v>
      </c>
      <c r="AP44" t="s">
        <v>94</v>
      </c>
      <c r="AQ44" t="s">
        <v>94</v>
      </c>
      <c r="AR44" t="s">
        <v>94</v>
      </c>
      <c r="AS44" t="s">
        <v>94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184</v>
      </c>
      <c r="BG44">
        <v>20</v>
      </c>
      <c r="BH44" t="s">
        <v>97</v>
      </c>
    </row>
    <row r="45" spans="1:60">
      <c r="A45" t="s">
        <v>194</v>
      </c>
      <c r="B45" t="s">
        <v>86</v>
      </c>
      <c r="C45" t="s">
        <v>195</v>
      </c>
      <c r="D45" t="s">
        <v>88</v>
      </c>
      <c r="E45" s="2">
        <f>HYPERLINK("capsilon://?command=openfolder&amp;siteaddress=entcreditunion.emaiq-na2.net&amp;folderid=FX5B324296-D85B-C9D5-A4A6-47B60322D6DE","FX230349")</f>
        <v>0</v>
      </c>
      <c r="F45" t="s">
        <v>19</v>
      </c>
      <c r="G45" t="s">
        <v>19</v>
      </c>
      <c r="H45" t="s">
        <v>89</v>
      </c>
      <c r="I45" t="s">
        <v>196</v>
      </c>
      <c r="J45">
        <v>0</v>
      </c>
      <c r="K45" t="s">
        <v>91</v>
      </c>
      <c r="L45" t="s">
        <v>92</v>
      </c>
      <c r="M45" t="s">
        <v>93</v>
      </c>
      <c r="N45">
        <v>1</v>
      </c>
      <c r="O45" s="1">
        <v>45020.487592592595</v>
      </c>
      <c r="P45" s="1">
        <v>45020.52070601852</v>
      </c>
      <c r="Q45">
        <v>2801</v>
      </c>
      <c r="R45">
        <v>60</v>
      </c>
      <c r="S45" t="b">
        <v>0</v>
      </c>
      <c r="T45" t="s">
        <v>94</v>
      </c>
      <c r="U45" t="b">
        <v>0</v>
      </c>
      <c r="V45" t="s">
        <v>197</v>
      </c>
      <c r="W45" s="1">
        <v>45020.52070601852</v>
      </c>
      <c r="X45">
        <v>60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30</v>
      </c>
      <c r="AF45">
        <v>0</v>
      </c>
      <c r="AG45">
        <v>1</v>
      </c>
      <c r="AH45" t="s">
        <v>94</v>
      </c>
      <c r="AI45" t="s">
        <v>94</v>
      </c>
      <c r="AJ45" t="s">
        <v>94</v>
      </c>
      <c r="AK45" t="s">
        <v>94</v>
      </c>
      <c r="AL45" t="s">
        <v>94</v>
      </c>
      <c r="AM45" t="s">
        <v>94</v>
      </c>
      <c r="AN45" t="s">
        <v>94</v>
      </c>
      <c r="AO45" t="s">
        <v>94</v>
      </c>
      <c r="AP45" t="s">
        <v>94</v>
      </c>
      <c r="AQ45" t="s">
        <v>94</v>
      </c>
      <c r="AR45" t="s">
        <v>94</v>
      </c>
      <c r="AS45" t="s">
        <v>94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184</v>
      </c>
      <c r="BG45">
        <v>47</v>
      </c>
      <c r="BH45" t="s">
        <v>97</v>
      </c>
    </row>
    <row r="46" spans="1:60">
      <c r="A46" t="s">
        <v>198</v>
      </c>
      <c r="B46" t="s">
        <v>86</v>
      </c>
      <c r="C46" t="s">
        <v>195</v>
      </c>
      <c r="D46" t="s">
        <v>88</v>
      </c>
      <c r="E46" s="2">
        <f>HYPERLINK("capsilon://?command=openfolder&amp;siteaddress=entcreditunion.emaiq-na2.net&amp;folderid=FX5B324296-D85B-C9D5-A4A6-47B60322D6DE","FX230349")</f>
        <v>0</v>
      </c>
      <c r="F46" t="s">
        <v>19</v>
      </c>
      <c r="G46" t="s">
        <v>19</v>
      </c>
      <c r="H46" t="s">
        <v>89</v>
      </c>
      <c r="I46" t="s">
        <v>199</v>
      </c>
      <c r="J46">
        <v>0</v>
      </c>
      <c r="K46" t="s">
        <v>91</v>
      </c>
      <c r="L46" t="s">
        <v>92</v>
      </c>
      <c r="M46" t="s">
        <v>93</v>
      </c>
      <c r="N46">
        <v>1</v>
      </c>
      <c r="O46" s="1">
        <v>45020.49318287037</v>
      </c>
      <c r="P46" s="1">
        <v>45020.522187499999</v>
      </c>
      <c r="Q46">
        <v>2379</v>
      </c>
      <c r="R46">
        <v>127</v>
      </c>
      <c r="S46" t="b">
        <v>0</v>
      </c>
      <c r="T46" t="s">
        <v>94</v>
      </c>
      <c r="U46" t="b">
        <v>0</v>
      </c>
      <c r="V46" t="s">
        <v>197</v>
      </c>
      <c r="W46" s="1">
        <v>45020.522187499999</v>
      </c>
      <c r="X46">
        <v>127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94</v>
      </c>
      <c r="AF46">
        <v>0</v>
      </c>
      <c r="AG46">
        <v>1</v>
      </c>
      <c r="AH46" t="s">
        <v>94</v>
      </c>
      <c r="AI46" t="s">
        <v>94</v>
      </c>
      <c r="AJ46" t="s">
        <v>94</v>
      </c>
      <c r="AK46" t="s">
        <v>94</v>
      </c>
      <c r="AL46" t="s">
        <v>94</v>
      </c>
      <c r="AM46" t="s">
        <v>94</v>
      </c>
      <c r="AN46" t="s">
        <v>94</v>
      </c>
      <c r="AO46" t="s">
        <v>94</v>
      </c>
      <c r="AP46" t="s">
        <v>94</v>
      </c>
      <c r="AQ46" t="s">
        <v>94</v>
      </c>
      <c r="AR46" t="s">
        <v>94</v>
      </c>
      <c r="AS46" t="s">
        <v>94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184</v>
      </c>
      <c r="BG46">
        <v>41</v>
      </c>
      <c r="BH46" t="s">
        <v>97</v>
      </c>
    </row>
    <row r="47" spans="1:60">
      <c r="A47" t="s">
        <v>200</v>
      </c>
      <c r="B47" t="s">
        <v>86</v>
      </c>
      <c r="C47" t="s">
        <v>112</v>
      </c>
      <c r="D47" t="s">
        <v>88</v>
      </c>
      <c r="E47" s="2">
        <f>HYPERLINK("capsilon://?command=openfolder&amp;siteaddress=entcreditunion.emaiq-na2.net&amp;folderid=FXB3077634-2EA9-AC6F-0AB0-40412CB65B6E","FX230337")</f>
        <v>0</v>
      </c>
      <c r="F47" t="s">
        <v>19</v>
      </c>
      <c r="G47" t="s">
        <v>19</v>
      </c>
      <c r="H47" t="s">
        <v>89</v>
      </c>
      <c r="I47" t="s">
        <v>190</v>
      </c>
      <c r="J47">
        <v>0</v>
      </c>
      <c r="K47" t="s">
        <v>91</v>
      </c>
      <c r="L47" t="s">
        <v>92</v>
      </c>
      <c r="M47" t="s">
        <v>93</v>
      </c>
      <c r="N47">
        <v>2</v>
      </c>
      <c r="O47" s="1">
        <v>45020.495740740742</v>
      </c>
      <c r="P47" s="1">
        <v>45020.53833333333</v>
      </c>
      <c r="Q47">
        <v>1551</v>
      </c>
      <c r="R47">
        <v>2129</v>
      </c>
      <c r="S47" t="b">
        <v>0</v>
      </c>
      <c r="T47" t="s">
        <v>94</v>
      </c>
      <c r="U47" t="b">
        <v>1</v>
      </c>
      <c r="V47" t="s">
        <v>104</v>
      </c>
      <c r="W47" s="1">
        <v>45020.511238425926</v>
      </c>
      <c r="X47">
        <v>1261</v>
      </c>
      <c r="Y47">
        <v>78</v>
      </c>
      <c r="Z47">
        <v>0</v>
      </c>
      <c r="AA47">
        <v>78</v>
      </c>
      <c r="AB47">
        <v>0</v>
      </c>
      <c r="AC47">
        <v>38</v>
      </c>
      <c r="AD47">
        <v>-78</v>
      </c>
      <c r="AE47">
        <v>0</v>
      </c>
      <c r="AF47">
        <v>0</v>
      </c>
      <c r="AG47">
        <v>0</v>
      </c>
      <c r="AH47" t="s">
        <v>99</v>
      </c>
      <c r="AI47" s="1">
        <v>45020.53833333333</v>
      </c>
      <c r="AJ47">
        <v>863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-78</v>
      </c>
      <c r="AQ47">
        <v>78</v>
      </c>
      <c r="AR47">
        <v>0</v>
      </c>
      <c r="AS47">
        <v>1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184</v>
      </c>
      <c r="BG47">
        <v>61</v>
      </c>
      <c r="BH47" t="s">
        <v>100</v>
      </c>
    </row>
    <row r="48" spans="1:60">
      <c r="A48" t="s">
        <v>201</v>
      </c>
      <c r="B48" t="s">
        <v>86</v>
      </c>
      <c r="C48" t="s">
        <v>192</v>
      </c>
      <c r="D48" t="s">
        <v>88</v>
      </c>
      <c r="E48" s="2">
        <f>HYPERLINK("capsilon://?command=openfolder&amp;siteaddress=entcreditunion.emaiq-na2.net&amp;folderid=FXA613C5B8-719E-3821-1C61-D66456040F01","FX2303118")</f>
        <v>0</v>
      </c>
      <c r="F48" t="s">
        <v>19</v>
      </c>
      <c r="G48" t="s">
        <v>19</v>
      </c>
      <c r="H48" t="s">
        <v>89</v>
      </c>
      <c r="I48" t="s">
        <v>193</v>
      </c>
      <c r="J48">
        <v>0</v>
      </c>
      <c r="K48" t="s">
        <v>91</v>
      </c>
      <c r="L48" t="s">
        <v>92</v>
      </c>
      <c r="M48" t="s">
        <v>93</v>
      </c>
      <c r="N48">
        <v>2</v>
      </c>
      <c r="O48" s="1">
        <v>45020.496979166666</v>
      </c>
      <c r="P48" s="1">
        <v>45020.539953703701</v>
      </c>
      <c r="Q48">
        <v>3337</v>
      </c>
      <c r="R48">
        <v>376</v>
      </c>
      <c r="S48" t="b">
        <v>0</v>
      </c>
      <c r="T48" t="s">
        <v>94</v>
      </c>
      <c r="U48" t="b">
        <v>1</v>
      </c>
      <c r="V48" t="s">
        <v>197</v>
      </c>
      <c r="W48" s="1">
        <v>45020.52</v>
      </c>
      <c r="X48">
        <v>164</v>
      </c>
      <c r="Y48">
        <v>42</v>
      </c>
      <c r="Z48">
        <v>0</v>
      </c>
      <c r="AA48">
        <v>42</v>
      </c>
      <c r="AB48">
        <v>0</v>
      </c>
      <c r="AC48">
        <v>18</v>
      </c>
      <c r="AD48">
        <v>-42</v>
      </c>
      <c r="AE48">
        <v>0</v>
      </c>
      <c r="AF48">
        <v>0</v>
      </c>
      <c r="AG48">
        <v>0</v>
      </c>
      <c r="AH48" t="s">
        <v>99</v>
      </c>
      <c r="AI48" s="1">
        <v>45020.539953703701</v>
      </c>
      <c r="AJ48">
        <v>139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-42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184</v>
      </c>
      <c r="BG48">
        <v>61</v>
      </c>
      <c r="BH48" t="s">
        <v>97</v>
      </c>
    </row>
    <row r="49" spans="1:60">
      <c r="A49" t="s">
        <v>202</v>
      </c>
      <c r="B49" t="s">
        <v>86</v>
      </c>
      <c r="C49" t="s">
        <v>203</v>
      </c>
      <c r="D49" t="s">
        <v>88</v>
      </c>
      <c r="E49" s="2">
        <f>HYPERLINK("capsilon://?command=openfolder&amp;siteaddress=entcreditunion.emaiq-na2.net&amp;folderid=FX5A6206AE-5D85-C715-F079-EFABC6BB3042","FX2303145")</f>
        <v>0</v>
      </c>
      <c r="F49" t="s">
        <v>19</v>
      </c>
      <c r="G49" t="s">
        <v>19</v>
      </c>
      <c r="H49" t="s">
        <v>89</v>
      </c>
      <c r="I49" t="s">
        <v>204</v>
      </c>
      <c r="J49">
        <v>0</v>
      </c>
      <c r="K49" t="s">
        <v>91</v>
      </c>
      <c r="L49" t="s">
        <v>92</v>
      </c>
      <c r="M49" t="s">
        <v>93</v>
      </c>
      <c r="N49">
        <v>1</v>
      </c>
      <c r="O49" s="1">
        <v>45020.513009259259</v>
      </c>
      <c r="P49" s="1">
        <v>45020.528368055559</v>
      </c>
      <c r="Q49">
        <v>1131</v>
      </c>
      <c r="R49">
        <v>196</v>
      </c>
      <c r="S49" t="b">
        <v>0</v>
      </c>
      <c r="T49" t="s">
        <v>94</v>
      </c>
      <c r="U49" t="b">
        <v>0</v>
      </c>
      <c r="V49" t="s">
        <v>197</v>
      </c>
      <c r="W49" s="1">
        <v>45020.528368055559</v>
      </c>
      <c r="X49">
        <v>141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184</v>
      </c>
      <c r="BG49">
        <v>22</v>
      </c>
      <c r="BH49" t="s">
        <v>97</v>
      </c>
    </row>
    <row r="50" spans="1:60">
      <c r="A50" t="s">
        <v>205</v>
      </c>
      <c r="B50" t="s">
        <v>86</v>
      </c>
      <c r="C50" t="s">
        <v>195</v>
      </c>
      <c r="D50" t="s">
        <v>88</v>
      </c>
      <c r="E50" s="2">
        <f>HYPERLINK("capsilon://?command=openfolder&amp;siteaddress=entcreditunion.emaiq-na2.net&amp;folderid=FX5B324296-D85B-C9D5-A4A6-47B60322D6DE","FX230349")</f>
        <v>0</v>
      </c>
      <c r="F50" t="s">
        <v>19</v>
      </c>
      <c r="G50" t="s">
        <v>19</v>
      </c>
      <c r="H50" t="s">
        <v>89</v>
      </c>
      <c r="I50" t="s">
        <v>196</v>
      </c>
      <c r="J50">
        <v>0</v>
      </c>
      <c r="K50" t="s">
        <v>91</v>
      </c>
      <c r="L50" t="s">
        <v>92</v>
      </c>
      <c r="M50" t="s">
        <v>93</v>
      </c>
      <c r="N50">
        <v>2</v>
      </c>
      <c r="O50" s="1">
        <v>45020.521111111113</v>
      </c>
      <c r="P50" s="1">
        <v>45020.541041666664</v>
      </c>
      <c r="Q50">
        <v>1521</v>
      </c>
      <c r="R50">
        <v>201</v>
      </c>
      <c r="S50" t="b">
        <v>0</v>
      </c>
      <c r="T50" t="s">
        <v>94</v>
      </c>
      <c r="U50" t="b">
        <v>1</v>
      </c>
      <c r="V50" t="s">
        <v>197</v>
      </c>
      <c r="W50" s="1">
        <v>45020.523449074077</v>
      </c>
      <c r="X50">
        <v>108</v>
      </c>
      <c r="Y50">
        <v>30</v>
      </c>
      <c r="Z50">
        <v>0</v>
      </c>
      <c r="AA50">
        <v>30</v>
      </c>
      <c r="AB50">
        <v>0</v>
      </c>
      <c r="AC50">
        <v>12</v>
      </c>
      <c r="AD50">
        <v>-30</v>
      </c>
      <c r="AE50">
        <v>0</v>
      </c>
      <c r="AF50">
        <v>0</v>
      </c>
      <c r="AG50">
        <v>0</v>
      </c>
      <c r="AH50" t="s">
        <v>99</v>
      </c>
      <c r="AI50" s="1">
        <v>45020.541041666664</v>
      </c>
      <c r="AJ50">
        <v>93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-30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184</v>
      </c>
      <c r="BG50">
        <v>28</v>
      </c>
      <c r="BH50" t="s">
        <v>97</v>
      </c>
    </row>
    <row r="51" spans="1:60">
      <c r="A51" t="s">
        <v>206</v>
      </c>
      <c r="B51" t="s">
        <v>86</v>
      </c>
      <c r="C51" t="s">
        <v>195</v>
      </c>
      <c r="D51" t="s">
        <v>88</v>
      </c>
      <c r="E51" s="2">
        <f>HYPERLINK("capsilon://?command=openfolder&amp;siteaddress=entcreditunion.emaiq-na2.net&amp;folderid=FX5B324296-D85B-C9D5-A4A6-47B60322D6DE","FX230349")</f>
        <v>0</v>
      </c>
      <c r="F51" t="s">
        <v>19</v>
      </c>
      <c r="G51" t="s">
        <v>19</v>
      </c>
      <c r="H51" t="s">
        <v>89</v>
      </c>
      <c r="I51" t="s">
        <v>199</v>
      </c>
      <c r="J51">
        <v>0</v>
      </c>
      <c r="K51" t="s">
        <v>91</v>
      </c>
      <c r="L51" t="s">
        <v>92</v>
      </c>
      <c r="M51" t="s">
        <v>93</v>
      </c>
      <c r="N51">
        <v>2</v>
      </c>
      <c r="O51" s="1">
        <v>45020.522581018522</v>
      </c>
      <c r="P51" s="1">
        <v>45020.544872685183</v>
      </c>
      <c r="Q51">
        <v>1313</v>
      </c>
      <c r="R51">
        <v>613</v>
      </c>
      <c r="S51" t="b">
        <v>0</v>
      </c>
      <c r="T51" t="s">
        <v>94</v>
      </c>
      <c r="U51" t="b">
        <v>1</v>
      </c>
      <c r="V51" t="s">
        <v>197</v>
      </c>
      <c r="W51" s="1">
        <v>45020.526724537034</v>
      </c>
      <c r="X51">
        <v>283</v>
      </c>
      <c r="Y51">
        <v>85</v>
      </c>
      <c r="Z51">
        <v>0</v>
      </c>
      <c r="AA51">
        <v>85</v>
      </c>
      <c r="AB51">
        <v>0</v>
      </c>
      <c r="AC51">
        <v>14</v>
      </c>
      <c r="AD51">
        <v>-85</v>
      </c>
      <c r="AE51">
        <v>0</v>
      </c>
      <c r="AF51">
        <v>0</v>
      </c>
      <c r="AG51">
        <v>0</v>
      </c>
      <c r="AH51" t="s">
        <v>99</v>
      </c>
      <c r="AI51" s="1">
        <v>45020.544872685183</v>
      </c>
      <c r="AJ51">
        <v>330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-85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184</v>
      </c>
      <c r="BG51">
        <v>32</v>
      </c>
      <c r="BH51" t="s">
        <v>97</v>
      </c>
    </row>
    <row r="52" spans="1:60">
      <c r="A52" t="s">
        <v>207</v>
      </c>
      <c r="B52" t="s">
        <v>86</v>
      </c>
      <c r="C52" t="s">
        <v>203</v>
      </c>
      <c r="D52" t="s">
        <v>88</v>
      </c>
      <c r="E52" s="2">
        <f>HYPERLINK("capsilon://?command=openfolder&amp;siteaddress=entcreditunion.emaiq-na2.net&amp;folderid=FX5A6206AE-5D85-C715-F079-EFABC6BB3042","FX2303145")</f>
        <v>0</v>
      </c>
      <c r="F52" t="s">
        <v>19</v>
      </c>
      <c r="G52" t="s">
        <v>19</v>
      </c>
      <c r="H52" t="s">
        <v>89</v>
      </c>
      <c r="I52" t="s">
        <v>204</v>
      </c>
      <c r="J52">
        <v>0</v>
      </c>
      <c r="K52" t="s">
        <v>91</v>
      </c>
      <c r="L52" t="s">
        <v>92</v>
      </c>
      <c r="M52" t="s">
        <v>93</v>
      </c>
      <c r="N52">
        <v>2</v>
      </c>
      <c r="O52" s="1">
        <v>45020.528668981482</v>
      </c>
      <c r="P52" s="1">
        <v>45020.547615740739</v>
      </c>
      <c r="Q52">
        <v>972</v>
      </c>
      <c r="R52">
        <v>665</v>
      </c>
      <c r="S52" t="b">
        <v>0</v>
      </c>
      <c r="T52" t="s">
        <v>94</v>
      </c>
      <c r="U52" t="b">
        <v>1</v>
      </c>
      <c r="V52" t="s">
        <v>197</v>
      </c>
      <c r="W52" s="1">
        <v>45020.533680555556</v>
      </c>
      <c r="X52">
        <v>429</v>
      </c>
      <c r="Y52">
        <v>38</v>
      </c>
      <c r="Z52">
        <v>0</v>
      </c>
      <c r="AA52">
        <v>38</v>
      </c>
      <c r="AB52">
        <v>0</v>
      </c>
      <c r="AC52">
        <v>17</v>
      </c>
      <c r="AD52">
        <v>-38</v>
      </c>
      <c r="AE52">
        <v>0</v>
      </c>
      <c r="AF52">
        <v>0</v>
      </c>
      <c r="AG52">
        <v>0</v>
      </c>
      <c r="AH52" t="s">
        <v>99</v>
      </c>
      <c r="AI52" s="1">
        <v>45020.547615740739</v>
      </c>
      <c r="AJ52">
        <v>236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-38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184</v>
      </c>
      <c r="BG52">
        <v>27</v>
      </c>
      <c r="BH52" t="s">
        <v>97</v>
      </c>
    </row>
    <row r="53" spans="1:60">
      <c r="A53" t="s">
        <v>208</v>
      </c>
      <c r="B53" t="s">
        <v>86</v>
      </c>
      <c r="C53" t="s">
        <v>112</v>
      </c>
      <c r="D53" t="s">
        <v>88</v>
      </c>
      <c r="E53" s="2">
        <f>HYPERLINK("capsilon://?command=openfolder&amp;siteaddress=entcreditunion.emaiq-na2.net&amp;folderid=FXB3077634-2EA9-AC6F-0AB0-40412CB65B6E","FX230337")</f>
        <v>0</v>
      </c>
      <c r="F53" t="s">
        <v>19</v>
      </c>
      <c r="G53" t="s">
        <v>19</v>
      </c>
      <c r="H53" t="s">
        <v>89</v>
      </c>
      <c r="I53" t="s">
        <v>190</v>
      </c>
      <c r="J53">
        <v>0</v>
      </c>
      <c r="K53" t="s">
        <v>91</v>
      </c>
      <c r="L53" t="s">
        <v>92</v>
      </c>
      <c r="M53" t="s">
        <v>93</v>
      </c>
      <c r="N53">
        <v>2</v>
      </c>
      <c r="O53" s="1">
        <v>45020.538784722223</v>
      </c>
      <c r="P53" s="1">
        <v>45020.57912037037</v>
      </c>
      <c r="Q53">
        <v>2592</v>
      </c>
      <c r="R53">
        <v>893</v>
      </c>
      <c r="S53" t="b">
        <v>0</v>
      </c>
      <c r="T53" t="s">
        <v>94</v>
      </c>
      <c r="U53" t="b">
        <v>1</v>
      </c>
      <c r="V53" t="s">
        <v>104</v>
      </c>
      <c r="W53" s="1">
        <v>45020.562372685185</v>
      </c>
      <c r="X53">
        <v>521</v>
      </c>
      <c r="Y53">
        <v>64</v>
      </c>
      <c r="Z53">
        <v>0</v>
      </c>
      <c r="AA53">
        <v>64</v>
      </c>
      <c r="AB53">
        <v>0</v>
      </c>
      <c r="AC53">
        <v>28</v>
      </c>
      <c r="AD53">
        <v>-64</v>
      </c>
      <c r="AE53">
        <v>0</v>
      </c>
      <c r="AF53">
        <v>0</v>
      </c>
      <c r="AG53">
        <v>0</v>
      </c>
      <c r="AH53" t="s">
        <v>99</v>
      </c>
      <c r="AI53" s="1">
        <v>45020.57912037037</v>
      </c>
      <c r="AJ53">
        <v>190</v>
      </c>
      <c r="AK53">
        <v>2</v>
      </c>
      <c r="AL53">
        <v>0</v>
      </c>
      <c r="AM53">
        <v>2</v>
      </c>
      <c r="AN53">
        <v>0</v>
      </c>
      <c r="AO53">
        <v>1</v>
      </c>
      <c r="AP53">
        <v>-66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184</v>
      </c>
      <c r="BG53">
        <v>58</v>
      </c>
      <c r="BH53" t="s">
        <v>100</v>
      </c>
    </row>
    <row r="54" spans="1:60">
      <c r="A54" t="s">
        <v>209</v>
      </c>
      <c r="B54" t="s">
        <v>86</v>
      </c>
      <c r="C54" t="s">
        <v>192</v>
      </c>
      <c r="D54" t="s">
        <v>88</v>
      </c>
      <c r="E54" s="2">
        <f>HYPERLINK("capsilon://?command=openfolder&amp;siteaddress=entcreditunion.emaiq-na2.net&amp;folderid=FXA613C5B8-719E-3821-1C61-D66456040F01","FX2303118")</f>
        <v>0</v>
      </c>
      <c r="F54" t="s">
        <v>19</v>
      </c>
      <c r="G54" t="s">
        <v>19</v>
      </c>
      <c r="H54" t="s">
        <v>89</v>
      </c>
      <c r="I54" t="s">
        <v>210</v>
      </c>
      <c r="J54">
        <v>0</v>
      </c>
      <c r="K54" t="s">
        <v>91</v>
      </c>
      <c r="L54" t="s">
        <v>92</v>
      </c>
      <c r="M54" t="s">
        <v>93</v>
      </c>
      <c r="N54">
        <v>1</v>
      </c>
      <c r="O54" s="1">
        <v>45020.649097222224</v>
      </c>
      <c r="P54" s="1">
        <v>45020.712951388887</v>
      </c>
      <c r="Q54">
        <v>5388</v>
      </c>
      <c r="R54">
        <v>129</v>
      </c>
      <c r="S54" t="b">
        <v>0</v>
      </c>
      <c r="T54" t="s">
        <v>94</v>
      </c>
      <c r="U54" t="b">
        <v>0</v>
      </c>
      <c r="V54" t="s">
        <v>104</v>
      </c>
      <c r="W54" s="1">
        <v>45020.712951388887</v>
      </c>
      <c r="X54">
        <v>114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 t="s">
        <v>94</v>
      </c>
      <c r="AI54" t="s">
        <v>94</v>
      </c>
      <c r="AJ54" t="s">
        <v>94</v>
      </c>
      <c r="AK54" t="s">
        <v>94</v>
      </c>
      <c r="AL54" t="s">
        <v>94</v>
      </c>
      <c r="AM54" t="s">
        <v>94</v>
      </c>
      <c r="AN54" t="s">
        <v>94</v>
      </c>
      <c r="AO54" t="s">
        <v>94</v>
      </c>
      <c r="AP54" t="s">
        <v>94</v>
      </c>
      <c r="AQ54" t="s">
        <v>94</v>
      </c>
      <c r="AR54" t="s">
        <v>94</v>
      </c>
      <c r="AS54" t="s">
        <v>94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184</v>
      </c>
      <c r="BG54">
        <v>91</v>
      </c>
      <c r="BH54" t="s">
        <v>97</v>
      </c>
    </row>
    <row r="55" spans="1:60">
      <c r="A55" t="s">
        <v>211</v>
      </c>
      <c r="B55" t="s">
        <v>86</v>
      </c>
      <c r="C55" t="s">
        <v>192</v>
      </c>
      <c r="D55" t="s">
        <v>88</v>
      </c>
      <c r="E55" s="2">
        <f>HYPERLINK("capsilon://?command=openfolder&amp;siteaddress=entcreditunion.emaiq-na2.net&amp;folderid=FXA613C5B8-719E-3821-1C61-D66456040F01","FX2303118")</f>
        <v>0</v>
      </c>
      <c r="F55" t="s">
        <v>19</v>
      </c>
      <c r="G55" t="s">
        <v>19</v>
      </c>
      <c r="H55" t="s">
        <v>89</v>
      </c>
      <c r="I55" t="s">
        <v>212</v>
      </c>
      <c r="J55">
        <v>0</v>
      </c>
      <c r="K55" t="s">
        <v>91</v>
      </c>
      <c r="L55" t="s">
        <v>92</v>
      </c>
      <c r="M55" t="s">
        <v>93</v>
      </c>
      <c r="N55">
        <v>1</v>
      </c>
      <c r="O55" s="1">
        <v>45020.649270833332</v>
      </c>
      <c r="P55" s="1">
        <v>45020.713900462964</v>
      </c>
      <c r="Q55">
        <v>5503</v>
      </c>
      <c r="R55">
        <v>81</v>
      </c>
      <c r="S55" t="b">
        <v>0</v>
      </c>
      <c r="T55" t="s">
        <v>94</v>
      </c>
      <c r="U55" t="b">
        <v>0</v>
      </c>
      <c r="V55" t="s">
        <v>104</v>
      </c>
      <c r="W55" s="1">
        <v>45020.713900462964</v>
      </c>
      <c r="X55">
        <v>81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 t="s">
        <v>94</v>
      </c>
      <c r="AI55" t="s">
        <v>94</v>
      </c>
      <c r="AJ55" t="s">
        <v>94</v>
      </c>
      <c r="AK55" t="s">
        <v>94</v>
      </c>
      <c r="AL55" t="s">
        <v>94</v>
      </c>
      <c r="AM55" t="s">
        <v>94</v>
      </c>
      <c r="AN55" t="s">
        <v>94</v>
      </c>
      <c r="AO55" t="s">
        <v>94</v>
      </c>
      <c r="AP55" t="s">
        <v>94</v>
      </c>
      <c r="AQ55" t="s">
        <v>94</v>
      </c>
      <c r="AR55" t="s">
        <v>94</v>
      </c>
      <c r="AS55" t="s">
        <v>94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184</v>
      </c>
      <c r="BG55">
        <v>93</v>
      </c>
      <c r="BH55" t="s">
        <v>97</v>
      </c>
    </row>
    <row r="56" spans="1:60">
      <c r="A56" t="s">
        <v>213</v>
      </c>
      <c r="B56" t="s">
        <v>86</v>
      </c>
      <c r="C56" t="s">
        <v>192</v>
      </c>
      <c r="D56" t="s">
        <v>88</v>
      </c>
      <c r="E56" s="2">
        <f>HYPERLINK("capsilon://?command=openfolder&amp;siteaddress=entcreditunion.emaiq-na2.net&amp;folderid=FXA613C5B8-719E-3821-1C61-D66456040F01","FX2303118")</f>
        <v>0</v>
      </c>
      <c r="F56" t="s">
        <v>19</v>
      </c>
      <c r="G56" t="s">
        <v>19</v>
      </c>
      <c r="H56" t="s">
        <v>89</v>
      </c>
      <c r="I56" t="s">
        <v>210</v>
      </c>
      <c r="J56">
        <v>0</v>
      </c>
      <c r="K56" t="s">
        <v>91</v>
      </c>
      <c r="L56" t="s">
        <v>92</v>
      </c>
      <c r="M56" t="s">
        <v>93</v>
      </c>
      <c r="N56">
        <v>2</v>
      </c>
      <c r="O56" s="1">
        <v>45020.713287037041</v>
      </c>
      <c r="P56" s="1">
        <v>45020.739027777781</v>
      </c>
      <c r="Q56">
        <v>1236</v>
      </c>
      <c r="R56">
        <v>988</v>
      </c>
      <c r="S56" t="b">
        <v>0</v>
      </c>
      <c r="T56" t="s">
        <v>94</v>
      </c>
      <c r="U56" t="b">
        <v>1</v>
      </c>
      <c r="V56" t="s">
        <v>104</v>
      </c>
      <c r="W56" s="1">
        <v>45020.719814814816</v>
      </c>
      <c r="X56">
        <v>510</v>
      </c>
      <c r="Y56">
        <v>45</v>
      </c>
      <c r="Z56">
        <v>0</v>
      </c>
      <c r="AA56">
        <v>45</v>
      </c>
      <c r="AB56">
        <v>0</v>
      </c>
      <c r="AC56">
        <v>16</v>
      </c>
      <c r="AD56">
        <v>-45</v>
      </c>
      <c r="AE56">
        <v>0</v>
      </c>
      <c r="AF56">
        <v>0</v>
      </c>
      <c r="AG56">
        <v>0</v>
      </c>
      <c r="AH56" t="s">
        <v>99</v>
      </c>
      <c r="AI56" s="1">
        <v>45020.739027777781</v>
      </c>
      <c r="AJ56">
        <v>478</v>
      </c>
      <c r="AK56">
        <v>2</v>
      </c>
      <c r="AL56">
        <v>0</v>
      </c>
      <c r="AM56">
        <v>2</v>
      </c>
      <c r="AN56">
        <v>0</v>
      </c>
      <c r="AO56">
        <v>2</v>
      </c>
      <c r="AP56">
        <v>-47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184</v>
      </c>
      <c r="BG56">
        <v>37</v>
      </c>
      <c r="BH56" t="s">
        <v>100</v>
      </c>
    </row>
    <row r="57" spans="1:60">
      <c r="A57" t="s">
        <v>214</v>
      </c>
      <c r="B57" t="s">
        <v>86</v>
      </c>
      <c r="C57" t="s">
        <v>192</v>
      </c>
      <c r="D57" t="s">
        <v>88</v>
      </c>
      <c r="E57" s="2">
        <f>HYPERLINK("capsilon://?command=openfolder&amp;siteaddress=entcreditunion.emaiq-na2.net&amp;folderid=FXA613C5B8-719E-3821-1C61-D66456040F01","FX2303118")</f>
        <v>0</v>
      </c>
      <c r="F57" t="s">
        <v>19</v>
      </c>
      <c r="G57" t="s">
        <v>19</v>
      </c>
      <c r="H57" t="s">
        <v>89</v>
      </c>
      <c r="I57" t="s">
        <v>212</v>
      </c>
      <c r="J57">
        <v>0</v>
      </c>
      <c r="K57" t="s">
        <v>91</v>
      </c>
      <c r="L57" t="s">
        <v>92</v>
      </c>
      <c r="M57" t="s">
        <v>93</v>
      </c>
      <c r="N57">
        <v>2</v>
      </c>
      <c r="O57" s="1">
        <v>45020.714247685188</v>
      </c>
      <c r="P57" s="1">
        <v>45020.74145833333</v>
      </c>
      <c r="Q57">
        <v>1952</v>
      </c>
      <c r="R57">
        <v>399</v>
      </c>
      <c r="S57" t="b">
        <v>0</v>
      </c>
      <c r="T57" t="s">
        <v>94</v>
      </c>
      <c r="U57" t="b">
        <v>1</v>
      </c>
      <c r="V57" t="s">
        <v>104</v>
      </c>
      <c r="W57" s="1">
        <v>45020.722025462965</v>
      </c>
      <c r="X57">
        <v>190</v>
      </c>
      <c r="Y57">
        <v>23</v>
      </c>
      <c r="Z57">
        <v>0</v>
      </c>
      <c r="AA57">
        <v>23</v>
      </c>
      <c r="AB57">
        <v>0</v>
      </c>
      <c r="AC57">
        <v>7</v>
      </c>
      <c r="AD57">
        <v>-23</v>
      </c>
      <c r="AE57">
        <v>0</v>
      </c>
      <c r="AF57">
        <v>0</v>
      </c>
      <c r="AG57">
        <v>0</v>
      </c>
      <c r="AH57" t="s">
        <v>99</v>
      </c>
      <c r="AI57" s="1">
        <v>45020.74145833333</v>
      </c>
      <c r="AJ57">
        <v>209</v>
      </c>
      <c r="AK57">
        <v>1</v>
      </c>
      <c r="AL57">
        <v>0</v>
      </c>
      <c r="AM57">
        <v>1</v>
      </c>
      <c r="AN57">
        <v>0</v>
      </c>
      <c r="AO57">
        <v>2</v>
      </c>
      <c r="AP57">
        <v>-24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184</v>
      </c>
      <c r="BG57">
        <v>39</v>
      </c>
      <c r="BH5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215</v>
      </c>
      <c r="C1" s="3" t="s">
        <v>216</v>
      </c>
      <c r="D1" s="3" t="s">
        <v>217</v>
      </c>
    </row>
    <row r="2" spans="1:4">
      <c r="A2" t="s">
        <v>108</v>
      </c>
      <c r="B2">
        <v>9</v>
      </c>
      <c r="C2">
        <v>2</v>
      </c>
      <c r="D2">
        <v>7</v>
      </c>
    </row>
    <row r="3" spans="1:4">
      <c r="A3" t="s">
        <v>184</v>
      </c>
      <c r="B3">
        <v>18</v>
      </c>
      <c r="C3">
        <v>5</v>
      </c>
      <c r="D3">
        <v>13</v>
      </c>
    </row>
    <row r="4" spans="1:4">
      <c r="A4" t="s">
        <v>96</v>
      </c>
      <c r="B4">
        <v>3</v>
      </c>
      <c r="C4">
        <v>1</v>
      </c>
      <c r="D4">
        <v>2</v>
      </c>
    </row>
    <row r="5" spans="1:4">
      <c r="A5" t="s">
        <v>114</v>
      </c>
      <c r="B5">
        <v>8</v>
      </c>
      <c r="C5">
        <v>0</v>
      </c>
      <c r="D5">
        <v>8</v>
      </c>
    </row>
    <row r="6" spans="1:4">
      <c r="A6" t="s">
        <v>142</v>
      </c>
      <c r="B6">
        <v>18</v>
      </c>
      <c r="C6">
        <v>3</v>
      </c>
      <c r="D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2023-04-10T09:00:00Z</dcterms:created>
  <dcterms:modified xsi:type="dcterms:W3CDTF">2023-04-11T04:02:14Z</dcterms:modified>
  <cp:category/>
  <cp:contentStatus/>
</cp:coreProperties>
</file>